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uan\OneDrive\Documents\GitHub\FEAST\LDAR_Sim_v4\LDAR_Sim\"/>
    </mc:Choice>
  </mc:AlternateContent>
  <xr:revisionPtr revIDLastSave="0" documentId="13_ncr:1_{25C802C4-9D2F-4BAC-913C-CC4F09013CE7}" xr6:coauthVersionLast="47" xr6:coauthVersionMax="47" xr10:uidLastSave="{00000000-0000-0000-0000-000000000000}"/>
  <bookViews>
    <workbookView xWindow="28680" yWindow="-120" windowWidth="29040" windowHeight="15840" firstSheet="6" activeTab="6" xr2:uid="{5B988B92-747B-4293-A8A0-A29ED1914143}"/>
  </bookViews>
  <sheets>
    <sheet name="FacilitytoPneumatics (2)" sheetId="9" r:id="rId1"/>
    <sheet name="Satellite" sheetId="4" r:id="rId2"/>
    <sheet name="Single Well" sheetId="5" r:id="rId3"/>
    <sheet name="Superpad" sheetId="6" r:id="rId4"/>
    <sheet name="Ravikumar" sheetId="1" r:id="rId5"/>
    <sheet name="fromFacilitytoPneu" sheetId="10" r:id="rId6"/>
    <sheet name="equip_CE" sheetId="11" r:id="rId7"/>
    <sheet name="component_CE" sheetId="12" r:id="rId8"/>
    <sheet name="Sheet1" sheetId="14" r:id="rId9"/>
    <sheet name="Sheet2" sheetId="15" r:id="rId10"/>
    <sheet name="emissions_CE" sheetId="13" r:id="rId11"/>
    <sheet name="from CE_methane_equipment_to_co" sheetId="2" r:id="rId12"/>
    <sheet name="from CE_methane_facilitysubtype" sheetId="3" r:id="rId13"/>
    <sheet name="Sheet7" sheetId="7" r:id="rId14"/>
  </sheets>
  <definedNames>
    <definedName name="_xlnm._FilterDatabase" localSheetId="4" hidden="1">Ravikumar!$A$1:$O$1237</definedName>
    <definedName name="_xlnm._FilterDatabase" localSheetId="1" hidden="1">Satellite!$A$1:$O$1</definedName>
    <definedName name="_xlnm._FilterDatabase" localSheetId="9" hidden="1">Sheet2!$A$1:$N$1</definedName>
    <definedName name="_xlnm._FilterDatabase" localSheetId="2" hidden="1">'Single Well'!$A$1:$O$1</definedName>
    <definedName name="_xlnm._FilterDatabase" localSheetId="3" hidden="1">Superpad!$A$1:$O$324</definedName>
  </definedNames>
  <calcPr calcId="191029" concurrentCalc="0" concurrentManualCount="4"/>
  <pivotCaches>
    <pivotCache cacheId="0" r:id="rId15"/>
    <pivotCache cacheId="1" r:id="rId16"/>
    <pivotCache cacheId="2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0" i="15" l="1"/>
  <c r="R40" i="15"/>
  <c r="S40" i="15"/>
  <c r="T40" i="15"/>
  <c r="U40" i="15"/>
  <c r="V40" i="15"/>
  <c r="W40" i="15"/>
  <c r="X40" i="15"/>
  <c r="Y40" i="15"/>
  <c r="Z40" i="15"/>
  <c r="AA40" i="15"/>
  <c r="AB40" i="15"/>
  <c r="R41" i="15"/>
  <c r="S41" i="15"/>
  <c r="T41" i="15"/>
  <c r="U41" i="15"/>
  <c r="V41" i="15"/>
  <c r="W41" i="15"/>
  <c r="X41" i="15"/>
  <c r="Y41" i="15"/>
  <c r="Z41" i="15"/>
  <c r="AA41" i="15"/>
  <c r="AB41" i="15"/>
  <c r="R42" i="15"/>
  <c r="S42" i="15"/>
  <c r="T42" i="15"/>
  <c r="U42" i="15"/>
  <c r="V42" i="15"/>
  <c r="W42" i="15"/>
  <c r="X42" i="15"/>
  <c r="Y42" i="15"/>
  <c r="Z42" i="15"/>
  <c r="AA42" i="15"/>
  <c r="AB42" i="15"/>
  <c r="R43" i="15"/>
  <c r="S43" i="15"/>
  <c r="T43" i="15"/>
  <c r="U43" i="15"/>
  <c r="V43" i="15"/>
  <c r="W43" i="15"/>
  <c r="X43" i="15"/>
  <c r="Y43" i="15"/>
  <c r="Z43" i="15"/>
  <c r="AA43" i="15"/>
  <c r="AB43" i="15"/>
  <c r="R44" i="15"/>
  <c r="S44" i="15"/>
  <c r="T44" i="15"/>
  <c r="U44" i="15"/>
  <c r="V44" i="15"/>
  <c r="W44" i="15"/>
  <c r="X44" i="15"/>
  <c r="Y44" i="15"/>
  <c r="Z44" i="15"/>
  <c r="AA44" i="15"/>
  <c r="AB44" i="15"/>
  <c r="R45" i="15"/>
  <c r="S45" i="15"/>
  <c r="T45" i="15"/>
  <c r="U45" i="15"/>
  <c r="V45" i="15"/>
  <c r="W45" i="15"/>
  <c r="X45" i="15"/>
  <c r="Y45" i="15"/>
  <c r="Z45" i="15"/>
  <c r="AA45" i="15"/>
  <c r="AB45" i="15"/>
  <c r="R46" i="15"/>
  <c r="S46" i="15"/>
  <c r="T46" i="15"/>
  <c r="U46" i="15"/>
  <c r="V46" i="15"/>
  <c r="W46" i="15"/>
  <c r="X46" i="15"/>
  <c r="Y46" i="15"/>
  <c r="Z46" i="15"/>
  <c r="AA46" i="15"/>
  <c r="AB46" i="15"/>
  <c r="R47" i="15"/>
  <c r="S47" i="15"/>
  <c r="T47" i="15"/>
  <c r="U47" i="15"/>
  <c r="V47" i="15"/>
  <c r="W47" i="15"/>
  <c r="X47" i="15"/>
  <c r="Y47" i="15"/>
  <c r="Z47" i="15"/>
  <c r="AA47" i="15"/>
  <c r="AB47" i="15"/>
  <c r="R48" i="15"/>
  <c r="S48" i="15"/>
  <c r="T48" i="15"/>
  <c r="U48" i="15"/>
  <c r="V48" i="15"/>
  <c r="W48" i="15"/>
  <c r="X48" i="15"/>
  <c r="Y48" i="15"/>
  <c r="Z48" i="15"/>
  <c r="AA48" i="15"/>
  <c r="AB48" i="15"/>
  <c r="R49" i="15"/>
  <c r="S49" i="15"/>
  <c r="T49" i="15"/>
  <c r="U49" i="15"/>
  <c r="V49" i="15"/>
  <c r="W49" i="15"/>
  <c r="X49" i="15"/>
  <c r="Y49" i="15"/>
  <c r="Z49" i="15"/>
  <c r="AA49" i="15"/>
  <c r="AB49" i="15"/>
  <c r="R50" i="15"/>
  <c r="S50" i="15"/>
  <c r="T50" i="15"/>
  <c r="U50" i="15"/>
  <c r="V50" i="15"/>
  <c r="W50" i="15"/>
  <c r="X50" i="15"/>
  <c r="Y50" i="15"/>
  <c r="Z50" i="15"/>
  <c r="AA50" i="15"/>
  <c r="AB50" i="15"/>
  <c r="R51" i="15"/>
  <c r="S51" i="15"/>
  <c r="T51" i="15"/>
  <c r="U51" i="15"/>
  <c r="V51" i="15"/>
  <c r="W51" i="15"/>
  <c r="X51" i="15"/>
  <c r="Y51" i="15"/>
  <c r="Z51" i="15"/>
  <c r="AA51" i="15"/>
  <c r="AB51" i="15"/>
  <c r="R52" i="15"/>
  <c r="S52" i="15"/>
  <c r="T52" i="15"/>
  <c r="U52" i="15"/>
  <c r="V52" i="15"/>
  <c r="W52" i="15"/>
  <c r="X52" i="15"/>
  <c r="Y52" i="15"/>
  <c r="Z52" i="15"/>
  <c r="AA52" i="15"/>
  <c r="AB52" i="15"/>
  <c r="R53" i="15"/>
  <c r="S53" i="15"/>
  <c r="T53" i="15"/>
  <c r="U53" i="15"/>
  <c r="V53" i="15"/>
  <c r="W53" i="15"/>
  <c r="X53" i="15"/>
  <c r="Y53" i="15"/>
  <c r="Z53" i="15"/>
  <c r="AA53" i="15"/>
  <c r="AB53" i="15"/>
  <c r="R54" i="15"/>
  <c r="S54" i="15"/>
  <c r="T54" i="15"/>
  <c r="U54" i="15"/>
  <c r="V54" i="15"/>
  <c r="W54" i="15"/>
  <c r="X54" i="15"/>
  <c r="Y54" i="15"/>
  <c r="Z54" i="15"/>
  <c r="AA54" i="15"/>
  <c r="AB54" i="15"/>
  <c r="R55" i="15"/>
  <c r="S55" i="15"/>
  <c r="T55" i="15"/>
  <c r="U55" i="15"/>
  <c r="V55" i="15"/>
  <c r="W55" i="15"/>
  <c r="X55" i="15"/>
  <c r="Y55" i="15"/>
  <c r="Z55" i="15"/>
  <c r="AA55" i="15"/>
  <c r="AB55" i="15"/>
  <c r="R56" i="15"/>
  <c r="S56" i="15"/>
  <c r="T56" i="15"/>
  <c r="U56" i="15"/>
  <c r="V56" i="15"/>
  <c r="W56" i="15"/>
  <c r="X56" i="15"/>
  <c r="Y56" i="15"/>
  <c r="Z56" i="15"/>
  <c r="AA56" i="15"/>
  <c r="AB56" i="15"/>
  <c r="R57" i="15"/>
  <c r="S57" i="15"/>
  <c r="T57" i="15"/>
  <c r="U57" i="15"/>
  <c r="V57" i="15"/>
  <c r="W57" i="15"/>
  <c r="X57" i="15"/>
  <c r="Y57" i="15"/>
  <c r="Z57" i="15"/>
  <c r="AA57" i="15"/>
  <c r="AB57" i="15"/>
  <c r="R58" i="15"/>
  <c r="S58" i="15"/>
  <c r="T58" i="15"/>
  <c r="U58" i="15"/>
  <c r="V58" i="15"/>
  <c r="W58" i="15"/>
  <c r="X58" i="15"/>
  <c r="Y58" i="15"/>
  <c r="Z58" i="15"/>
  <c r="AA58" i="15"/>
  <c r="AB58" i="15"/>
  <c r="R59" i="15"/>
  <c r="S59" i="15"/>
  <c r="T59" i="15"/>
  <c r="U59" i="15"/>
  <c r="V59" i="15"/>
  <c r="W59" i="15"/>
  <c r="X59" i="15"/>
  <c r="Y59" i="15"/>
  <c r="Z59" i="15"/>
  <c r="AA59" i="15"/>
  <c r="AB59" i="15"/>
  <c r="R60" i="15"/>
  <c r="S60" i="15"/>
  <c r="T60" i="15"/>
  <c r="U60" i="15"/>
  <c r="V60" i="15"/>
  <c r="W60" i="15"/>
  <c r="X60" i="15"/>
  <c r="Y60" i="15"/>
  <c r="Z60" i="15"/>
  <c r="AA60" i="15"/>
  <c r="AB60" i="15"/>
  <c r="R61" i="15"/>
  <c r="S61" i="15"/>
  <c r="T61" i="15"/>
  <c r="U61" i="15"/>
  <c r="V61" i="15"/>
  <c r="W61" i="15"/>
  <c r="X61" i="15"/>
  <c r="Y61" i="15"/>
  <c r="Z61" i="15"/>
  <c r="AA61" i="15"/>
  <c r="AB61" i="15"/>
  <c r="R62" i="15"/>
  <c r="S62" i="15"/>
  <c r="T62" i="15"/>
  <c r="U62" i="15"/>
  <c r="V62" i="15"/>
  <c r="W62" i="15"/>
  <c r="X62" i="15"/>
  <c r="Y62" i="15"/>
  <c r="Z62" i="15"/>
  <c r="AA62" i="15"/>
  <c r="AB62" i="15"/>
  <c r="R63" i="15"/>
  <c r="S63" i="15"/>
  <c r="T63" i="15"/>
  <c r="U63" i="15"/>
  <c r="V63" i="15"/>
  <c r="W63" i="15"/>
  <c r="X63" i="15"/>
  <c r="Y63" i="15"/>
  <c r="Z63" i="15"/>
  <c r="AA63" i="15"/>
  <c r="AB63" i="15"/>
  <c r="R64" i="15"/>
  <c r="S64" i="15"/>
  <c r="T64" i="15"/>
  <c r="U64" i="15"/>
  <c r="V64" i="15"/>
  <c r="W64" i="15"/>
  <c r="X64" i="15"/>
  <c r="Y64" i="15"/>
  <c r="Z64" i="15"/>
  <c r="AA64" i="15"/>
  <c r="AB64" i="15"/>
  <c r="R65" i="15"/>
  <c r="S65" i="15"/>
  <c r="T65" i="15"/>
  <c r="U65" i="15"/>
  <c r="V65" i="15"/>
  <c r="W65" i="15"/>
  <c r="X65" i="15"/>
  <c r="Y65" i="15"/>
  <c r="Z65" i="15"/>
  <c r="AA65" i="15"/>
  <c r="AB65" i="15"/>
  <c r="R66" i="15"/>
  <c r="S66" i="15"/>
  <c r="T66" i="15"/>
  <c r="U66" i="15"/>
  <c r="V66" i="15"/>
  <c r="W66" i="15"/>
  <c r="X66" i="15"/>
  <c r="Y66" i="15"/>
  <c r="Z66" i="15"/>
  <c r="AA66" i="15"/>
  <c r="AB66" i="15"/>
  <c r="R67" i="15"/>
  <c r="S67" i="15"/>
  <c r="T67" i="15"/>
  <c r="U67" i="15"/>
  <c r="V67" i="15"/>
  <c r="W67" i="15"/>
  <c r="X67" i="15"/>
  <c r="Y67" i="15"/>
  <c r="Z67" i="15"/>
  <c r="AA67" i="15"/>
  <c r="AB67" i="15"/>
  <c r="R68" i="15"/>
  <c r="S68" i="15"/>
  <c r="T68" i="15"/>
  <c r="U68" i="15"/>
  <c r="V68" i="15"/>
  <c r="W68" i="15"/>
  <c r="X68" i="15"/>
  <c r="Y68" i="15"/>
  <c r="Z68" i="15"/>
  <c r="AA68" i="15"/>
  <c r="AB68" i="15"/>
  <c r="R69" i="15"/>
  <c r="S69" i="15"/>
  <c r="T69" i="15"/>
  <c r="U69" i="15"/>
  <c r="V69" i="15"/>
  <c r="W69" i="15"/>
  <c r="X69" i="15"/>
  <c r="Y69" i="15"/>
  <c r="Z69" i="15"/>
  <c r="AA69" i="15"/>
  <c r="AB69" i="15"/>
  <c r="R70" i="15"/>
  <c r="S70" i="15"/>
  <c r="T70" i="15"/>
  <c r="U70" i="15"/>
  <c r="V70" i="15"/>
  <c r="W70" i="15"/>
  <c r="X70" i="15"/>
  <c r="Y70" i="15"/>
  <c r="Z70" i="15"/>
  <c r="AA70" i="15"/>
  <c r="AB70" i="15"/>
  <c r="R71" i="15"/>
  <c r="S71" i="15"/>
  <c r="T71" i="15"/>
  <c r="U71" i="15"/>
  <c r="V71" i="15"/>
  <c r="W71" i="15"/>
  <c r="X71" i="15"/>
  <c r="Y71" i="15"/>
  <c r="Z71" i="15"/>
  <c r="AA71" i="15"/>
  <c r="AB71" i="15"/>
  <c r="R72" i="15"/>
  <c r="S72" i="15"/>
  <c r="T72" i="15"/>
  <c r="U72" i="15"/>
  <c r="V72" i="15"/>
  <c r="W72" i="15"/>
  <c r="X72" i="15"/>
  <c r="Y72" i="15"/>
  <c r="Z72" i="15"/>
  <c r="AA72" i="15"/>
  <c r="AB72" i="15"/>
  <c r="R73" i="15"/>
  <c r="S73" i="15"/>
  <c r="T73" i="15"/>
  <c r="U73" i="15"/>
  <c r="V73" i="15"/>
  <c r="W73" i="15"/>
  <c r="X73" i="15"/>
  <c r="Y73" i="15"/>
  <c r="Z73" i="15"/>
  <c r="AA73" i="15"/>
  <c r="AB73" i="15"/>
  <c r="R74" i="15"/>
  <c r="S74" i="15"/>
  <c r="T74" i="15"/>
  <c r="U74" i="15"/>
  <c r="V74" i="15"/>
  <c r="W74" i="15"/>
  <c r="X74" i="15"/>
  <c r="Y74" i="15"/>
  <c r="Z74" i="15"/>
  <c r="AA74" i="15"/>
  <c r="AB74" i="15"/>
  <c r="R75" i="15"/>
  <c r="S75" i="15"/>
  <c r="T75" i="15"/>
  <c r="U75" i="15"/>
  <c r="V75" i="15"/>
  <c r="W75" i="15"/>
  <c r="X75" i="15"/>
  <c r="Y75" i="15"/>
  <c r="Z75" i="15"/>
  <c r="AA75" i="15"/>
  <c r="AB75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40" i="15"/>
  <c r="Q41" i="15"/>
  <c r="P42" i="15"/>
  <c r="P43" i="15"/>
  <c r="P44" i="15"/>
  <c r="P45" i="15"/>
  <c r="P41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1" i="15"/>
  <c r="P72" i="15"/>
  <c r="P73" i="15"/>
  <c r="P74" i="15"/>
  <c r="P75" i="15"/>
  <c r="AC41" i="15"/>
  <c r="P40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P17" i="15"/>
  <c r="Q17" i="15"/>
  <c r="R17" i="15"/>
  <c r="S17" i="15"/>
  <c r="T17" i="15"/>
  <c r="U17" i="15"/>
  <c r="V17" i="15"/>
  <c r="W17" i="15"/>
  <c r="X17" i="15"/>
  <c r="Y17" i="15"/>
  <c r="Z17" i="15"/>
  <c r="AA17" i="15"/>
  <c r="AB17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P19" i="15"/>
  <c r="Q19" i="15"/>
  <c r="R19" i="15"/>
  <c r="S19" i="15"/>
  <c r="T19" i="15"/>
  <c r="U19" i="15"/>
  <c r="V19" i="15"/>
  <c r="W19" i="15"/>
  <c r="X19" i="15"/>
  <c r="Y19" i="15"/>
  <c r="Z19" i="15"/>
  <c r="AA19" i="15"/>
  <c r="AB19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P22" i="15"/>
  <c r="Q22" i="15"/>
  <c r="R22" i="15"/>
  <c r="S22" i="15"/>
  <c r="T22" i="15"/>
  <c r="U22" i="15"/>
  <c r="V22" i="15"/>
  <c r="W22" i="15"/>
  <c r="X22" i="15"/>
  <c r="Y22" i="15"/>
  <c r="Z22" i="15"/>
  <c r="AA22" i="15"/>
  <c r="AB22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P31" i="15"/>
  <c r="Q31" i="15"/>
  <c r="R31" i="15"/>
  <c r="S31" i="15"/>
  <c r="T31" i="15"/>
  <c r="U31" i="15"/>
  <c r="V31" i="15"/>
  <c r="W31" i="15"/>
  <c r="X31" i="15"/>
  <c r="Y31" i="15"/>
  <c r="Z31" i="15"/>
  <c r="AA31" i="15"/>
  <c r="AB31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Q2" i="15"/>
  <c r="R2" i="15"/>
  <c r="S2" i="15"/>
  <c r="T2" i="15"/>
  <c r="U2" i="15"/>
  <c r="V2" i="15"/>
  <c r="W2" i="15"/>
  <c r="X2" i="15"/>
  <c r="Y2" i="15"/>
  <c r="Z2" i="15"/>
  <c r="AA2" i="15"/>
  <c r="AB2" i="15"/>
  <c r="P2" i="15"/>
  <c r="AC38" i="15"/>
  <c r="AL2" i="1"/>
  <c r="AM2" i="1"/>
  <c r="AN2" i="1"/>
  <c r="AO2" i="1"/>
  <c r="AP2" i="1"/>
  <c r="AQ2" i="1"/>
  <c r="AR2" i="1"/>
  <c r="AS2" i="1"/>
  <c r="AT2" i="1"/>
  <c r="AU2" i="1"/>
  <c r="AW2" i="1"/>
  <c r="AX2" i="1"/>
  <c r="AY2" i="1"/>
  <c r="AZ2" i="1"/>
  <c r="BA2" i="1"/>
  <c r="BB2" i="1"/>
  <c r="BC2" i="1"/>
  <c r="AM3" i="1"/>
  <c r="AN3" i="1"/>
  <c r="AO3" i="1"/>
  <c r="AP3" i="1"/>
  <c r="AQ3" i="1"/>
  <c r="AR3" i="1"/>
  <c r="AS3" i="1"/>
  <c r="AT3" i="1"/>
  <c r="AU3" i="1"/>
  <c r="AW3" i="1"/>
  <c r="AX3" i="1"/>
  <c r="AY3" i="1"/>
  <c r="AZ3" i="1"/>
  <c r="BA3" i="1"/>
  <c r="BB3" i="1"/>
  <c r="BC3" i="1"/>
  <c r="AM4" i="1"/>
  <c r="AN4" i="1"/>
  <c r="AO4" i="1"/>
  <c r="AP4" i="1"/>
  <c r="AQ4" i="1"/>
  <c r="AR4" i="1"/>
  <c r="AS4" i="1"/>
  <c r="AT4" i="1"/>
  <c r="AU4" i="1"/>
  <c r="AW4" i="1"/>
  <c r="AX4" i="1"/>
  <c r="AY4" i="1"/>
  <c r="AZ4" i="1"/>
  <c r="BA4" i="1"/>
  <c r="BB4" i="1"/>
  <c r="BC4" i="1"/>
  <c r="AM5" i="1"/>
  <c r="AN5" i="1"/>
  <c r="AO5" i="1"/>
  <c r="AP5" i="1"/>
  <c r="AR5" i="1"/>
  <c r="AS5" i="1"/>
  <c r="AT5" i="1"/>
  <c r="AU5" i="1"/>
  <c r="AW5" i="1"/>
  <c r="AX5" i="1"/>
  <c r="AY5" i="1"/>
  <c r="AZ5" i="1"/>
  <c r="BB5" i="1"/>
  <c r="BC5" i="1"/>
  <c r="AM6" i="1"/>
  <c r="AN6" i="1"/>
  <c r="AO6" i="1"/>
  <c r="AP6" i="1"/>
  <c r="AR6" i="1"/>
  <c r="AS6" i="1"/>
  <c r="AT6" i="1"/>
  <c r="AU6" i="1"/>
  <c r="AW6" i="1"/>
  <c r="AX6" i="1"/>
  <c r="AY6" i="1"/>
  <c r="AZ6" i="1"/>
  <c r="BB6" i="1"/>
  <c r="BC6" i="1"/>
  <c r="AM7" i="1"/>
  <c r="AN7" i="1"/>
  <c r="AO7" i="1"/>
  <c r="AP7" i="1"/>
  <c r="AS7" i="1"/>
  <c r="AT7" i="1"/>
  <c r="AU7" i="1"/>
  <c r="AW7" i="1"/>
  <c r="AX7" i="1"/>
  <c r="AY7" i="1"/>
  <c r="AZ7" i="1"/>
  <c r="BB7" i="1"/>
  <c r="BC7" i="1"/>
  <c r="AM8" i="1"/>
  <c r="AN8" i="1"/>
  <c r="AO8" i="1"/>
  <c r="AP8" i="1"/>
  <c r="AS8" i="1"/>
  <c r="AT8" i="1"/>
  <c r="AU8" i="1"/>
  <c r="AW8" i="1"/>
  <c r="AX8" i="1"/>
  <c r="AY8" i="1"/>
  <c r="AZ8" i="1"/>
  <c r="BB8" i="1"/>
  <c r="BC8" i="1"/>
  <c r="AM9" i="1"/>
  <c r="AN9" i="1"/>
  <c r="AO9" i="1"/>
  <c r="AP9" i="1"/>
  <c r="AS9" i="1"/>
  <c r="AT9" i="1"/>
  <c r="AU9" i="1"/>
  <c r="AW9" i="1"/>
  <c r="AX9" i="1"/>
  <c r="AY9" i="1"/>
  <c r="AZ9" i="1"/>
  <c r="BB9" i="1"/>
  <c r="BC9" i="1"/>
  <c r="AM10" i="1"/>
  <c r="AN10" i="1"/>
  <c r="AO10" i="1"/>
  <c r="AP10" i="1"/>
  <c r="AS10" i="1"/>
  <c r="AT10" i="1"/>
  <c r="AU10" i="1"/>
  <c r="AW10" i="1"/>
  <c r="AX10" i="1"/>
  <c r="AY10" i="1"/>
  <c r="AZ10" i="1"/>
  <c r="BB10" i="1"/>
  <c r="BC10" i="1"/>
  <c r="AM11" i="1"/>
  <c r="AN11" i="1"/>
  <c r="AO11" i="1"/>
  <c r="AP11" i="1"/>
  <c r="AS11" i="1"/>
  <c r="AT11" i="1"/>
  <c r="AU11" i="1"/>
  <c r="AW11" i="1"/>
  <c r="AX11" i="1"/>
  <c r="AY11" i="1"/>
  <c r="AZ11" i="1"/>
  <c r="BB11" i="1"/>
  <c r="AM12" i="1"/>
  <c r="AN12" i="1"/>
  <c r="AO12" i="1"/>
  <c r="AP12" i="1"/>
  <c r="AS12" i="1"/>
  <c r="AT12" i="1"/>
  <c r="AU12" i="1"/>
  <c r="AW12" i="1"/>
  <c r="AX12" i="1"/>
  <c r="AY12" i="1"/>
  <c r="AZ12" i="1"/>
  <c r="BB12" i="1"/>
  <c r="AM13" i="1"/>
  <c r="AN13" i="1"/>
  <c r="AO13" i="1"/>
  <c r="AP13" i="1"/>
  <c r="AS13" i="1"/>
  <c r="AT13" i="1"/>
  <c r="AU13" i="1"/>
  <c r="AW13" i="1"/>
  <c r="AX13" i="1"/>
  <c r="AY13" i="1"/>
  <c r="AZ13" i="1"/>
  <c r="BB13" i="1"/>
  <c r="AM14" i="1"/>
  <c r="AN14" i="1"/>
  <c r="AO14" i="1"/>
  <c r="AP14" i="1"/>
  <c r="AS14" i="1"/>
  <c r="AT14" i="1"/>
  <c r="AU14" i="1"/>
  <c r="AW14" i="1"/>
  <c r="AX14" i="1"/>
  <c r="AY14" i="1"/>
  <c r="AZ14" i="1"/>
  <c r="BB14" i="1"/>
  <c r="AM15" i="1"/>
  <c r="AN15" i="1"/>
  <c r="AP15" i="1"/>
  <c r="AS15" i="1"/>
  <c r="AT15" i="1"/>
  <c r="AU15" i="1"/>
  <c r="AW15" i="1"/>
  <c r="AX15" i="1"/>
  <c r="AY15" i="1"/>
  <c r="AZ15" i="1"/>
  <c r="BB15" i="1"/>
  <c r="AM16" i="1"/>
  <c r="AN16" i="1"/>
  <c r="AP16" i="1"/>
  <c r="AS16" i="1"/>
  <c r="AT16" i="1"/>
  <c r="AU16" i="1"/>
  <c r="AW16" i="1"/>
  <c r="AY16" i="1"/>
  <c r="AZ16" i="1"/>
  <c r="BB16" i="1"/>
  <c r="AM17" i="1"/>
  <c r="AN17" i="1"/>
  <c r="AP17" i="1"/>
  <c r="AS17" i="1"/>
  <c r="AT17" i="1"/>
  <c r="AU17" i="1"/>
  <c r="AY17" i="1"/>
  <c r="AZ17" i="1"/>
  <c r="BB17" i="1"/>
  <c r="AM18" i="1"/>
  <c r="AN18" i="1"/>
  <c r="AP18" i="1"/>
  <c r="AS18" i="1"/>
  <c r="AT18" i="1"/>
  <c r="AU18" i="1"/>
  <c r="AY18" i="1"/>
  <c r="AZ18" i="1"/>
  <c r="BB18" i="1"/>
  <c r="AM19" i="1"/>
  <c r="AN19" i="1"/>
  <c r="AP19" i="1"/>
  <c r="AS19" i="1"/>
  <c r="AT19" i="1"/>
  <c r="AU19" i="1"/>
  <c r="AY19" i="1"/>
  <c r="AZ19" i="1"/>
  <c r="BB19" i="1"/>
  <c r="AM20" i="1"/>
  <c r="AN20" i="1"/>
  <c r="AP20" i="1"/>
  <c r="AS20" i="1"/>
  <c r="AT20" i="1"/>
  <c r="AU20" i="1"/>
  <c r="AY20" i="1"/>
  <c r="AZ20" i="1"/>
  <c r="BB20" i="1"/>
  <c r="AM21" i="1"/>
  <c r="AN21" i="1"/>
  <c r="AP21" i="1"/>
  <c r="AS21" i="1"/>
  <c r="AU21" i="1"/>
  <c r="AY21" i="1"/>
  <c r="AZ21" i="1"/>
  <c r="BB21" i="1"/>
  <c r="AM22" i="1"/>
  <c r="AN22" i="1"/>
  <c r="AP22" i="1"/>
  <c r="AS22" i="1"/>
  <c r="AU22" i="1"/>
  <c r="AY22" i="1"/>
  <c r="AZ22" i="1"/>
  <c r="BB22" i="1"/>
  <c r="AM23" i="1"/>
  <c r="AN23" i="1"/>
  <c r="AP23" i="1"/>
  <c r="AS23" i="1"/>
  <c r="AU23" i="1"/>
  <c r="AY23" i="1"/>
  <c r="AZ23" i="1"/>
  <c r="BB23" i="1"/>
  <c r="AM24" i="1"/>
  <c r="AN24" i="1"/>
  <c r="AP24" i="1"/>
  <c r="AS24" i="1"/>
  <c r="AU24" i="1"/>
  <c r="AY24" i="1"/>
  <c r="AZ24" i="1"/>
  <c r="BB24" i="1"/>
  <c r="AM25" i="1"/>
  <c r="AN25" i="1"/>
  <c r="AP25" i="1"/>
  <c r="AS25" i="1"/>
  <c r="AU25" i="1"/>
  <c r="AY25" i="1"/>
  <c r="AZ25" i="1"/>
  <c r="BB25" i="1"/>
  <c r="AM26" i="1"/>
  <c r="AN26" i="1"/>
  <c r="AP26" i="1"/>
  <c r="AS26" i="1"/>
  <c r="AU26" i="1"/>
  <c r="AZ26" i="1"/>
  <c r="BB26" i="1"/>
  <c r="AM27" i="1"/>
  <c r="AN27" i="1"/>
  <c r="AP27" i="1"/>
  <c r="AS27" i="1"/>
  <c r="AU27" i="1"/>
  <c r="AZ27" i="1"/>
  <c r="BB27" i="1"/>
  <c r="AM28" i="1"/>
  <c r="AN28" i="1"/>
  <c r="AP28" i="1"/>
  <c r="AS28" i="1"/>
  <c r="AU28" i="1"/>
  <c r="AZ28" i="1"/>
  <c r="BB28" i="1"/>
  <c r="AM29" i="1"/>
  <c r="AN29" i="1"/>
  <c r="AP29" i="1"/>
  <c r="AU29" i="1"/>
  <c r="AZ29" i="1"/>
  <c r="BB29" i="1"/>
  <c r="AM30" i="1"/>
  <c r="AN30" i="1"/>
  <c r="AP30" i="1"/>
  <c r="AU30" i="1"/>
  <c r="AZ30" i="1"/>
  <c r="BB30" i="1"/>
  <c r="AM31" i="1"/>
  <c r="AN31" i="1"/>
  <c r="AP31" i="1"/>
  <c r="AU31" i="1"/>
  <c r="AZ31" i="1"/>
  <c r="BB31" i="1"/>
  <c r="AM32" i="1"/>
  <c r="AN32" i="1"/>
  <c r="AP32" i="1"/>
  <c r="AU32" i="1"/>
  <c r="AZ32" i="1"/>
  <c r="BB32" i="1"/>
  <c r="AM33" i="1"/>
  <c r="AN33" i="1"/>
  <c r="AP33" i="1"/>
  <c r="AU33" i="1"/>
  <c r="AZ33" i="1"/>
  <c r="BB33" i="1"/>
  <c r="AM34" i="1"/>
  <c r="AN34" i="1"/>
  <c r="AP34" i="1"/>
  <c r="AU34" i="1"/>
  <c r="AZ34" i="1"/>
  <c r="BB34" i="1"/>
  <c r="AM35" i="1"/>
  <c r="AN35" i="1"/>
  <c r="AP35" i="1"/>
  <c r="AU35" i="1"/>
  <c r="AZ35" i="1"/>
  <c r="BB35" i="1"/>
  <c r="AM36" i="1"/>
  <c r="AN36" i="1"/>
  <c r="AP36" i="1"/>
  <c r="AU36" i="1"/>
  <c r="AZ36" i="1"/>
  <c r="BB36" i="1"/>
  <c r="AM37" i="1"/>
  <c r="AN37" i="1"/>
  <c r="AP37" i="1"/>
  <c r="AU37" i="1"/>
  <c r="AZ37" i="1"/>
  <c r="BB37" i="1"/>
  <c r="AM38" i="1"/>
  <c r="AN38" i="1"/>
  <c r="AP38" i="1"/>
  <c r="AU38" i="1"/>
  <c r="AZ38" i="1"/>
  <c r="BB38" i="1"/>
  <c r="AM39" i="1"/>
  <c r="AN39" i="1"/>
  <c r="AP39" i="1"/>
  <c r="AU39" i="1"/>
  <c r="AZ39" i="1"/>
  <c r="BB39" i="1"/>
  <c r="AM40" i="1"/>
  <c r="AN40" i="1"/>
  <c r="AP40" i="1"/>
  <c r="AU40" i="1"/>
  <c r="AZ40" i="1"/>
  <c r="BB40" i="1"/>
  <c r="AM41" i="1"/>
  <c r="AN41" i="1"/>
  <c r="AP41" i="1"/>
  <c r="AU41" i="1"/>
  <c r="AZ41" i="1"/>
  <c r="BB41" i="1"/>
  <c r="AM42" i="1"/>
  <c r="AN42" i="1"/>
  <c r="AP42" i="1"/>
  <c r="AU42" i="1"/>
  <c r="AZ42" i="1"/>
  <c r="BB42" i="1"/>
  <c r="AM43" i="1"/>
  <c r="AN43" i="1"/>
  <c r="AP43" i="1"/>
  <c r="AU43" i="1"/>
  <c r="AZ43" i="1"/>
  <c r="BB43" i="1"/>
  <c r="AM44" i="1"/>
  <c r="AN44" i="1"/>
  <c r="AP44" i="1"/>
  <c r="AU44" i="1"/>
  <c r="AZ44" i="1"/>
  <c r="BB44" i="1"/>
  <c r="AM45" i="1"/>
  <c r="AN45" i="1"/>
  <c r="AP45" i="1"/>
  <c r="AU45" i="1"/>
  <c r="AZ45" i="1"/>
  <c r="BB45" i="1"/>
  <c r="AM46" i="1"/>
  <c r="AN46" i="1"/>
  <c r="AP46" i="1"/>
  <c r="AU46" i="1"/>
  <c r="AZ46" i="1"/>
  <c r="BB46" i="1"/>
  <c r="AM47" i="1"/>
  <c r="AN47" i="1"/>
  <c r="AP47" i="1"/>
  <c r="AU47" i="1"/>
  <c r="AZ47" i="1"/>
  <c r="BB47" i="1"/>
  <c r="AM48" i="1"/>
  <c r="AN48" i="1"/>
  <c r="AP48" i="1"/>
  <c r="AU48" i="1"/>
  <c r="AZ48" i="1"/>
  <c r="BB48" i="1"/>
  <c r="AM49" i="1"/>
  <c r="AN49" i="1"/>
  <c r="AP49" i="1"/>
  <c r="AU49" i="1"/>
  <c r="AZ49" i="1"/>
  <c r="BB49" i="1"/>
  <c r="AM50" i="1"/>
  <c r="AN50" i="1"/>
  <c r="AP50" i="1"/>
  <c r="AU50" i="1"/>
  <c r="AZ50" i="1"/>
  <c r="BB50" i="1"/>
  <c r="AM51" i="1"/>
  <c r="AN51" i="1"/>
  <c r="AP51" i="1"/>
  <c r="AU51" i="1"/>
  <c r="AZ51" i="1"/>
  <c r="BB51" i="1"/>
  <c r="AM52" i="1"/>
  <c r="AN52" i="1"/>
  <c r="AP52" i="1"/>
  <c r="AU52" i="1"/>
  <c r="AZ52" i="1"/>
  <c r="BB52" i="1"/>
  <c r="AM53" i="1"/>
  <c r="AN53" i="1"/>
  <c r="AP53" i="1"/>
  <c r="AU53" i="1"/>
  <c r="AZ53" i="1"/>
  <c r="BB53" i="1"/>
  <c r="AM54" i="1"/>
  <c r="AN54" i="1"/>
  <c r="AP54" i="1"/>
  <c r="AU54" i="1"/>
  <c r="AZ54" i="1"/>
  <c r="BB54" i="1"/>
  <c r="AM55" i="1"/>
  <c r="AN55" i="1"/>
  <c r="AP55" i="1"/>
  <c r="AU55" i="1"/>
  <c r="AZ55" i="1"/>
  <c r="BB55" i="1"/>
  <c r="AM56" i="1"/>
  <c r="AN56" i="1"/>
  <c r="AP56" i="1"/>
  <c r="AU56" i="1"/>
  <c r="AZ56" i="1"/>
  <c r="BB56" i="1"/>
  <c r="AM57" i="1"/>
  <c r="AN57" i="1"/>
  <c r="AP57" i="1"/>
  <c r="AU57" i="1"/>
  <c r="AZ57" i="1"/>
  <c r="BB57" i="1"/>
  <c r="AM58" i="1"/>
  <c r="AN58" i="1"/>
  <c r="AP58" i="1"/>
  <c r="AU58" i="1"/>
  <c r="AZ58" i="1"/>
  <c r="BB58" i="1"/>
  <c r="AM59" i="1"/>
  <c r="AN59" i="1"/>
  <c r="AP59" i="1"/>
  <c r="AU59" i="1"/>
  <c r="AZ59" i="1"/>
  <c r="BB59" i="1"/>
  <c r="AM60" i="1"/>
  <c r="AN60" i="1"/>
  <c r="AP60" i="1"/>
  <c r="AU60" i="1"/>
  <c r="AZ60" i="1"/>
  <c r="BB60" i="1"/>
  <c r="AM61" i="1"/>
  <c r="AN61" i="1"/>
  <c r="AP61" i="1"/>
  <c r="AU61" i="1"/>
  <c r="AZ61" i="1"/>
  <c r="BB61" i="1"/>
  <c r="AM62" i="1"/>
  <c r="AN62" i="1"/>
  <c r="AP62" i="1"/>
  <c r="AU62" i="1"/>
  <c r="AZ62" i="1"/>
  <c r="BB62" i="1"/>
  <c r="AM63" i="1"/>
  <c r="AN63" i="1"/>
  <c r="AP63" i="1"/>
  <c r="AU63" i="1"/>
  <c r="AZ63" i="1"/>
  <c r="BB63" i="1"/>
  <c r="AM64" i="1"/>
  <c r="AN64" i="1"/>
  <c r="AP64" i="1"/>
  <c r="AU64" i="1"/>
  <c r="AZ64" i="1"/>
  <c r="BB64" i="1"/>
  <c r="AM65" i="1"/>
  <c r="AN65" i="1"/>
  <c r="AP65" i="1"/>
  <c r="AU65" i="1"/>
  <c r="AZ65" i="1"/>
  <c r="BB65" i="1"/>
  <c r="AM66" i="1"/>
  <c r="AN66" i="1"/>
  <c r="AP66" i="1"/>
  <c r="AU66" i="1"/>
  <c r="AZ66" i="1"/>
  <c r="BB66" i="1"/>
  <c r="AM67" i="1"/>
  <c r="AN67" i="1"/>
  <c r="AP67" i="1"/>
  <c r="AU67" i="1"/>
  <c r="AZ67" i="1"/>
  <c r="BB67" i="1"/>
  <c r="AM68" i="1"/>
  <c r="AN68" i="1"/>
  <c r="AP68" i="1"/>
  <c r="AU68" i="1"/>
  <c r="AZ68" i="1"/>
  <c r="BB68" i="1"/>
  <c r="AM69" i="1"/>
  <c r="AN69" i="1"/>
  <c r="AP69" i="1"/>
  <c r="AU69" i="1"/>
  <c r="AZ69" i="1"/>
  <c r="BB69" i="1"/>
  <c r="AM70" i="1"/>
  <c r="AN70" i="1"/>
  <c r="AP70" i="1"/>
  <c r="AU70" i="1"/>
  <c r="AZ70" i="1"/>
  <c r="BB70" i="1"/>
  <c r="AM71" i="1"/>
  <c r="AN71" i="1"/>
  <c r="AP71" i="1"/>
  <c r="AU71" i="1"/>
  <c r="AZ71" i="1"/>
  <c r="BB71" i="1"/>
  <c r="AM72" i="1"/>
  <c r="AN72" i="1"/>
  <c r="AP72" i="1"/>
  <c r="AU72" i="1"/>
  <c r="AZ72" i="1"/>
  <c r="BB72" i="1"/>
  <c r="AM73" i="1"/>
  <c r="AN73" i="1"/>
  <c r="AP73" i="1"/>
  <c r="AU73" i="1"/>
  <c r="AZ73" i="1"/>
  <c r="BB73" i="1"/>
  <c r="AM74" i="1"/>
  <c r="AN74" i="1"/>
  <c r="AP74" i="1"/>
  <c r="AU74" i="1"/>
  <c r="BB74" i="1"/>
  <c r="AM75" i="1"/>
  <c r="AN75" i="1"/>
  <c r="AP75" i="1"/>
  <c r="AU75" i="1"/>
  <c r="BB75" i="1"/>
  <c r="AM76" i="1"/>
  <c r="AN76" i="1"/>
  <c r="AP76" i="1"/>
  <c r="AU76" i="1"/>
  <c r="BB76" i="1"/>
  <c r="AM77" i="1"/>
  <c r="AN77" i="1"/>
  <c r="AP77" i="1"/>
  <c r="AU77" i="1"/>
  <c r="BB77" i="1"/>
  <c r="AM78" i="1"/>
  <c r="AN78" i="1"/>
  <c r="AP78" i="1"/>
  <c r="AU78" i="1"/>
  <c r="BB78" i="1"/>
  <c r="AM79" i="1"/>
  <c r="AN79" i="1"/>
  <c r="AP79" i="1"/>
  <c r="AU79" i="1"/>
  <c r="BB79" i="1"/>
  <c r="AM80" i="1"/>
  <c r="AN80" i="1"/>
  <c r="AP80" i="1"/>
  <c r="AU80" i="1"/>
  <c r="BB80" i="1"/>
  <c r="AM81" i="1"/>
  <c r="AN81" i="1"/>
  <c r="AP81" i="1"/>
  <c r="AU81" i="1"/>
  <c r="BB81" i="1"/>
  <c r="AM82" i="1"/>
  <c r="AN82" i="1"/>
  <c r="AP82" i="1"/>
  <c r="AU82" i="1"/>
  <c r="BB82" i="1"/>
  <c r="AM83" i="1"/>
  <c r="AN83" i="1"/>
  <c r="AP83" i="1"/>
  <c r="AU83" i="1"/>
  <c r="BB83" i="1"/>
  <c r="AM84" i="1"/>
  <c r="AN84" i="1"/>
  <c r="AP84" i="1"/>
  <c r="AU84" i="1"/>
  <c r="BB84" i="1"/>
  <c r="AM85" i="1"/>
  <c r="AN85" i="1"/>
  <c r="AP85" i="1"/>
  <c r="BB85" i="1"/>
  <c r="AM86" i="1"/>
  <c r="AN86" i="1"/>
  <c r="AP86" i="1"/>
  <c r="BB86" i="1"/>
  <c r="AM87" i="1"/>
  <c r="AP87" i="1"/>
  <c r="BB87" i="1"/>
  <c r="AM88" i="1"/>
  <c r="AP88" i="1"/>
  <c r="BB88" i="1"/>
  <c r="AM89" i="1"/>
  <c r="AP89" i="1"/>
  <c r="AM90" i="1"/>
  <c r="AP90" i="1"/>
  <c r="AM91" i="1"/>
  <c r="AP91" i="1"/>
  <c r="AM92" i="1"/>
  <c r="AP92" i="1"/>
  <c r="AM93" i="1"/>
  <c r="AP93" i="1"/>
  <c r="AM94" i="1"/>
  <c r="AP94" i="1"/>
  <c r="AM95" i="1"/>
  <c r="AP95" i="1"/>
  <c r="AM96" i="1"/>
  <c r="AP96" i="1"/>
  <c r="AM97" i="1"/>
  <c r="AP97" i="1"/>
  <c r="AM98" i="1"/>
  <c r="AP98" i="1"/>
  <c r="AM99" i="1"/>
  <c r="AP99" i="1"/>
  <c r="AM100" i="1"/>
  <c r="AP100" i="1"/>
  <c r="AM101" i="1"/>
  <c r="AP101" i="1"/>
  <c r="AM102" i="1"/>
  <c r="AP102" i="1"/>
  <c r="AM103" i="1"/>
  <c r="AP103" i="1"/>
  <c r="AM104" i="1"/>
  <c r="AP104" i="1"/>
  <c r="AM105" i="1"/>
  <c r="AP105" i="1"/>
  <c r="AM106" i="1"/>
  <c r="AP106" i="1"/>
  <c r="AM107" i="1"/>
  <c r="AP107" i="1"/>
  <c r="AM108" i="1"/>
  <c r="AP108" i="1"/>
  <c r="AM109" i="1"/>
  <c r="AP109" i="1"/>
  <c r="AM110" i="1"/>
  <c r="AP110" i="1"/>
  <c r="AM111" i="1"/>
  <c r="AP111" i="1"/>
  <c r="AM112" i="1"/>
  <c r="AP112" i="1"/>
  <c r="AM113" i="1"/>
  <c r="AP113" i="1"/>
  <c r="AM114" i="1"/>
  <c r="AP114" i="1"/>
  <c r="AM115" i="1"/>
  <c r="AP115" i="1"/>
  <c r="AM116" i="1"/>
  <c r="AP116" i="1"/>
  <c r="AM117" i="1"/>
  <c r="AP117" i="1"/>
  <c r="AM118" i="1"/>
  <c r="AP118" i="1"/>
  <c r="AM119" i="1"/>
  <c r="AP119" i="1"/>
  <c r="AM120" i="1"/>
  <c r="AP120" i="1"/>
  <c r="AM121" i="1"/>
  <c r="AP121" i="1"/>
  <c r="AM122" i="1"/>
  <c r="AP122" i="1"/>
  <c r="AM123" i="1"/>
  <c r="AP123" i="1"/>
  <c r="AM124" i="1"/>
  <c r="AP124" i="1"/>
  <c r="AM125" i="1"/>
  <c r="AP125" i="1"/>
  <c r="AM126" i="1"/>
  <c r="AP126" i="1"/>
  <c r="AM127" i="1"/>
  <c r="AP127" i="1"/>
  <c r="AM128" i="1"/>
  <c r="AP128" i="1"/>
  <c r="AM129" i="1"/>
  <c r="AP129" i="1"/>
  <c r="AM130" i="1"/>
  <c r="AP130" i="1"/>
  <c r="AM131" i="1"/>
  <c r="AP131" i="1"/>
  <c r="AM132" i="1"/>
  <c r="AP132" i="1"/>
  <c r="AM133" i="1"/>
  <c r="AP133" i="1"/>
  <c r="AM134" i="1"/>
  <c r="AP134" i="1"/>
  <c r="AM135" i="1"/>
  <c r="AP135" i="1"/>
  <c r="AM136" i="1"/>
  <c r="AP136" i="1"/>
  <c r="AM137" i="1"/>
  <c r="AP137" i="1"/>
  <c r="AM138" i="1"/>
  <c r="AP138" i="1"/>
  <c r="AM139" i="1"/>
  <c r="AP139" i="1"/>
  <c r="AM140" i="1"/>
  <c r="AP140" i="1"/>
  <c r="AM141" i="1"/>
  <c r="AP141" i="1"/>
  <c r="AM142" i="1"/>
  <c r="AP142" i="1"/>
  <c r="AM143" i="1"/>
  <c r="AP143" i="1"/>
  <c r="AM144" i="1"/>
  <c r="AP144" i="1"/>
  <c r="AM145" i="1"/>
  <c r="AP145" i="1"/>
  <c r="AM146" i="1"/>
  <c r="AP146" i="1"/>
  <c r="AM147" i="1"/>
  <c r="AP147" i="1"/>
  <c r="AM148" i="1"/>
  <c r="AP148" i="1"/>
  <c r="AM149" i="1"/>
  <c r="AP149" i="1"/>
  <c r="AM150" i="1"/>
  <c r="AP150" i="1"/>
  <c r="AM151" i="1"/>
  <c r="AP151" i="1"/>
  <c r="AM152" i="1"/>
  <c r="AP152" i="1"/>
  <c r="AM153" i="1"/>
  <c r="AP153" i="1"/>
  <c r="AM154" i="1"/>
  <c r="AP154" i="1"/>
  <c r="AM155" i="1"/>
  <c r="AP155" i="1"/>
  <c r="AM156" i="1"/>
  <c r="AP156" i="1"/>
  <c r="AM157" i="1"/>
  <c r="AP157" i="1"/>
  <c r="AM158" i="1"/>
  <c r="AP158" i="1"/>
  <c r="AM159" i="1"/>
  <c r="AP159" i="1"/>
  <c r="AM160" i="1"/>
  <c r="AP160" i="1"/>
  <c r="AM161" i="1"/>
  <c r="AP161" i="1"/>
  <c r="AM162" i="1"/>
  <c r="AP162" i="1"/>
  <c r="AM163" i="1"/>
  <c r="AP163" i="1"/>
  <c r="AM164" i="1"/>
  <c r="AP164" i="1"/>
  <c r="AM165" i="1"/>
  <c r="AP165" i="1"/>
  <c r="AM166" i="1"/>
  <c r="AP166" i="1"/>
  <c r="AM167" i="1"/>
  <c r="AP167" i="1"/>
  <c r="AM168" i="1"/>
  <c r="AP168" i="1"/>
  <c r="AM169" i="1"/>
  <c r="AP169" i="1"/>
  <c r="AM170" i="1"/>
  <c r="AP170" i="1"/>
  <c r="AM171" i="1"/>
  <c r="AP171" i="1"/>
  <c r="AM172" i="1"/>
  <c r="AP172" i="1"/>
  <c r="AM173" i="1"/>
  <c r="AP173" i="1"/>
  <c r="AM174" i="1"/>
  <c r="AP174" i="1"/>
  <c r="AM175" i="1"/>
  <c r="AP175" i="1"/>
  <c r="AM176" i="1"/>
  <c r="AP176" i="1"/>
  <c r="AM177" i="1"/>
  <c r="AP177" i="1"/>
  <c r="AM178" i="1"/>
  <c r="AP178" i="1"/>
  <c r="AM179" i="1"/>
  <c r="AP179" i="1"/>
  <c r="AM180" i="1"/>
  <c r="AP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R4" i="4" a="1"/>
  <c r="R4" i="4"/>
  <c r="S4" i="4" a="1"/>
  <c r="S4" i="4"/>
  <c r="AT4" i="4"/>
  <c r="AT3" i="4"/>
  <c r="AS4" i="4" a="1"/>
  <c r="AS4" i="4"/>
  <c r="AS3" i="4"/>
  <c r="AR4" i="4" a="1"/>
  <c r="AR4" i="4"/>
  <c r="AR3" i="4"/>
  <c r="AQ4" i="4" a="1"/>
  <c r="AQ4" i="4"/>
  <c r="AQ3" i="4"/>
  <c r="AP4" i="4" a="1"/>
  <c r="AP4" i="4"/>
  <c r="AP3" i="4"/>
  <c r="AO4" i="4" a="1"/>
  <c r="AO4" i="4"/>
  <c r="AO3" i="4"/>
  <c r="AN4" i="4" a="1"/>
  <c r="AN4" i="4"/>
  <c r="AN3" i="4"/>
  <c r="AM4" i="4" a="1"/>
  <c r="AM4" i="4"/>
  <c r="AM3" i="4"/>
  <c r="AL4" i="4" a="1"/>
  <c r="AL4" i="4"/>
  <c r="AL3" i="4"/>
  <c r="AK4" i="4"/>
  <c r="AJ4" i="4" a="1"/>
  <c r="AJ4" i="4"/>
  <c r="AJ3" i="4"/>
  <c r="AI4" i="4" a="1"/>
  <c r="AI4" i="4"/>
  <c r="AI3" i="4"/>
  <c r="AH4" i="4" a="1"/>
  <c r="AH4" i="4"/>
  <c r="AH3" i="4"/>
  <c r="AG4" i="4" a="1"/>
  <c r="AG4" i="4"/>
  <c r="AF4" i="4" a="1"/>
  <c r="AF4" i="4"/>
  <c r="AF3" i="4"/>
  <c r="AE4" i="4"/>
  <c r="AE3" i="4"/>
  <c r="AC4" i="4" a="1"/>
  <c r="AC4" i="4"/>
  <c r="AC3" i="4"/>
  <c r="AD4" i="4" a="1"/>
  <c r="AD4" i="4"/>
  <c r="AD3" i="4"/>
  <c r="AB4" i="4" a="1"/>
  <c r="AB4" i="4"/>
  <c r="AB3" i="4"/>
  <c r="AA4" i="4" a="1"/>
  <c r="AA4" i="4"/>
  <c r="AA3" i="4"/>
  <c r="Z4" i="4" a="1"/>
  <c r="Z4" i="4"/>
  <c r="Z3" i="4"/>
  <c r="Y4" i="4" a="1"/>
  <c r="Y4" i="4"/>
  <c r="Y3" i="4"/>
  <c r="X4" i="4" a="1"/>
  <c r="X4" i="4"/>
  <c r="X3" i="4"/>
  <c r="W4" i="4" a="1"/>
  <c r="W4" i="4"/>
  <c r="W3" i="4"/>
  <c r="V4" i="4" a="1"/>
  <c r="V4" i="4"/>
  <c r="V3" i="4"/>
  <c r="U4" i="4" a="1"/>
  <c r="U4" i="4"/>
  <c r="U3" i="4"/>
  <c r="T4" i="4" a="1"/>
  <c r="T4" i="4"/>
  <c r="T3" i="4"/>
  <c r="S3" i="4"/>
  <c r="Q4" i="4"/>
  <c r="Q3" i="4"/>
  <c r="R3" i="4"/>
  <c r="U4" i="5" a="1"/>
  <c r="U4" i="5"/>
  <c r="U3" i="5"/>
  <c r="T4" i="5" a="1"/>
  <c r="T4" i="5"/>
  <c r="T3" i="5"/>
  <c r="S4" i="5"/>
  <c r="S3" i="5"/>
  <c r="R4" i="5" a="1"/>
  <c r="R4" i="5"/>
  <c r="Q4" i="5" a="1"/>
  <c r="Q4" i="5"/>
  <c r="R3" i="5"/>
  <c r="Q3" i="5"/>
  <c r="AJ2" i="6"/>
  <c r="AJ3" i="6" a="1"/>
  <c r="AJ3" i="6"/>
  <c r="AI3" i="6" a="1"/>
  <c r="AI3" i="6"/>
  <c r="AI2" i="6"/>
  <c r="AH3" i="6" a="1"/>
  <c r="AH3" i="6"/>
  <c r="AH2" i="6"/>
  <c r="AG3" i="6" a="1"/>
  <c r="AG3" i="6"/>
  <c r="AG2" i="6"/>
  <c r="AF3" i="6" a="1"/>
  <c r="AF3" i="6"/>
  <c r="AF2" i="6"/>
  <c r="AE3" i="6"/>
  <c r="AE2" i="6"/>
  <c r="AD3" i="6" a="1"/>
  <c r="AD3" i="6"/>
  <c r="AD2" i="6"/>
  <c r="AC3" i="6" a="1"/>
  <c r="AC3" i="6"/>
  <c r="AC2" i="6"/>
  <c r="AB3" i="6" a="1"/>
  <c r="AB3" i="6"/>
  <c r="AB2" i="6"/>
  <c r="AA3" i="6" a="1"/>
  <c r="AA3" i="6"/>
  <c r="AA2" i="6"/>
  <c r="Z3" i="6" a="1"/>
  <c r="Z3" i="6"/>
  <c r="Z2" i="6"/>
  <c r="Y3" i="6" a="1"/>
  <c r="Y3" i="6"/>
  <c r="U3" i="6"/>
  <c r="W3" i="6" a="1"/>
  <c r="W3" i="6"/>
  <c r="Y2" i="6"/>
  <c r="X3" i="6" a="1"/>
  <c r="X3" i="6"/>
  <c r="X2" i="6"/>
  <c r="W2" i="6"/>
  <c r="V3" i="6"/>
  <c r="V2" i="6"/>
  <c r="U2" i="6"/>
  <c r="T3" i="6" a="1"/>
  <c r="T3" i="6"/>
  <c r="T2" i="6"/>
  <c r="S3" i="6" a="1"/>
  <c r="S3" i="6"/>
  <c r="S2" i="6"/>
  <c r="R3" i="6" a="1"/>
  <c r="R3" i="6"/>
  <c r="R2" i="6"/>
  <c r="Q2" i="6"/>
  <c r="Q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<sst xmlns="http://schemas.openxmlformats.org/spreadsheetml/2006/main" count="16402" uniqueCount="243">
  <si>
    <t>Average of AverageComponentCount</t>
  </si>
  <si>
    <t>Column Labels</t>
  </si>
  <si>
    <t>Row Labels</t>
  </si>
  <si>
    <t>Compressor Rod-Packing</t>
  </si>
  <si>
    <t>Connector</t>
  </si>
  <si>
    <t>Control Valve</t>
  </si>
  <si>
    <t>Meter</t>
  </si>
  <si>
    <t>Open-Ended Line</t>
  </si>
  <si>
    <t>PRV/PSV</t>
  </si>
  <si>
    <t>Pump Seal</t>
  </si>
  <si>
    <t>Regulator</t>
  </si>
  <si>
    <t>Thief Hatch</t>
  </si>
  <si>
    <t>Valve</t>
  </si>
  <si>
    <t>(blank)</t>
  </si>
  <si>
    <t>Grand Total</t>
  </si>
  <si>
    <t>Catalytic Heater</t>
  </si>
  <si>
    <t>Dehydrator - Glycol</t>
  </si>
  <si>
    <t>Flare KnockOut Drum</t>
  </si>
  <si>
    <t>Gas Boot</t>
  </si>
  <si>
    <t>Gas Meter Building</t>
  </si>
  <si>
    <t>Gas Pipeline Header</t>
  </si>
  <si>
    <t>Gas Sweetening: Amine</t>
  </si>
  <si>
    <t>Heavy Liquid Pipeline Header</t>
  </si>
  <si>
    <t>Incinerator</t>
  </si>
  <si>
    <t>LACT Unit</t>
  </si>
  <si>
    <t>Line Heater</t>
  </si>
  <si>
    <t>Liquid Pipeline Header</t>
  </si>
  <si>
    <t>Liquid Pump</t>
  </si>
  <si>
    <t>Pig Trap (Gas Service)</t>
  </si>
  <si>
    <t>Pig Trap (Liquid Service)</t>
  </si>
  <si>
    <t>Pop Tank</t>
  </si>
  <si>
    <t>Power Generator (natural gas fired)</t>
  </si>
  <si>
    <t>Process Boiler</t>
  </si>
  <si>
    <t>Production Tank (fixed roof - heavyoil)</t>
  </si>
  <si>
    <t>Production Tank (fixed roof -Light/Medium Oil)</t>
  </si>
  <si>
    <t>Propane Fuel Tank</t>
  </si>
  <si>
    <t>Reciprocating Compressor</t>
  </si>
  <si>
    <t>Reciprocating Compressor - ElectricDriver</t>
  </si>
  <si>
    <t>Screw Compressor</t>
  </si>
  <si>
    <t>Screw Compressor - ElectricDriver</t>
  </si>
  <si>
    <t>Scrubber</t>
  </si>
  <si>
    <t>Separator</t>
  </si>
  <si>
    <t>Storage Bullet</t>
  </si>
  <si>
    <t>Tank Heater</t>
  </si>
  <si>
    <t>Treater</t>
  </si>
  <si>
    <t>Well Pump</t>
  </si>
  <si>
    <t>Wellhead (Bitumen Pump)</t>
  </si>
  <si>
    <t>Wellhead (CBM Flow)</t>
  </si>
  <si>
    <t>Wellhead (Gas Flow)</t>
  </si>
  <si>
    <t>Wellhead (Gas Pump)</t>
  </si>
  <si>
    <t>Wellhead (Gas Storage)</t>
  </si>
  <si>
    <t>Wellhead (Oil Flow)</t>
  </si>
  <si>
    <t>Wellhead (Oil Pump)</t>
  </si>
  <si>
    <t>Sum of Average
Equipment
Count_number</t>
  </si>
  <si>
    <t>Gas Sample and Analysis System</t>
  </si>
  <si>
    <t>Power Generator (natural gas
fired)</t>
  </si>
  <si>
    <t>Production Tank (fixed roof)</t>
  </si>
  <si>
    <t>Reciprocating Compressor -Electric Driver</t>
  </si>
  <si>
    <t>Screw Compressor - Electric
Driver</t>
  </si>
  <si>
    <t>321</t>
  </si>
  <si>
    <t>322</t>
  </si>
  <si>
    <t>341</t>
  </si>
  <si>
    <t>342</t>
  </si>
  <si>
    <t>361</t>
  </si>
  <si>
    <t>362</t>
  </si>
  <si>
    <t>363</t>
  </si>
  <si>
    <t>364</t>
  </si>
  <si>
    <t>601</t>
  </si>
  <si>
    <t>611</t>
  </si>
  <si>
    <t>621</t>
  </si>
  <si>
    <t>Site</t>
  </si>
  <si>
    <t>Specific Site Type</t>
  </si>
  <si>
    <t>General Site Type</t>
  </si>
  <si>
    <t>Date</t>
  </si>
  <si>
    <t>Quarter (Q# '##)</t>
  </si>
  <si>
    <t>Weather</t>
  </si>
  <si>
    <t>Leak CFM</t>
  </si>
  <si>
    <t>Assigned CFM</t>
  </si>
  <si>
    <t>Assigned CH4 (g/s)</t>
  </si>
  <si>
    <t>Component</t>
  </si>
  <si>
    <t>Leak or Vent</t>
  </si>
  <si>
    <t>Tank (1) or non-Tank (0)</t>
  </si>
  <si>
    <t>Is emission from thief hatch?</t>
  </si>
  <si>
    <t>Tank related Emissions</t>
  </si>
  <si>
    <t>Satellite Pad</t>
  </si>
  <si>
    <t>Well Pad</t>
  </si>
  <si>
    <t>Q4 '16</t>
  </si>
  <si>
    <t>Mild Wind, Heavy Wet Snow, -8C</t>
  </si>
  <si>
    <t>Actuator</t>
  </si>
  <si>
    <t>Leak</t>
  </si>
  <si>
    <t>High Wind 36km/hr, 3C</t>
  </si>
  <si>
    <t>High Wind 34km/hr, -28C</t>
  </si>
  <si>
    <t>Clear -17C, Moderate Wind</t>
  </si>
  <si>
    <t>Overcast -17C, Moderate Wind</t>
  </si>
  <si>
    <t>Clear -10C, light wind</t>
  </si>
  <si>
    <t>-21C Snowing, -18C 20km/hr wind</t>
  </si>
  <si>
    <t>Vent</t>
  </si>
  <si>
    <t>-12C, -20C, -15C</t>
  </si>
  <si>
    <t>Q4 '17</t>
  </si>
  <si>
    <t>-5C, 0km/h wind</t>
  </si>
  <si>
    <t>Analyzer</t>
  </si>
  <si>
    <t>Clear -22C, Moderate Wind</t>
  </si>
  <si>
    <t>Q2 '16</t>
  </si>
  <si>
    <t>Overcast, 10C, 8.4MPH Moderate Wind</t>
  </si>
  <si>
    <t>Catadyne Heater</t>
  </si>
  <si>
    <t>Sunny, 18C, 5.8MPH Mild Wind</t>
  </si>
  <si>
    <t>Q3 '16</t>
  </si>
  <si>
    <t>Sunny 21C, Moderate Wind</t>
  </si>
  <si>
    <t>Clear -27C, Light Wind</t>
  </si>
  <si>
    <t>Q2 '17</t>
  </si>
  <si>
    <t>8km/h wind, 21C, Intermittent rain.</t>
  </si>
  <si>
    <t>Day 1: 8km/h wind, 21C, Intermittent rain. Day 2: 4km/h wind, 24.4C, Sunny.</t>
  </si>
  <si>
    <t>4km/h wind, 24.4C, Sunny</t>
  </si>
  <si>
    <t>Q3 '17</t>
  </si>
  <si>
    <t>16C, 6km/h wind (9:00)</t>
  </si>
  <si>
    <t>Temp -18C, 0km/h wind, Overcast</t>
  </si>
  <si>
    <t>Chemical Injection Pump</t>
  </si>
  <si>
    <t>Controller</t>
  </si>
  <si>
    <t>Engine (Including Fuel/Start Gas)</t>
  </si>
  <si>
    <t>Flange Connection</t>
  </si>
  <si>
    <t>Meter / Instrumentation</t>
  </si>
  <si>
    <t>Misc</t>
  </si>
  <si>
    <t>Open Ended Line / Vent</t>
  </si>
  <si>
    <t>Other Tank</t>
  </si>
  <si>
    <t>Pneumatic Pump</t>
  </si>
  <si>
    <t>Pressure Safety Valve (PSV)</t>
  </si>
  <si>
    <t>Pump Packing</t>
  </si>
  <si>
    <t>Tank Level Indicator</t>
  </si>
  <si>
    <t>Tank PVRV</t>
  </si>
  <si>
    <t>Threaded Connection</t>
  </si>
  <si>
    <t>Single Well</t>
  </si>
  <si>
    <t>-12C, 0km/h wind</t>
  </si>
  <si>
    <t>Super Pad</t>
  </si>
  <si>
    <t>Nov 7: -18C, 0km/h wind, Overcast.</t>
  </si>
  <si>
    <t>Day 1: 20C, 16 km/h wind (15:45); Day 2: 13C, 1km/h wind (9:00); Day 3: 13C, 1km/h wind (8:30)</t>
  </si>
  <si>
    <t>Sunny, 25C, Mild Wind</t>
  </si>
  <si>
    <t>Sunny, 10C, 2.5MPH - Mild Wind</t>
  </si>
  <si>
    <t>Compressor, Cylinder Head</t>
  </si>
  <si>
    <t>Sunny 21C, Mild Wind</t>
  </si>
  <si>
    <t>Superpad</t>
  </si>
  <si>
    <t>Satellite</t>
  </si>
  <si>
    <t>Tank Level Indicator/PSRV/Thief</t>
  </si>
  <si>
    <t xml:space="preserve">Catadyne </t>
  </si>
  <si>
    <t>Natural Gas</t>
  </si>
  <si>
    <t>Transducer</t>
  </si>
  <si>
    <t>Instrument Air</t>
  </si>
  <si>
    <t>Pump</t>
  </si>
  <si>
    <t>Pressure Controller</t>
  </si>
  <si>
    <t>Positioner</t>
  </si>
  <si>
    <t>Level Controller</t>
  </si>
  <si>
    <t>Intermittent</t>
  </si>
  <si>
    <t>Electric</t>
  </si>
  <si>
    <t>351 values adopted from 361</t>
  </si>
  <si>
    <t>311 values adopted from 321</t>
  </si>
  <si>
    <t>95%CIUpper</t>
  </si>
  <si>
    <t>95%CILower</t>
  </si>
  <si>
    <t>AveragePneumaticCount</t>
  </si>
  <si>
    <t>PneumaticDeviceCount</t>
  </si>
  <si>
    <t>FacilitySubType_1</t>
  </si>
  <si>
    <t>Driver</t>
  </si>
  <si>
    <t>PneumaticDeviceType</t>
  </si>
  <si>
    <t>FacilitySubtype</t>
  </si>
  <si>
    <t>Average of AveragePneumaticCount</t>
  </si>
  <si>
    <t>Other tank</t>
  </si>
  <si>
    <t>component</t>
  </si>
  <si>
    <t>source</t>
  </si>
  <si>
    <t>EPR</t>
  </si>
  <si>
    <t>ERS</t>
  </si>
  <si>
    <t>repairable</t>
  </si>
  <si>
    <t>duration</t>
  </si>
  <si>
    <t>multiple_emissions</t>
  </si>
  <si>
    <t>test1</t>
  </si>
  <si>
    <t>test2</t>
  </si>
  <si>
    <t>dist</t>
  </si>
  <si>
    <t>sample</t>
  </si>
  <si>
    <t>lognorm</t>
  </si>
  <si>
    <t>kilogram</t>
  </si>
  <si>
    <t>gram</t>
  </si>
  <si>
    <t>hour</t>
  </si>
  <si>
    <t>second</t>
  </si>
  <si>
    <t>controller</t>
  </si>
  <si>
    <t>flange_thread</t>
  </si>
  <si>
    <t>meter_instru</t>
  </si>
  <si>
    <t>PSV</t>
  </si>
  <si>
    <t>pump_packing</t>
  </si>
  <si>
    <t>regulator</t>
  </si>
  <si>
    <t>valve</t>
  </si>
  <si>
    <t>thief_hatch</t>
  </si>
  <si>
    <t>vale</t>
  </si>
  <si>
    <t>cat_heater</t>
  </si>
  <si>
    <t>tank_other</t>
  </si>
  <si>
    <t>compressor</t>
  </si>
  <si>
    <t>actuator</t>
  </si>
  <si>
    <t>controller_vent</t>
  </si>
  <si>
    <t>regulator_vent</t>
  </si>
  <si>
    <t>pump_vent</t>
  </si>
  <si>
    <t>meter_instru_vent</t>
  </si>
  <si>
    <t>OEL_vent_leak</t>
  </si>
  <si>
    <t>g/s</t>
  </si>
  <si>
    <t>CatalyticHeater</t>
  </si>
  <si>
    <t>DehydratorGlycol</t>
  </si>
  <si>
    <t>FlareKnockOutDrum</t>
  </si>
  <si>
    <t>GasBoot</t>
  </si>
  <si>
    <t>GasMeterBuilding</t>
  </si>
  <si>
    <t>GasPipelineHeader</t>
  </si>
  <si>
    <t>GasSweeteningAmine</t>
  </si>
  <si>
    <t>HeavyLiquidPipelineHeader</t>
  </si>
  <si>
    <t>LACTUnit</t>
  </si>
  <si>
    <t>LineHeater</t>
  </si>
  <si>
    <t>LiquidPipelineHeader</t>
  </si>
  <si>
    <t>LiquidPump</t>
  </si>
  <si>
    <t>PigTrap(GasService)</t>
  </si>
  <si>
    <t>PigTrap(LiquidService)</t>
  </si>
  <si>
    <t>PopTank</t>
  </si>
  <si>
    <t>PowerGenerator(naturalgasfired)</t>
  </si>
  <si>
    <t>ProcessBoiler</t>
  </si>
  <si>
    <t>ProductionTank(fixedroof-heavyoil)</t>
  </si>
  <si>
    <t>ProductionTank(fixedroof-Light/Medium Oil)</t>
  </si>
  <si>
    <t>PropaneFuelTank</t>
  </si>
  <si>
    <t>ReciprocatingCompressor</t>
  </si>
  <si>
    <t>Reciprocating Compressor-ElectricDriver</t>
  </si>
  <si>
    <t>ScrewCompressor</t>
  </si>
  <si>
    <t>ScrewCompressor-ElectricDriver</t>
  </si>
  <si>
    <t>StorageBullet</t>
  </si>
  <si>
    <t>TankHeater</t>
  </si>
  <si>
    <t>WellPump</t>
  </si>
  <si>
    <t>Count of Average</t>
  </si>
  <si>
    <t>LevelController</t>
  </si>
  <si>
    <t>PressureController</t>
  </si>
  <si>
    <t/>
  </si>
  <si>
    <t>CatalyticHeater;FlareKnockOutDrum;GasBoot;GasPipelineHeader;Incinerator;LineHeater;LiquidPipelineHeader;PigTrap(GasService);PopTank;ProductionTank(fixedroof-heavyoil);ScrewCompressor;Separator;Intermittent;LevelController;PressureController;Pump;Transducer</t>
  </si>
  <si>
    <t>CatalyticHeater;FlareKnockOutDrum;GasPipelineHeader;PigTrap(GasService);ProductionTank(fixedroof-heavyoil);ReciprocatingCompressor;Separator;TankHeater;Intermittent;LevelController;Positioner;PressureController;Pump;Transducer</t>
  </si>
  <si>
    <t>;Intermittent;LevelController;PressureController;Pump;Transducer</t>
  </si>
  <si>
    <t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Compressor-ElectricDriver;ScrewCompressor;ScrewCompressor-ElectricDriver;Scrubber;Separator;TankHeater;Treater;Intermittent;LevelController;Positioner;PressureController;Pump;Transducer</t>
  </si>
  <si>
    <t>CatalyticHeater;GasPipelineHeader;ProductionTank(fixedroof-heavyoil);PropaneFuelTank;ScrewCompressor;TankHeater</t>
  </si>
  <si>
    <t>CatalyticHeater;HeavyLiquidPipelineHeader;ProductionTank(fixedroof-heavyoil);PropaneFuelTank;ScrewCompressor;TankHeater</t>
  </si>
  <si>
    <t>;Intermittent;LevelController;PressureController;Pump</t>
  </si>
  <si>
    <t>CatalyticHeater;FlareKnockOutDrum;GasPipelineHeader;PigTrap(GasService);PopTank;ProductionTank(fixedroof-heavyoil);ReciprocatingCompressor;Separator;Intermittent;LevelController;PressureController;Pump</t>
  </si>
  <si>
    <t>CatalyticHeater;GasMeterBuilding;GasPipelineHeader;Separator;Intermittent;LevelController;PressureController</t>
  </si>
  <si>
    <t>CatalyticHeater;FlareKnockOutDrum;GasPipelineHeader;GasSweeteningAmine;PigTrap(GasService);PowerGenerator(naturalgasfired);ProductionTank(fixedroof-heavyoil);ReciprocatingCompressor;ScrewCompressor;Separator;StorageBullet;Intermittent;LevelController;Positioner;PressureController;Pump;Transducer</t>
  </si>
  <si>
    <t>CatalyticHeater;FlareKnockOutDrum;GasPipelineHeader;PigTrap(GasService);PopTank;ProductionTank(fixedroof-heavyoil);ReciprocatingCompressor;Reciprocating Compressor-ElectricDriver;ScrewCompressor;Separator;Intermittent;LevelController;Positioner;PressureController;Pump;Transducer</t>
  </si>
  <si>
    <t>CatalyticHeater;FlareKnockOutDrum;GasMeterBuilding;LACTUnit;LiquidPump;PigTrap(GasService);PopTank;ProductionTank(fixedroof-heavyoil);ScrewCompressor-ElectricDriver;Scrubber;Separator;Treater;Intermittent;LevelController;PressureController;Pump;Transducer</t>
  </si>
  <si>
    <t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Compressor-ElectricDriver;ScrewCompressor;ScrewCompressor-ElectricDriver;Separator;Intermittent;LevelController;Positioner;PressureController;Pump;Transducer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</si>
</sst>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3" borderId="1" xfId="0" applyFont="1" applyFill="1" applyBorder="1"/>
    <xf numFmtId="0" fontId="2" fillId="4" borderId="2" xfId="0" applyFont="1" applyFill="1" applyBorder="1" applyAlignment="1">
      <alignment wrapText="1"/>
    </xf>
    <xf numFmtId="164" fontId="3" fillId="4" borderId="2" xfId="0" applyNumberFormat="1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14" fontId="0" fillId="0" borderId="0" xfId="0" applyNumberFormat="1"/>
    <xf numFmtId="2" fontId="0" fillId="0" borderId="0" xfId="0" applyNumberFormat="1"/>
    <xf numFmtId="164" fontId="4" fillId="0" borderId="0" xfId="0" applyNumberFormat="1" applyFont="1"/>
    <xf numFmtId="0" fontId="4" fillId="0" borderId="0" xfId="0" applyFont="1"/>
    <xf numFmtId="164" fontId="0" fillId="0" borderId="0" xfId="0" applyNumberFormat="1"/>
    <xf numFmtId="0" fontId="0" fillId="0" borderId="0" xfId="0" quotePrefix="1"/>
    <xf numFmtId="0" fontId="0" fillId="0" borderId="3" xfId="0" applyBorder="1"/>
    <xf numFmtId="14" fontId="0" fillId="0" borderId="3" xfId="0" applyNumberFormat="1" applyBorder="1"/>
    <xf numFmtId="2" fontId="0" fillId="0" borderId="3" xfId="0" applyNumberFormat="1" applyBorder="1"/>
    <xf numFmtId="164" fontId="4" fillId="0" borderId="3" xfId="0" applyNumberFormat="1" applyFont="1" applyBorder="1"/>
    <xf numFmtId="0" fontId="4" fillId="0" borderId="3" xfId="0" applyFont="1" applyBorder="1"/>
    <xf numFmtId="164" fontId="0" fillId="0" borderId="3" xfId="0" applyNumberFormat="1" applyBorder="1"/>
    <xf numFmtId="0" fontId="0" fillId="0" borderId="3" xfId="0" quotePrefix="1" applyBorder="1"/>
    <xf numFmtId="164" fontId="4" fillId="0" borderId="0" xfId="1" applyNumberFormat="1" applyFont="1" applyFill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4" fillId="5" borderId="0" xfId="0" applyFont="1" applyFill="1"/>
    <xf numFmtId="0" fontId="4" fillId="6" borderId="0" xfId="0" applyFont="1" applyFill="1"/>
    <xf numFmtId="0" fontId="0" fillId="6" borderId="0" xfId="0" applyFill="1"/>
    <xf numFmtId="9" fontId="0" fillId="0" borderId="0" xfId="0" applyNumberFormat="1"/>
    <xf numFmtId="165" fontId="4" fillId="0" borderId="0" xfId="0" applyNumberFormat="1" applyFont="1"/>
    <xf numFmtId="165" fontId="4" fillId="0" borderId="3" xfId="0" applyNumberFormat="1" applyFont="1" applyBorder="1"/>
    <xf numFmtId="0" fontId="0" fillId="0" borderId="0" xfId="0" applyNumberFormat="1"/>
    <xf numFmtId="0" fontId="0" fillId="7" borderId="0" xfId="0" applyFill="1"/>
  </cellXfs>
  <cellStyles count="2">
    <cellStyle name="Neutral" xfId="1" builtinId="28"/>
    <cellStyle name="Normal" xfId="0" builtinId="0"/>
  </cellStyles>
  <dxfs count="18">
    <dxf>
      <alignment wrapText="1"/>
    </dxf>
    <dxf>
      <alignment wrapText="1"/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yuan/OneDrive%20-%20University%20of%20Calgary/PTAC/CE_methane_equipment_to_component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yuan/OneDrive%20-%20University%20of%20Calgary/PTAC/CE_methane_facilitysubtype_to_equipmen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 Yuan" refreshedDate="45589.497824768521" createdVersion="8" refreshedVersion="8" minRefreshableVersion="3" recordCount="241" xr:uid="{E9559FB0-F370-4E53-9A73-9183360AE504}">
  <cacheSource type="worksheet">
    <worksheetSource ref="A1:H1048576" sheet="CE_methane_equipment_to_compone" r:id="rId2"/>
  </cacheSource>
  <cacheFields count="8">
    <cacheField name="Process_Equipment_Type" numFmtId="0">
      <sharedItems containsBlank="1" count="39">
        <s v="Catalytic Heater"/>
        <s v="Dehydrator - Glycol"/>
        <s v="Flare KnockOut Drum"/>
        <s v="Gas Boot"/>
        <s v="Gas Meter Building"/>
        <s v="Gas Pipeline Header"/>
        <s v="Gas Sweetening: Amine"/>
        <s v="Heavy Liquid Pipeline Header"/>
        <s v="Incinerator"/>
        <s v="LACT Unit"/>
        <s v="Line Heater"/>
        <s v="Liquid Pipeline Header"/>
        <s v="Liquid Pump"/>
        <s v="Pig Trap (Gas Service)"/>
        <s v="Pig Trap (Liquid Service)"/>
        <s v="Pop Tank"/>
        <s v="Power Generator (natural gas fired)"/>
        <s v="Process Boiler"/>
        <s v="Production Tank (fixed roof - heavyoil)"/>
        <s v="Production Tank (fixed roof -Light/Medium Oil)"/>
        <s v="Propane Fuel Tank"/>
        <s v="Reciprocating Compressor"/>
        <s v="Reciprocating Compressor - ElectricDriver"/>
        <s v="Screw Compressor"/>
        <s v="Screw Compressor - ElectricDriver"/>
        <s v="Scrubber"/>
        <s v="Separator"/>
        <s v="Storage Bullet"/>
        <s v="Tank Heater"/>
        <s v="Treater"/>
        <s v="Well Pump"/>
        <s v="Wellhead (Bitumen Pump)"/>
        <s v="Wellhead (CBM Flow)"/>
        <s v="Wellhead (Gas Flow)"/>
        <s v="Wellhead (Gas Pump)"/>
        <s v="Wellhead (Gas Storage)"/>
        <s v="Wellhead (Oil Flow)"/>
        <s v="Wellhead (Oil Pump)"/>
        <m/>
      </sharedItems>
    </cacheField>
    <cacheField name="ComponentType" numFmtId="0">
      <sharedItems containsBlank="1" count="11">
        <s v="Regulator"/>
        <s v="Valve"/>
        <s v="Connector"/>
        <s v="Control Valve"/>
        <s v="Meter"/>
        <s v="Open-Ended Line"/>
        <s v="PRV/PSV"/>
        <s v="Pump Seal"/>
        <s v="Thief Hatch"/>
        <s v="Compressor Rod-Packing"/>
        <m/>
      </sharedItems>
    </cacheField>
    <cacheField name="ServiceType" numFmtId="0">
      <sharedItems containsBlank="1"/>
    </cacheField>
    <cacheField name="ProcessEquipmentCount" numFmtId="0">
      <sharedItems containsString="0" containsBlank="1" containsNumber="1" containsInteger="1" minValue="1" maxValue="651"/>
    </cacheField>
    <cacheField name="TotalComponentCount" numFmtId="0">
      <sharedItems containsString="0" containsBlank="1" containsNumber="1" containsInteger="1" minValue="1" maxValue="31600"/>
    </cacheField>
    <cacheField name="AverageComponentCount" numFmtId="0">
      <sharedItems containsString="0" containsBlank="1" containsNumber="1" minValue="5.0000000000000001E-3" maxValue="612.15"/>
    </cacheField>
    <cacheField name="lower" numFmtId="0">
      <sharedItems containsString="0" containsBlank="1" containsNumber="1" minValue="7.0000000000000007E-2" maxValue="1"/>
    </cacheField>
    <cacheField name="upper" numFmtId="0">
      <sharedItems containsString="0" containsBlank="1" containsNumber="1" minValue="0.08" maxValue="3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 Yuan" refreshedDate="45589.509615972223" createdVersion="8" refreshedVersion="8" minRefreshableVersion="3" recordCount="116" xr:uid="{A330BA87-33BF-4161-8379-41E53A9C7C5D}">
  <cacheSource type="worksheet">
    <worksheetSource ref="A1:H1048576" sheet="Sheet1" r:id="rId2"/>
  </cacheSource>
  <cacheFields count="8">
    <cacheField name="Facility_x000a_SubType_x000a_Code" numFmtId="0">
      <sharedItems containsBlank="1" count="12">
        <s v="321"/>
        <s v="322"/>
        <s v="341"/>
        <s v="342"/>
        <s v="361"/>
        <s v="362"/>
        <s v="363"/>
        <s v="364"/>
        <s v="601"/>
        <s v="611"/>
        <s v="621"/>
        <m/>
      </sharedItems>
    </cacheField>
    <cacheField name="Process Equipment Type" numFmtId="0">
      <sharedItems containsBlank="1" count="30">
        <s v="Catalytic Heater"/>
        <s v="Flare KnockOut Drum"/>
        <s v="Gas Boot"/>
        <s v="Gas Pipeline Header"/>
        <s v="Incinerator"/>
        <s v="Line Heater"/>
        <s v="Liquid Pipeline Header"/>
        <s v="Pig Trap (Gas Service)"/>
        <s v="Pop Tank"/>
        <s v="Production Tank (fixed roof)"/>
        <s v="Screw Compressor"/>
        <s v="Separator"/>
        <s v="Gas Sample and Analysis System"/>
        <s v="Gas Sweetening: Amine"/>
        <s v="Liquid Pump"/>
        <s v="Pig Trap (Liquid Service)"/>
        <s v="Power Generator (natural gas_x000a_fired)"/>
        <s v="Propane Fuel Tank"/>
        <s v="Reciprocating Compressor"/>
        <s v="Reciprocating Compressor -Electric Driver"/>
        <s v="Screw Compressor - Electric_x000a_Driver"/>
        <s v="Scrubber"/>
        <s v="Tank Heater"/>
        <s v="Treater"/>
        <s v="Heavy Liquid Pipeline Header"/>
        <s v="Gas Meter Building"/>
        <s v="Storage Bullet"/>
        <s v="LACT Unit"/>
        <s v="Process Boiler"/>
        <m/>
      </sharedItems>
    </cacheField>
    <cacheField name="Facility_x000a_SubType_x000a_Count" numFmtId="0">
      <sharedItems containsBlank="1"/>
    </cacheField>
    <cacheField name="Process_x000a_Equipment_x000a_Count" numFmtId="0">
      <sharedItems containsBlank="1"/>
    </cacheField>
    <cacheField name="Average_x000a_Equipment_x000a_Count" numFmtId="0">
      <sharedItems containsBlank="1" containsMixedTypes="1" containsNumber="1" minValue="1.296" maxValue="1.296"/>
    </cacheField>
    <cacheField name="lower" numFmtId="0">
      <sharedItems containsBlank="1"/>
    </cacheField>
    <cacheField name="upper" numFmtId="0">
      <sharedItems containsBlank="1"/>
    </cacheField>
    <cacheField name="Average_x000a_Equipment_x000a_Count_number" numFmtId="0">
      <sharedItems containsString="0" containsBlank="1" containsNumber="1" minValue="0.03" maxValue="4.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 Yuan" refreshedDate="45593.76056574074" createdVersion="8" refreshedVersion="8" minRefreshableVersion="3" recordCount="87" xr:uid="{80FF0C55-5D95-4559-95C5-80844BDC0A2D}">
  <cacheSource type="worksheet">
    <worksheetSource ref="A1:H88" sheet="FacilitytoPneumatics (2)"/>
  </cacheSource>
  <cacheFields count="8">
    <cacheField name="FacilitySubtype" numFmtId="0">
      <sharedItems containsSemiMixedTypes="0" containsString="0" containsNumber="1" containsInteger="1" minValue="311" maxValue="621" count="11">
        <n v="311"/>
        <n v="321"/>
        <n v="322"/>
        <n v="351"/>
        <n v="361"/>
        <n v="362"/>
        <n v="363"/>
        <n v="364"/>
        <n v="601"/>
        <n v="611"/>
        <n v="621"/>
      </sharedItems>
    </cacheField>
    <cacheField name="PneumaticDeviceType" numFmtId="0">
      <sharedItems count="6">
        <s v="Intermittent"/>
        <s v="Level Controller"/>
        <s v="Pressure Controller"/>
        <s v="Pump"/>
        <s v="Transducer"/>
        <s v="Positioner"/>
      </sharedItems>
    </cacheField>
    <cacheField name="Driver" numFmtId="0">
      <sharedItems/>
    </cacheField>
    <cacheField name="FacilitySubType_1" numFmtId="0">
      <sharedItems containsSemiMixedTypes="0" containsString="0" containsNumber="1" containsInteger="1" minValue="4" maxValue="34"/>
    </cacheField>
    <cacheField name="PneumaticDeviceCount" numFmtId="0">
      <sharedItems containsSemiMixedTypes="0" containsString="0" containsNumber="1" containsInteger="1" minValue="1" maxValue="99"/>
    </cacheField>
    <cacheField name="AveragePneumaticCount" numFmtId="0">
      <sharedItems containsSemiMixedTypes="0" containsString="0" containsNumber="1" minValue="0.03" maxValue="3.1589999999999998"/>
    </cacheField>
    <cacheField name="95%CILower" numFmtId="9">
      <sharedItems containsSemiMixedTypes="0" containsString="0" containsNumber="1" minValue="0.59" maxValue="1"/>
    </cacheField>
    <cacheField name="95%CIUpper" numFmtId="9">
      <sharedItems containsSemiMixedTypes="0" containsString="0" containsNumber="1" minValue="0.74" maxValue="3.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x v="0"/>
    <x v="0"/>
    <s v="Process Gas"/>
    <n v="651"/>
    <n v="721"/>
    <n v="1.159"/>
    <n v="7.0000000000000007E-2"/>
    <n v="0.08"/>
  </r>
  <r>
    <x v="0"/>
    <x v="1"/>
    <s v="Process Gas"/>
    <n v="651"/>
    <n v="745"/>
    <n v="1.1970000000000001"/>
    <n v="0.09"/>
    <n v="0.11"/>
  </r>
  <r>
    <x v="0"/>
    <x v="2"/>
    <s v="Process Gas"/>
    <n v="651"/>
    <n v="756"/>
    <n v="1.212"/>
    <n v="0.28999999999999998"/>
    <n v="0.32"/>
  </r>
  <r>
    <x v="1"/>
    <x v="3"/>
    <s v="Process Gas"/>
    <n v="20"/>
    <n v="25"/>
    <n v="1.31"/>
    <n v="0.57999999999999996"/>
    <n v="0.71"/>
  </r>
  <r>
    <x v="1"/>
    <x v="1"/>
    <s v="Process Gas"/>
    <n v="20"/>
    <n v="576"/>
    <n v="30.117999999999999"/>
    <n v="0.37"/>
    <n v="0.47"/>
  </r>
  <r>
    <x v="1"/>
    <x v="1"/>
    <s v="Light Liquid"/>
    <n v="20"/>
    <n v="29"/>
    <n v="1.528"/>
    <n v="0.88"/>
    <n v="1.36"/>
  </r>
  <r>
    <x v="1"/>
    <x v="4"/>
    <s v="Process Gas"/>
    <n v="20"/>
    <n v="22"/>
    <n v="1.153"/>
    <n v="0.41"/>
    <n v="0.47"/>
  </r>
  <r>
    <x v="1"/>
    <x v="3"/>
    <s v="Light Liquid"/>
    <n v="20"/>
    <n v="6"/>
    <n v="0.312"/>
    <n v="0.98"/>
    <n v="1.41"/>
  </r>
  <r>
    <x v="1"/>
    <x v="5"/>
    <s v="Process Gas"/>
    <n v="20"/>
    <n v="8"/>
    <n v="0.41599999999999998"/>
    <n v="0.97"/>
    <n v="1.51"/>
  </r>
  <r>
    <x v="1"/>
    <x v="0"/>
    <s v="Process Gas"/>
    <n v="20"/>
    <n v="104"/>
    <n v="5.4569999999999999"/>
    <n v="0.42"/>
    <n v="0.48"/>
  </r>
  <r>
    <x v="1"/>
    <x v="2"/>
    <s v="Process Gas"/>
    <n v="20"/>
    <n v="4130"/>
    <n v="215.83600000000001"/>
    <n v="0.35"/>
    <n v="0.39"/>
  </r>
  <r>
    <x v="1"/>
    <x v="2"/>
    <s v="Light Liquid"/>
    <n v="20"/>
    <n v="227"/>
    <n v="11.98"/>
    <n v="0.88"/>
    <n v="1.37"/>
  </r>
  <r>
    <x v="1"/>
    <x v="6"/>
    <s v="Process Gas"/>
    <n v="20"/>
    <n v="50"/>
    <n v="2.621"/>
    <n v="0.4"/>
    <n v="0.49"/>
  </r>
  <r>
    <x v="2"/>
    <x v="1"/>
    <s v="Process Gas"/>
    <n v="29"/>
    <n v="244"/>
    <n v="8.8439999999999994"/>
    <n v="0.56000000000000005"/>
    <n v="0.9"/>
  </r>
  <r>
    <x v="2"/>
    <x v="4"/>
    <s v="Process Gas"/>
    <n v="29"/>
    <n v="1"/>
    <n v="3.5999999999999997E-2"/>
    <n v="1"/>
    <n v="3.08"/>
  </r>
  <r>
    <x v="2"/>
    <x v="3"/>
    <s v="Process Gas"/>
    <n v="29"/>
    <n v="5"/>
    <n v="0.18099999999999999"/>
    <n v="0.96"/>
    <n v="1.41"/>
  </r>
  <r>
    <x v="2"/>
    <x v="0"/>
    <s v="Process Gas"/>
    <n v="29"/>
    <n v="30"/>
    <n v="1.083"/>
    <n v="0.56999999999999995"/>
    <n v="0.71"/>
  </r>
  <r>
    <x v="2"/>
    <x v="3"/>
    <s v="Light Liquid"/>
    <n v="29"/>
    <n v="1"/>
    <n v="3.5999999999999997E-2"/>
    <n v="1"/>
    <n v="3.08"/>
  </r>
  <r>
    <x v="2"/>
    <x v="2"/>
    <s v="Process Gas"/>
    <n v="29"/>
    <n v="1516"/>
    <n v="54.764000000000003"/>
    <n v="0.45"/>
    <n v="0.57999999999999996"/>
  </r>
  <r>
    <x v="2"/>
    <x v="2"/>
    <s v="Light Liquid"/>
    <n v="29"/>
    <n v="530"/>
    <n v="19.085999999999999"/>
    <n v="0.48"/>
    <n v="0.59"/>
  </r>
  <r>
    <x v="2"/>
    <x v="1"/>
    <s v="Light Liquid"/>
    <n v="29"/>
    <n v="84"/>
    <n v="3.036"/>
    <n v="0.51"/>
    <n v="0.64"/>
  </r>
  <r>
    <x v="2"/>
    <x v="6"/>
    <s v="Process Gas"/>
    <n v="29"/>
    <n v="5"/>
    <n v="0.18"/>
    <n v="1"/>
    <n v="1.69"/>
  </r>
  <r>
    <x v="2"/>
    <x v="5"/>
    <s v="Light Liquid"/>
    <n v="29"/>
    <n v="19"/>
    <n v="0.68400000000000005"/>
    <n v="1"/>
    <n v="2.91"/>
  </r>
  <r>
    <x v="3"/>
    <x v="1"/>
    <s v="Process Gas"/>
    <n v="3"/>
    <n v="3"/>
    <n v="1.042"/>
    <n v="1"/>
    <n v="1.63"/>
  </r>
  <r>
    <x v="3"/>
    <x v="1"/>
    <s v="Light Liquid"/>
    <n v="3"/>
    <n v="20"/>
    <n v="6.944"/>
    <n v="0.77"/>
    <n v="1.03"/>
  </r>
  <r>
    <x v="3"/>
    <x v="2"/>
    <s v="Light Liquid"/>
    <n v="3"/>
    <n v="77"/>
    <n v="26.739000000000001"/>
    <n v="0.76"/>
    <n v="0.87"/>
  </r>
  <r>
    <x v="3"/>
    <x v="6"/>
    <s v="Process Gas"/>
    <n v="3"/>
    <n v="1"/>
    <n v="0.34799999999999998"/>
    <n v="1"/>
    <n v="2.63"/>
  </r>
  <r>
    <x v="3"/>
    <x v="2"/>
    <s v="Process Gas"/>
    <n v="3"/>
    <n v="15"/>
    <n v="5.1779999999999999"/>
    <n v="0.76"/>
    <n v="0.92"/>
  </r>
  <r>
    <x v="4"/>
    <x v="1"/>
    <s v="Process Gas"/>
    <n v="14"/>
    <n v="255"/>
    <n v="19.100000000000001"/>
    <n v="0.5"/>
    <n v="0.64"/>
  </r>
  <r>
    <x v="4"/>
    <x v="1"/>
    <s v="Light Liquid"/>
    <n v="14"/>
    <n v="12"/>
    <n v="0.89100000000000001"/>
    <n v="1"/>
    <n v="2.99"/>
  </r>
  <r>
    <x v="4"/>
    <x v="4"/>
    <s v="Process Gas"/>
    <n v="14"/>
    <n v="18"/>
    <n v="1.3520000000000001"/>
    <n v="0.54"/>
    <n v="0.81"/>
  </r>
  <r>
    <x v="4"/>
    <x v="4"/>
    <s v="Light Liquid"/>
    <n v="14"/>
    <n v="4"/>
    <n v="0.29599999999999999"/>
    <n v="1"/>
    <n v="3.16"/>
  </r>
  <r>
    <x v="4"/>
    <x v="3"/>
    <s v="Process Gas"/>
    <n v="14"/>
    <n v="7"/>
    <n v="0.52900000000000003"/>
    <n v="0.93"/>
    <n v="1.24"/>
  </r>
  <r>
    <x v="4"/>
    <x v="0"/>
    <s v="Process Gas"/>
    <n v="14"/>
    <n v="22"/>
    <n v="1.643"/>
    <n v="0.79"/>
    <n v="1.07"/>
  </r>
  <r>
    <x v="4"/>
    <x v="2"/>
    <s v="Process Gas"/>
    <n v="14"/>
    <n v="1277"/>
    <n v="95.873000000000005"/>
    <n v="0.54"/>
    <n v="0.69"/>
  </r>
  <r>
    <x v="4"/>
    <x v="2"/>
    <s v="Light Liquid"/>
    <n v="14"/>
    <n v="76"/>
    <n v="5.6180000000000003"/>
    <n v="1"/>
    <n v="3.09"/>
  </r>
  <r>
    <x v="4"/>
    <x v="5"/>
    <s v="Process Gas"/>
    <n v="14"/>
    <n v="2"/>
    <n v="0.14899999999999999"/>
    <n v="1"/>
    <n v="3.05"/>
  </r>
  <r>
    <x v="4"/>
    <x v="6"/>
    <s v="Process Gas"/>
    <n v="14"/>
    <n v="15"/>
    <n v="1.1180000000000001"/>
    <n v="0.72"/>
    <n v="1"/>
  </r>
  <r>
    <x v="5"/>
    <x v="1"/>
    <s v="Process Gas"/>
    <n v="82"/>
    <n v="2346"/>
    <n v="29.916"/>
    <n v="0.31"/>
    <n v="0.38"/>
  </r>
  <r>
    <x v="5"/>
    <x v="1"/>
    <s v="Light Liquid"/>
    <n v="82"/>
    <n v="123"/>
    <n v="1.6040000000000001"/>
    <n v="0.98"/>
    <n v="1.83"/>
  </r>
  <r>
    <x v="5"/>
    <x v="4"/>
    <s v="Process Gas"/>
    <n v="82"/>
    <n v="40"/>
    <n v="0.51100000000000001"/>
    <n v="0.65"/>
    <n v="0.96"/>
  </r>
  <r>
    <x v="5"/>
    <x v="3"/>
    <s v="Process Gas"/>
    <n v="82"/>
    <n v="34"/>
    <n v="0.436"/>
    <n v="0.71"/>
    <n v="1.33"/>
  </r>
  <r>
    <x v="5"/>
    <x v="2"/>
    <s v="Process Gas"/>
    <n v="82"/>
    <n v="8289"/>
    <n v="105.82599999999999"/>
    <n v="0.33"/>
    <n v="0.4"/>
  </r>
  <r>
    <x v="5"/>
    <x v="2"/>
    <s v="Light Liquid"/>
    <n v="82"/>
    <n v="487"/>
    <n v="6.2720000000000002"/>
    <n v="1"/>
    <n v="2.34"/>
  </r>
  <r>
    <x v="5"/>
    <x v="5"/>
    <s v="Process Gas"/>
    <n v="82"/>
    <n v="5"/>
    <n v="6.3E-2"/>
    <n v="1"/>
    <n v="1.69"/>
  </r>
  <r>
    <x v="5"/>
    <x v="6"/>
    <s v="Process Gas"/>
    <n v="82"/>
    <n v="26"/>
    <n v="0.33400000000000002"/>
    <n v="0.61"/>
    <n v="0.83"/>
  </r>
  <r>
    <x v="5"/>
    <x v="0"/>
    <s v="Process Gas"/>
    <n v="82"/>
    <n v="60"/>
    <n v="0.76100000000000001"/>
    <n v="0.7"/>
    <n v="1.1499999999999999"/>
  </r>
  <r>
    <x v="6"/>
    <x v="1"/>
    <s v="Process Gas"/>
    <n v="3"/>
    <n v="106"/>
    <n v="37.045999999999999"/>
    <n v="0.9"/>
    <n v="1.94"/>
  </r>
  <r>
    <x v="6"/>
    <x v="1"/>
    <s v="Light Liquid"/>
    <n v="3"/>
    <n v="3"/>
    <n v="1.046"/>
    <n v="0.75"/>
    <n v="0.86"/>
  </r>
  <r>
    <x v="6"/>
    <x v="0"/>
    <s v="Process Gas"/>
    <n v="3"/>
    <n v="3"/>
    <n v="1.042"/>
    <n v="0.75"/>
    <n v="0.84"/>
  </r>
  <r>
    <x v="6"/>
    <x v="2"/>
    <s v="Process Gas"/>
    <n v="3"/>
    <n v="253"/>
    <n v="87.596000000000004"/>
    <n v="0.76"/>
    <n v="1"/>
  </r>
  <r>
    <x v="6"/>
    <x v="2"/>
    <s v="Light Liquid"/>
    <n v="3"/>
    <n v="9"/>
    <n v="3.1259999999999999"/>
    <n v="0.85"/>
    <n v="1.27"/>
  </r>
  <r>
    <x v="6"/>
    <x v="6"/>
    <s v="Process Gas"/>
    <n v="3"/>
    <n v="2"/>
    <n v="0.69099999999999995"/>
    <n v="1"/>
    <n v="2.64"/>
  </r>
  <r>
    <x v="7"/>
    <x v="1"/>
    <s v="Heavy Liquid"/>
    <n v="2"/>
    <n v="24"/>
    <n v="12.388"/>
    <n v="0.95"/>
    <n v="1.86"/>
  </r>
  <r>
    <x v="7"/>
    <x v="2"/>
    <s v="Heavy Liquid"/>
    <n v="2"/>
    <n v="56"/>
    <n v="29.379000000000001"/>
    <n v="0.91"/>
    <n v="1.29"/>
  </r>
  <r>
    <x v="8"/>
    <x v="1"/>
    <s v="Process Gas"/>
    <n v="1"/>
    <n v="8"/>
    <n v="8.4039999999999999"/>
    <n v="1"/>
    <n v="1.53"/>
  </r>
  <r>
    <x v="8"/>
    <x v="0"/>
    <s v="Process Gas"/>
    <n v="1"/>
    <n v="3"/>
    <n v="3.137"/>
    <n v="1"/>
    <n v="1.51"/>
  </r>
  <r>
    <x v="8"/>
    <x v="3"/>
    <s v="Process Gas"/>
    <n v="1"/>
    <n v="2"/>
    <n v="2.0979999999999999"/>
    <n v="1"/>
    <n v="1.5"/>
  </r>
  <r>
    <x v="8"/>
    <x v="2"/>
    <s v="Process Gas"/>
    <n v="1"/>
    <n v="53"/>
    <n v="56.332999999999998"/>
    <n v="1"/>
    <n v="1.47"/>
  </r>
  <r>
    <x v="9"/>
    <x v="1"/>
    <s v="Process Gas"/>
    <n v="4"/>
    <n v="2"/>
    <n v="0.52800000000000002"/>
    <n v="1"/>
    <n v="1.58"/>
  </r>
  <r>
    <x v="9"/>
    <x v="1"/>
    <s v="Light Liquid"/>
    <n v="4"/>
    <n v="102"/>
    <n v="26.675000000000001"/>
    <n v="0.68"/>
    <n v="0.82"/>
  </r>
  <r>
    <x v="9"/>
    <x v="4"/>
    <s v="Light Liquid"/>
    <n v="4"/>
    <n v="14"/>
    <n v="3.7010000000000001"/>
    <n v="0.84"/>
    <n v="1.25"/>
  </r>
  <r>
    <x v="9"/>
    <x v="3"/>
    <s v="Process Gas"/>
    <n v="4"/>
    <n v="3"/>
    <n v="0.78700000000000003"/>
    <n v="1"/>
    <n v="1.84"/>
  </r>
  <r>
    <x v="9"/>
    <x v="3"/>
    <s v="Light Liquid"/>
    <n v="4"/>
    <n v="10"/>
    <n v="2.6019999999999999"/>
    <n v="0.78"/>
    <n v="1.1499999999999999"/>
  </r>
  <r>
    <x v="9"/>
    <x v="2"/>
    <s v="Process Gas"/>
    <n v="4"/>
    <n v="92"/>
    <n v="23.527000000000001"/>
    <n v="1"/>
    <n v="1.61"/>
  </r>
  <r>
    <x v="9"/>
    <x v="2"/>
    <s v="Light Liquid"/>
    <n v="4"/>
    <n v="469"/>
    <n v="123.32299999999999"/>
    <n v="0.72"/>
    <n v="0.94"/>
  </r>
  <r>
    <x v="9"/>
    <x v="6"/>
    <s v="Process Gas"/>
    <n v="4"/>
    <n v="2"/>
    <n v="0.52500000000000002"/>
    <n v="1"/>
    <n v="2.71"/>
  </r>
  <r>
    <x v="9"/>
    <x v="6"/>
    <s v="Light Liquid"/>
    <n v="4"/>
    <n v="2"/>
    <n v="0.52"/>
    <n v="1"/>
    <n v="2.76"/>
  </r>
  <r>
    <x v="10"/>
    <x v="1"/>
    <s v="Process Gas"/>
    <n v="11"/>
    <n v="127"/>
    <n v="12.129"/>
    <n v="0.6"/>
    <n v="1.01"/>
  </r>
  <r>
    <x v="10"/>
    <x v="3"/>
    <s v="Process Gas"/>
    <n v="11"/>
    <n v="3"/>
    <n v="0.28599999999999998"/>
    <n v="1"/>
    <n v="2.0699999999999998"/>
  </r>
  <r>
    <x v="10"/>
    <x v="1"/>
    <s v="Light Liquid"/>
    <n v="11"/>
    <n v="28"/>
    <n v="2.6629999999999998"/>
    <n v="0.81"/>
    <n v="1.21"/>
  </r>
  <r>
    <x v="10"/>
    <x v="4"/>
    <s v="Process Gas"/>
    <n v="11"/>
    <n v="2"/>
    <n v="0.193"/>
    <n v="1"/>
    <n v="1.88"/>
  </r>
  <r>
    <x v="10"/>
    <x v="0"/>
    <s v="Process Gas"/>
    <n v="11"/>
    <n v="41"/>
    <n v="3.8849999999999998"/>
    <n v="0.55000000000000004"/>
    <n v="0.7"/>
  </r>
  <r>
    <x v="10"/>
    <x v="2"/>
    <s v="Process Gas"/>
    <n v="11"/>
    <n v="1082"/>
    <n v="103.033"/>
    <n v="0.51"/>
    <n v="0.69"/>
  </r>
  <r>
    <x v="10"/>
    <x v="2"/>
    <s v="Light Liquid"/>
    <n v="11"/>
    <n v="124"/>
    <n v="11.811999999999999"/>
    <n v="0.8"/>
    <n v="1.06"/>
  </r>
  <r>
    <x v="10"/>
    <x v="6"/>
    <s v="Process Gas"/>
    <n v="11"/>
    <n v="7"/>
    <n v="0.65900000000000003"/>
    <n v="0.84"/>
    <n v="1.31"/>
  </r>
  <r>
    <x v="11"/>
    <x v="4"/>
    <s v="Light Liquid"/>
    <n v="33"/>
    <n v="1"/>
    <n v="3.1E-2"/>
    <n v="1"/>
    <n v="3.11"/>
  </r>
  <r>
    <x v="11"/>
    <x v="1"/>
    <s v="Light Liquid"/>
    <n v="33"/>
    <n v="1066"/>
    <n v="33.770000000000003"/>
    <n v="0.33"/>
    <n v="0.41"/>
  </r>
  <r>
    <x v="11"/>
    <x v="3"/>
    <s v="Light Liquid"/>
    <n v="33"/>
    <n v="14"/>
    <n v="0.438"/>
    <n v="1"/>
    <n v="1.68"/>
  </r>
  <r>
    <x v="11"/>
    <x v="2"/>
    <s v="Light Liquid"/>
    <n v="33"/>
    <n v="3734"/>
    <n v="118.56100000000001"/>
    <n v="0.32"/>
    <n v="0.36"/>
  </r>
  <r>
    <x v="12"/>
    <x v="1"/>
    <s v="Process Gas"/>
    <n v="14"/>
    <n v="9"/>
    <n v="0.67300000000000004"/>
    <n v="1"/>
    <n v="3.02"/>
  </r>
  <r>
    <x v="12"/>
    <x v="1"/>
    <s v="Light Liquid"/>
    <n v="14"/>
    <n v="203"/>
    <n v="15.162000000000001"/>
    <n v="0.51"/>
    <n v="0.7"/>
  </r>
  <r>
    <x v="12"/>
    <x v="4"/>
    <s v="Light Liquid"/>
    <n v="14"/>
    <n v="6"/>
    <n v="0.45400000000000001"/>
    <n v="0.81"/>
    <n v="1.1599999999999999"/>
  </r>
  <r>
    <x v="12"/>
    <x v="7"/>
    <s v="Light Liquid"/>
    <n v="14"/>
    <n v="14"/>
    <n v="1.0449999999999999"/>
    <n v="0.37"/>
    <n v="0.39"/>
  </r>
  <r>
    <x v="12"/>
    <x v="2"/>
    <s v="Light Liquid"/>
    <n v="14"/>
    <n v="819"/>
    <n v="61.322000000000003"/>
    <n v="0.44"/>
    <n v="0.56999999999999995"/>
  </r>
  <r>
    <x v="12"/>
    <x v="2"/>
    <s v="Process Gas"/>
    <n v="14"/>
    <n v="60"/>
    <n v="4.6059999999999999"/>
    <n v="1"/>
    <n v="2.97"/>
  </r>
  <r>
    <x v="12"/>
    <x v="6"/>
    <s v="Light Liquid"/>
    <n v="14"/>
    <n v="8"/>
    <n v="0.59499999999999997"/>
    <n v="0.7"/>
    <n v="0.87"/>
  </r>
  <r>
    <x v="13"/>
    <x v="1"/>
    <s v="Process Gas"/>
    <n v="74"/>
    <n v="574"/>
    <n v="8.1059999999999999"/>
    <n v="0.25"/>
    <n v="0.33"/>
  </r>
  <r>
    <x v="13"/>
    <x v="2"/>
    <s v="Process Gas"/>
    <n v="74"/>
    <n v="1565"/>
    <n v="22.152999999999999"/>
    <n v="0.27"/>
    <n v="0.35"/>
  </r>
  <r>
    <x v="13"/>
    <x v="6"/>
    <s v="Process Gas"/>
    <n v="74"/>
    <n v="2"/>
    <n v="2.9000000000000001E-2"/>
    <n v="1"/>
    <n v="2.0699999999999998"/>
  </r>
  <r>
    <x v="14"/>
    <x v="1"/>
    <s v="Light Liquid"/>
    <n v="31"/>
    <n v="153"/>
    <n v="5.1369999999999996"/>
    <n v="0.34"/>
    <n v="0.4"/>
  </r>
  <r>
    <x v="14"/>
    <x v="2"/>
    <s v="Light Liquid"/>
    <n v="31"/>
    <n v="508"/>
    <n v="17.157"/>
    <n v="0.31"/>
    <n v="0.34"/>
  </r>
  <r>
    <x v="15"/>
    <x v="1"/>
    <s v="Light Liquid"/>
    <n v="20"/>
    <n v="25"/>
    <n v="1.3109999999999999"/>
    <n v="0.5"/>
    <n v="0.64"/>
  </r>
  <r>
    <x v="15"/>
    <x v="2"/>
    <s v="Process Gas"/>
    <n v="20"/>
    <n v="45"/>
    <n v="2.3559999999999999"/>
    <n v="0.92"/>
    <n v="1.76"/>
  </r>
  <r>
    <x v="15"/>
    <x v="2"/>
    <s v="Light Liquid"/>
    <n v="20"/>
    <n v="110"/>
    <n v="5.7649999999999997"/>
    <n v="0.53"/>
    <n v="0.66"/>
  </r>
  <r>
    <x v="15"/>
    <x v="5"/>
    <s v="Light Liquid"/>
    <n v="20"/>
    <n v="19"/>
    <n v="0.998"/>
    <n v="0.36"/>
    <n v="0.41"/>
  </r>
  <r>
    <x v="16"/>
    <x v="1"/>
    <s v="Process Gas"/>
    <n v="3"/>
    <n v="32"/>
    <n v="11.179"/>
    <n v="0.94"/>
    <n v="1.37"/>
  </r>
  <r>
    <x v="16"/>
    <x v="3"/>
    <s v="Process Gas"/>
    <n v="3"/>
    <n v="2"/>
    <n v="0.68799999999999994"/>
    <n v="1"/>
    <n v="2.72"/>
  </r>
  <r>
    <x v="16"/>
    <x v="0"/>
    <s v="Process Gas"/>
    <n v="3"/>
    <n v="9"/>
    <n v="3.157"/>
    <n v="0.86"/>
    <n v="1.53"/>
  </r>
  <r>
    <x v="16"/>
    <x v="2"/>
    <s v="Process Gas"/>
    <n v="3"/>
    <n v="301"/>
    <n v="103.754"/>
    <n v="0.98"/>
    <n v="1.43"/>
  </r>
  <r>
    <x v="17"/>
    <x v="1"/>
    <s v="Process Gas"/>
    <n v="1"/>
    <n v="15"/>
    <n v="15.725"/>
    <n v="1"/>
    <n v="1.5"/>
  </r>
  <r>
    <x v="17"/>
    <x v="0"/>
    <s v="Process Gas"/>
    <n v="1"/>
    <n v="4"/>
    <n v="4.2240000000000002"/>
    <n v="1"/>
    <n v="1.48"/>
  </r>
  <r>
    <x v="17"/>
    <x v="2"/>
    <s v="Process Gas"/>
    <n v="1"/>
    <n v="64"/>
    <n v="66.510000000000005"/>
    <n v="1"/>
    <n v="1.5"/>
  </r>
  <r>
    <x v="17"/>
    <x v="6"/>
    <s v="Process Gas"/>
    <n v="1"/>
    <n v="1"/>
    <n v="1.0389999999999999"/>
    <n v="1"/>
    <n v="1.55"/>
  </r>
  <r>
    <x v="18"/>
    <x v="5"/>
    <s v="Heavy Liquid"/>
    <n v="63"/>
    <n v="1"/>
    <n v="1.7000000000000001E-2"/>
    <n v="1"/>
    <n v="3.19"/>
  </r>
  <r>
    <x v="18"/>
    <x v="6"/>
    <s v="Process Gas"/>
    <n v="63"/>
    <n v="1"/>
    <n v="1.7000000000000001E-2"/>
    <n v="1"/>
    <n v="3.17"/>
  </r>
  <r>
    <x v="18"/>
    <x v="2"/>
    <s v="Heavy Liquid"/>
    <n v="63"/>
    <n v="2280"/>
    <n v="37.905000000000001"/>
    <n v="0.22"/>
    <n v="0.24"/>
  </r>
  <r>
    <x v="18"/>
    <x v="1"/>
    <s v="Heavy Liquid"/>
    <n v="63"/>
    <n v="857"/>
    <n v="14.218"/>
    <n v="0.19"/>
    <n v="0.2"/>
  </r>
  <r>
    <x v="19"/>
    <x v="1"/>
    <s v="Process Gas"/>
    <n v="213"/>
    <n v="88"/>
    <n v="0.43099999999999999"/>
    <n v="0.37"/>
    <n v="0.46"/>
  </r>
  <r>
    <x v="19"/>
    <x v="8"/>
    <s v="Light Liquid"/>
    <n v="213"/>
    <n v="82"/>
    <n v="0.39900000000000002"/>
    <n v="0.83"/>
    <n v="2.29"/>
  </r>
  <r>
    <x v="19"/>
    <x v="8"/>
    <s v="Process Gas"/>
    <n v="213"/>
    <n v="50"/>
    <n v="0.246"/>
    <n v="0.31"/>
    <n v="0.34"/>
  </r>
  <r>
    <x v="19"/>
    <x v="1"/>
    <s v="Light Liquid"/>
    <n v="213"/>
    <n v="1087"/>
    <n v="5.34"/>
    <n v="0.17"/>
    <n v="0.21"/>
  </r>
  <r>
    <x v="19"/>
    <x v="0"/>
    <s v="Process Gas"/>
    <n v="213"/>
    <n v="49"/>
    <n v="0.24099999999999999"/>
    <n v="0.3"/>
    <n v="0.33"/>
  </r>
  <r>
    <x v="19"/>
    <x v="2"/>
    <s v="Process Gas"/>
    <n v="213"/>
    <n v="785"/>
    <n v="3.85"/>
    <n v="0.36"/>
    <n v="0.46"/>
  </r>
  <r>
    <x v="19"/>
    <x v="2"/>
    <s v="Light Liquid"/>
    <n v="213"/>
    <n v="4444"/>
    <n v="21.815000000000001"/>
    <n v="0.14000000000000001"/>
    <n v="0.15"/>
  </r>
  <r>
    <x v="19"/>
    <x v="5"/>
    <s v="Process Gas"/>
    <n v="213"/>
    <n v="3"/>
    <n v="1.4999999999999999E-2"/>
    <n v="1"/>
    <n v="1.66"/>
  </r>
  <r>
    <x v="19"/>
    <x v="6"/>
    <s v="Light Liquid"/>
    <n v="213"/>
    <n v="1"/>
    <n v="5.0000000000000001E-3"/>
    <n v="1"/>
    <n v="2.97"/>
  </r>
  <r>
    <x v="19"/>
    <x v="6"/>
    <s v="Process Gas"/>
    <n v="213"/>
    <n v="49"/>
    <n v="0.24099999999999999"/>
    <n v="0.3"/>
    <n v="0.33"/>
  </r>
  <r>
    <x v="19"/>
    <x v="5"/>
    <s v="Light Liquid"/>
    <n v="213"/>
    <n v="3"/>
    <n v="1.4999999999999999E-2"/>
    <n v="1"/>
    <n v="2.39"/>
  </r>
  <r>
    <x v="20"/>
    <x v="1"/>
    <s v="Process Gas"/>
    <n v="56"/>
    <n v="115"/>
    <n v="2.1480000000000001"/>
    <n v="0.23"/>
    <n v="0.27"/>
  </r>
  <r>
    <x v="20"/>
    <x v="0"/>
    <s v="Process Gas"/>
    <n v="56"/>
    <n v="56"/>
    <n v="1.0449999999999999"/>
    <n v="0.19"/>
    <n v="0.19"/>
  </r>
  <r>
    <x v="20"/>
    <x v="2"/>
    <s v="Process Gas"/>
    <n v="56"/>
    <n v="721"/>
    <n v="13.467000000000001"/>
    <n v="0.22"/>
    <n v="0.23"/>
  </r>
  <r>
    <x v="21"/>
    <x v="1"/>
    <s v="Process Gas"/>
    <n v="54"/>
    <n v="1860"/>
    <n v="35.981999999999999"/>
    <n v="0.25"/>
    <n v="0.31"/>
  </r>
  <r>
    <x v="21"/>
    <x v="1"/>
    <s v="Light Liquid"/>
    <n v="54"/>
    <n v="327"/>
    <n v="6.3339999999999996"/>
    <n v="0.38"/>
    <n v="0.44"/>
  </r>
  <r>
    <x v="21"/>
    <x v="4"/>
    <s v="Process Gas"/>
    <n v="54"/>
    <n v="15"/>
    <n v="0.28999999999999998"/>
    <n v="0.56000000000000005"/>
    <n v="0.66"/>
  </r>
  <r>
    <x v="21"/>
    <x v="3"/>
    <s v="Light Liquid"/>
    <n v="54"/>
    <n v="36"/>
    <n v="0.69899999999999995"/>
    <n v="0.55000000000000004"/>
    <n v="0.64"/>
  </r>
  <r>
    <x v="21"/>
    <x v="3"/>
    <s v="Process Gas"/>
    <n v="54"/>
    <n v="110"/>
    <n v="2.1309999999999998"/>
    <n v="0.33"/>
    <n v="0.37"/>
  </r>
  <r>
    <x v="21"/>
    <x v="0"/>
    <s v="Process Gas"/>
    <n v="54"/>
    <n v="293"/>
    <n v="5.6619999999999999"/>
    <n v="0.31"/>
    <n v="0.36"/>
  </r>
  <r>
    <x v="21"/>
    <x v="9"/>
    <s v="Process Gas"/>
    <n v="54"/>
    <n v="157"/>
    <n v="3.0449999999999999"/>
    <n v="0.23"/>
    <n v="0.25"/>
  </r>
  <r>
    <x v="21"/>
    <x v="2"/>
    <s v="Light Liquid"/>
    <n v="54"/>
    <n v="2786"/>
    <n v="53.869"/>
    <n v="0.43"/>
    <n v="0.54"/>
  </r>
  <r>
    <x v="21"/>
    <x v="5"/>
    <s v="Process Gas"/>
    <n v="54"/>
    <n v="28"/>
    <n v="0.54500000000000004"/>
    <n v="0.67"/>
    <n v="0.9"/>
  </r>
  <r>
    <x v="21"/>
    <x v="6"/>
    <s v="Process Gas"/>
    <n v="54"/>
    <n v="190"/>
    <n v="3.6760000000000002"/>
    <n v="0.24"/>
    <n v="0.26"/>
  </r>
  <r>
    <x v="21"/>
    <x v="2"/>
    <s v="Process Gas"/>
    <n v="54"/>
    <n v="31600"/>
    <n v="612.15"/>
    <n v="0.22"/>
    <n v="0.23"/>
  </r>
  <r>
    <x v="22"/>
    <x v="1"/>
    <s v="Process Gas"/>
    <n v="10"/>
    <n v="175"/>
    <n v="18.292999999999999"/>
    <n v="0.53"/>
    <n v="0.65"/>
  </r>
  <r>
    <x v="22"/>
    <x v="0"/>
    <s v="Process Gas"/>
    <n v="10"/>
    <n v="1"/>
    <n v="0.10299999999999999"/>
    <n v="1"/>
    <n v="3.06"/>
  </r>
  <r>
    <x v="22"/>
    <x v="1"/>
    <s v="Light Liquid"/>
    <n v="10"/>
    <n v="89"/>
    <n v="9.3870000000000005"/>
    <n v="0.6"/>
    <n v="0.79"/>
  </r>
  <r>
    <x v="22"/>
    <x v="4"/>
    <s v="Process Gas"/>
    <n v="10"/>
    <n v="4"/>
    <n v="0.41699999999999998"/>
    <n v="0.9"/>
    <n v="1.17"/>
  </r>
  <r>
    <x v="22"/>
    <x v="3"/>
    <s v="Process Gas"/>
    <n v="10"/>
    <n v="3"/>
    <n v="0.312"/>
    <n v="1"/>
    <n v="2.02"/>
  </r>
  <r>
    <x v="22"/>
    <x v="3"/>
    <s v="Light Liquid"/>
    <n v="10"/>
    <n v="15"/>
    <n v="1.5680000000000001"/>
    <n v="0.79"/>
    <n v="1.02"/>
  </r>
  <r>
    <x v="22"/>
    <x v="2"/>
    <s v="Process Gas"/>
    <n v="10"/>
    <n v="3933"/>
    <n v="412.05799999999999"/>
    <n v="0.45"/>
    <n v="0.51"/>
  </r>
  <r>
    <x v="22"/>
    <x v="9"/>
    <s v="Process Gas"/>
    <n v="10"/>
    <n v="30"/>
    <n v="3.12"/>
    <n v="0.56000000000000005"/>
    <n v="0.65"/>
  </r>
  <r>
    <x v="22"/>
    <x v="2"/>
    <s v="Light Liquid"/>
    <n v="10"/>
    <n v="560"/>
    <n v="58.561"/>
    <n v="0.6"/>
    <n v="0.92"/>
  </r>
  <r>
    <x v="22"/>
    <x v="6"/>
    <s v="Process Gas"/>
    <n v="10"/>
    <n v="23"/>
    <n v="2.4"/>
    <n v="0.46"/>
    <n v="0.54"/>
  </r>
  <r>
    <x v="23"/>
    <x v="1"/>
    <s v="Process Gas"/>
    <n v="46"/>
    <n v="1124"/>
    <n v="25.556000000000001"/>
    <n v="0.31"/>
    <n v="0.38"/>
  </r>
  <r>
    <x v="23"/>
    <x v="1"/>
    <s v="Light Liquid"/>
    <n v="46"/>
    <n v="200"/>
    <n v="4.5590000000000002"/>
    <n v="0.55000000000000004"/>
    <n v="0.74"/>
  </r>
  <r>
    <x v="23"/>
    <x v="4"/>
    <s v="Process Gas"/>
    <n v="46"/>
    <n v="43"/>
    <n v="0.97599999999999998"/>
    <n v="0.37"/>
    <n v="0.41"/>
  </r>
  <r>
    <x v="23"/>
    <x v="3"/>
    <s v="Process Gas"/>
    <n v="46"/>
    <n v="50"/>
    <n v="1.135"/>
    <n v="0.44"/>
    <n v="0.54"/>
  </r>
  <r>
    <x v="23"/>
    <x v="3"/>
    <s v="Light Liquid"/>
    <n v="46"/>
    <n v="7"/>
    <n v="0.159"/>
    <n v="0.87"/>
    <n v="1.26"/>
  </r>
  <r>
    <x v="23"/>
    <x v="0"/>
    <s v="Process Gas"/>
    <n v="46"/>
    <n v="182"/>
    <n v="4.1349999999999998"/>
    <n v="0.26"/>
    <n v="0.3"/>
  </r>
  <r>
    <x v="23"/>
    <x v="2"/>
    <s v="Process Gas"/>
    <n v="46"/>
    <n v="14934"/>
    <n v="339.20800000000003"/>
    <n v="0.28999999999999998"/>
    <n v="0.37"/>
  </r>
  <r>
    <x v="23"/>
    <x v="2"/>
    <s v="Light Liquid"/>
    <n v="46"/>
    <n v="1559"/>
    <n v="35.561999999999998"/>
    <n v="0.53"/>
    <n v="0.71"/>
  </r>
  <r>
    <x v="23"/>
    <x v="5"/>
    <s v="Process Gas"/>
    <n v="46"/>
    <n v="25"/>
    <n v="0.56699999999999995"/>
    <n v="0.63"/>
    <n v="0.85"/>
  </r>
  <r>
    <x v="23"/>
    <x v="6"/>
    <s v="Process Gas"/>
    <n v="46"/>
    <n v="150"/>
    <n v="3.407"/>
    <n v="0.25"/>
    <n v="0.27"/>
  </r>
  <r>
    <x v="24"/>
    <x v="1"/>
    <s v="Process Gas"/>
    <n v="8"/>
    <n v="130"/>
    <n v="17"/>
    <n v="0.55000000000000004"/>
    <n v="0.69"/>
  </r>
  <r>
    <x v="24"/>
    <x v="3"/>
    <s v="Process Gas"/>
    <n v="8"/>
    <n v="9"/>
    <n v="1.1819999999999999"/>
    <n v="0.88"/>
    <n v="1.18"/>
  </r>
  <r>
    <x v="24"/>
    <x v="1"/>
    <s v="Light Liquid"/>
    <n v="8"/>
    <n v="27"/>
    <n v="3.5339999999999998"/>
    <n v="0.77"/>
    <n v="1.02"/>
  </r>
  <r>
    <x v="24"/>
    <x v="4"/>
    <s v="Process Gas"/>
    <n v="8"/>
    <n v="3"/>
    <n v="0.39600000000000002"/>
    <n v="1"/>
    <n v="2"/>
  </r>
  <r>
    <x v="24"/>
    <x v="0"/>
    <s v="Process Gas"/>
    <n v="8"/>
    <n v="1"/>
    <n v="0.13200000000000001"/>
    <n v="1"/>
    <n v="2.88"/>
  </r>
  <r>
    <x v="24"/>
    <x v="2"/>
    <s v="Process Gas"/>
    <n v="8"/>
    <n v="1582"/>
    <n v="208.041"/>
    <n v="0.57999999999999996"/>
    <n v="0.77"/>
  </r>
  <r>
    <x v="24"/>
    <x v="2"/>
    <s v="Light Liquid"/>
    <n v="8"/>
    <n v="279"/>
    <n v="36.61"/>
    <n v="0.69"/>
    <n v="0.88"/>
  </r>
  <r>
    <x v="24"/>
    <x v="5"/>
    <s v="Process Gas"/>
    <n v="8"/>
    <n v="2"/>
    <n v="0.26"/>
    <n v="1"/>
    <n v="1.88"/>
  </r>
  <r>
    <x v="24"/>
    <x v="6"/>
    <s v="Process Gas"/>
    <n v="8"/>
    <n v="12"/>
    <n v="1.569"/>
    <n v="0.68"/>
    <n v="0.84"/>
  </r>
  <r>
    <x v="25"/>
    <x v="1"/>
    <s v="Process Gas"/>
    <n v="4"/>
    <n v="46"/>
    <n v="12"/>
    <n v="0.98"/>
    <n v="1.83"/>
  </r>
  <r>
    <x v="25"/>
    <x v="2"/>
    <s v="Process Gas"/>
    <n v="4"/>
    <n v="290"/>
    <n v="76.710999999999999"/>
    <n v="0.96"/>
    <n v="1.86"/>
  </r>
  <r>
    <x v="25"/>
    <x v="6"/>
    <s v="Process Gas"/>
    <n v="4"/>
    <n v="2"/>
    <n v="0.52200000000000002"/>
    <n v="1"/>
    <n v="1.64"/>
  </r>
  <r>
    <x v="26"/>
    <x v="1"/>
    <s v="Process Gas"/>
    <n v="288"/>
    <n v="5548"/>
    <n v="20.126000000000001"/>
    <n v="0.15"/>
    <n v="0.16"/>
  </r>
  <r>
    <x v="26"/>
    <x v="3"/>
    <s v="Process Gas"/>
    <n v="288"/>
    <n v="244"/>
    <n v="0.88500000000000001"/>
    <n v="0.19"/>
    <n v="0.21"/>
  </r>
  <r>
    <x v="26"/>
    <x v="1"/>
    <s v="Light Liquid"/>
    <n v="288"/>
    <n v="3407"/>
    <n v="12.372999999999999"/>
    <n v="0.13"/>
    <n v="0.14000000000000001"/>
  </r>
  <r>
    <x v="26"/>
    <x v="4"/>
    <s v="Process Gas"/>
    <n v="288"/>
    <n v="299"/>
    <n v="1.085"/>
    <n v="0.13"/>
    <n v="0.15"/>
  </r>
  <r>
    <x v="26"/>
    <x v="3"/>
    <s v="Light Liquid"/>
    <n v="288"/>
    <n v="200"/>
    <n v="0.72599999999999998"/>
    <n v="0.19"/>
    <n v="0.22"/>
  </r>
  <r>
    <x v="26"/>
    <x v="4"/>
    <s v="Light Liquid"/>
    <n v="288"/>
    <n v="115"/>
    <n v="0.41699999999999998"/>
    <n v="0.22"/>
    <n v="0.23"/>
  </r>
  <r>
    <x v="26"/>
    <x v="2"/>
    <s v="Light Liquid"/>
    <n v="288"/>
    <n v="18762"/>
    <n v="68.11"/>
    <n v="0.14000000000000001"/>
    <n v="0.16"/>
  </r>
  <r>
    <x v="26"/>
    <x v="0"/>
    <s v="Process Gas"/>
    <n v="288"/>
    <n v="689"/>
    <n v="2.5009999999999999"/>
    <n v="0.17"/>
    <n v="0.18"/>
  </r>
  <r>
    <x v="26"/>
    <x v="2"/>
    <s v="Process Gas"/>
    <n v="288"/>
    <n v="29929"/>
    <n v="108.724"/>
    <n v="0.11"/>
    <n v="0.12"/>
  </r>
  <r>
    <x v="26"/>
    <x v="5"/>
    <s v="Process Gas"/>
    <n v="288"/>
    <n v="33"/>
    <n v="0.12"/>
    <n v="0.51"/>
    <n v="0.6"/>
  </r>
  <r>
    <x v="26"/>
    <x v="6"/>
    <s v="Process Gas"/>
    <n v="288"/>
    <n v="460"/>
    <n v="1.67"/>
    <n v="0.11"/>
    <n v="0.13"/>
  </r>
  <r>
    <x v="27"/>
    <x v="1"/>
    <s v="Light Liquid"/>
    <n v="2"/>
    <n v="40"/>
    <n v="20.923999999999999"/>
    <n v="0.91"/>
    <n v="1.07"/>
  </r>
  <r>
    <x v="27"/>
    <x v="3"/>
    <s v="Light Liquid"/>
    <n v="2"/>
    <n v="4"/>
    <n v="2.0880000000000001"/>
    <n v="0.92"/>
    <n v="1.06"/>
  </r>
  <r>
    <x v="27"/>
    <x v="2"/>
    <s v="Light Liquid"/>
    <n v="2"/>
    <n v="160"/>
    <n v="83.718999999999994"/>
    <n v="0.92"/>
    <n v="1.06"/>
  </r>
  <r>
    <x v="28"/>
    <x v="1"/>
    <s v="Process Gas"/>
    <n v="60"/>
    <n v="450"/>
    <n v="7.8470000000000004"/>
    <n v="0.22"/>
    <n v="0.27"/>
  </r>
  <r>
    <x v="28"/>
    <x v="4"/>
    <s v="Process Gas"/>
    <n v="60"/>
    <n v="1"/>
    <n v="1.7000000000000001E-2"/>
    <n v="1"/>
    <n v="3.07"/>
  </r>
  <r>
    <x v="28"/>
    <x v="0"/>
    <s v="Process Gas"/>
    <n v="60"/>
    <n v="226"/>
    <n v="3.9390000000000001"/>
    <n v="0.21"/>
    <n v="0.22"/>
  </r>
  <r>
    <x v="28"/>
    <x v="2"/>
    <s v="Process Gas"/>
    <n v="60"/>
    <n v="3109"/>
    <n v="54.247999999999998"/>
    <n v="0.2"/>
    <n v="0.22"/>
  </r>
  <r>
    <x v="29"/>
    <x v="1"/>
    <s v="Process Gas"/>
    <n v="24"/>
    <n v="465"/>
    <n v="20.286000000000001"/>
    <n v="0.38"/>
    <n v="0.47"/>
  </r>
  <r>
    <x v="29"/>
    <x v="1"/>
    <s v="Light Liquid"/>
    <n v="24"/>
    <n v="394"/>
    <n v="17.206"/>
    <n v="0.42"/>
    <n v="0.51"/>
  </r>
  <r>
    <x v="29"/>
    <x v="4"/>
    <s v="Process Gas"/>
    <n v="24"/>
    <n v="21"/>
    <n v="0.91600000000000004"/>
    <n v="0.49"/>
    <n v="0.56999999999999995"/>
  </r>
  <r>
    <x v="29"/>
    <x v="3"/>
    <s v="Process Gas"/>
    <n v="24"/>
    <n v="18"/>
    <n v="0.78300000000000003"/>
    <n v="0.47"/>
    <n v="0.55000000000000004"/>
  </r>
  <r>
    <x v="29"/>
    <x v="3"/>
    <s v="Light Liquid"/>
    <n v="24"/>
    <n v="23"/>
    <n v="1.0069999999999999"/>
    <n v="0.52"/>
    <n v="0.63"/>
  </r>
  <r>
    <x v="29"/>
    <x v="4"/>
    <s v="Light Liquid"/>
    <n v="24"/>
    <n v="11"/>
    <n v="0.47699999999999998"/>
    <n v="0.65"/>
    <n v="0.85"/>
  </r>
  <r>
    <x v="29"/>
    <x v="0"/>
    <s v="Process Gas"/>
    <n v="24"/>
    <n v="112"/>
    <n v="4.8869999999999996"/>
    <n v="0.4"/>
    <n v="0.47"/>
  </r>
  <r>
    <x v="29"/>
    <x v="2"/>
    <s v="Process Gas"/>
    <n v="24"/>
    <n v="4548"/>
    <n v="197.83500000000001"/>
    <n v="0.34"/>
    <n v="0.38"/>
  </r>
  <r>
    <x v="29"/>
    <x v="2"/>
    <s v="Light Liquid"/>
    <n v="24"/>
    <n v="2181"/>
    <n v="95.2"/>
    <n v="0.39"/>
    <n v="0.47"/>
  </r>
  <r>
    <x v="29"/>
    <x v="5"/>
    <s v="Process Gas"/>
    <n v="24"/>
    <n v="5"/>
    <n v="0.216"/>
    <n v="1"/>
    <n v="3.04"/>
  </r>
  <r>
    <x v="29"/>
    <x v="5"/>
    <s v="Light Liquid"/>
    <n v="24"/>
    <n v="14"/>
    <n v="0.61199999999999999"/>
    <n v="1"/>
    <n v="2.12"/>
  </r>
  <r>
    <x v="29"/>
    <x v="6"/>
    <s v="Process Gas"/>
    <n v="24"/>
    <n v="36"/>
    <n v="1.571"/>
    <n v="0.42"/>
    <n v="0.54"/>
  </r>
  <r>
    <x v="30"/>
    <x v="1"/>
    <s v="Process Gas"/>
    <n v="98"/>
    <n v="591"/>
    <n v="6.3049999999999997"/>
    <n v="0.18"/>
    <n v="0.2"/>
  </r>
  <r>
    <x v="30"/>
    <x v="0"/>
    <s v="Process Gas"/>
    <n v="98"/>
    <n v="191"/>
    <n v="2.036"/>
    <n v="0.17"/>
    <n v="0.18"/>
  </r>
  <r>
    <x v="30"/>
    <x v="6"/>
    <s v="Process Gas"/>
    <n v="98"/>
    <n v="28"/>
    <n v="0.3"/>
    <n v="0.4"/>
    <n v="0.45"/>
  </r>
  <r>
    <x v="30"/>
    <x v="2"/>
    <s v="Process Gas"/>
    <n v="98"/>
    <n v="4781"/>
    <n v="51.103999999999999"/>
    <n v="0.18"/>
    <n v="0.19"/>
  </r>
  <r>
    <x v="31"/>
    <x v="1"/>
    <s v="Heavy Liquid"/>
    <n v="87"/>
    <n v="747"/>
    <n v="8.9830000000000005"/>
    <n v="0.17"/>
    <n v="0.18"/>
  </r>
  <r>
    <x v="31"/>
    <x v="1"/>
    <s v="Process Gas"/>
    <n v="87"/>
    <n v="630"/>
    <n v="7.5730000000000004"/>
    <n v="0.18"/>
    <n v="0.2"/>
  </r>
  <r>
    <x v="31"/>
    <x v="2"/>
    <s v="Heavy Liquid"/>
    <n v="87"/>
    <n v="3025"/>
    <n v="36.393000000000001"/>
    <n v="0.18"/>
    <n v="0.19"/>
  </r>
  <r>
    <x v="31"/>
    <x v="0"/>
    <s v="Process Gas"/>
    <n v="87"/>
    <n v="39"/>
    <n v="0.46899999999999997"/>
    <n v="0.34"/>
    <n v="0.38"/>
  </r>
  <r>
    <x v="31"/>
    <x v="5"/>
    <s v="Process Gas"/>
    <n v="87"/>
    <n v="12"/>
    <n v="0.14399999999999999"/>
    <n v="0.59"/>
    <n v="0.71"/>
  </r>
  <r>
    <x v="31"/>
    <x v="2"/>
    <s v="Process Gas"/>
    <n v="87"/>
    <n v="2307"/>
    <n v="27.725000000000001"/>
    <n v="0.2"/>
    <n v="0.21"/>
  </r>
  <r>
    <x v="31"/>
    <x v="6"/>
    <s v="Process Gas"/>
    <n v="87"/>
    <n v="24"/>
    <n v="0.28899999999999998"/>
    <n v="0.43"/>
    <n v="0.46"/>
  </r>
  <r>
    <x v="32"/>
    <x v="1"/>
    <s v="Process Gas"/>
    <n v="34"/>
    <n v="331"/>
    <n v="10.167"/>
    <n v="0.32"/>
    <n v="0.48"/>
  </r>
  <r>
    <x v="32"/>
    <x v="4"/>
    <s v="Process Gas"/>
    <n v="34"/>
    <n v="8"/>
    <n v="0.245"/>
    <n v="0.69"/>
    <n v="0.87"/>
  </r>
  <r>
    <x v="32"/>
    <x v="0"/>
    <s v="Process Gas"/>
    <n v="34"/>
    <n v="2"/>
    <n v="6.3E-2"/>
    <n v="1"/>
    <n v="1.96"/>
  </r>
  <r>
    <x v="32"/>
    <x v="2"/>
    <s v="Process Gas"/>
    <n v="34"/>
    <n v="1024"/>
    <n v="31.475000000000001"/>
    <n v="0.28000000000000003"/>
    <n v="0.32"/>
  </r>
  <r>
    <x v="32"/>
    <x v="5"/>
    <s v="Process Gas"/>
    <n v="34"/>
    <n v="10"/>
    <n v="0.307"/>
    <n v="0.62"/>
    <n v="0.75"/>
  </r>
  <r>
    <x v="32"/>
    <x v="6"/>
    <s v="Process Gas"/>
    <n v="34"/>
    <n v="2"/>
    <n v="6.2E-2"/>
    <n v="1"/>
    <n v="1.98"/>
  </r>
  <r>
    <x v="33"/>
    <x v="1"/>
    <s v="Process Gas"/>
    <n v="128"/>
    <n v="1543"/>
    <n v="12.613"/>
    <n v="0.17"/>
    <n v="0.18"/>
  </r>
  <r>
    <x v="33"/>
    <x v="4"/>
    <s v="Process Gas"/>
    <n v="128"/>
    <n v="8"/>
    <n v="6.5000000000000002E-2"/>
    <n v="0.72"/>
    <n v="0.92"/>
  </r>
  <r>
    <x v="33"/>
    <x v="0"/>
    <s v="Process Gas"/>
    <n v="128"/>
    <n v="50"/>
    <n v="0.41699999999999998"/>
    <n v="0.95"/>
    <n v="2.63"/>
  </r>
  <r>
    <x v="33"/>
    <x v="5"/>
    <s v="Process Gas"/>
    <n v="128"/>
    <n v="1"/>
    <n v="8.0000000000000002E-3"/>
    <n v="1"/>
    <n v="3.12"/>
  </r>
  <r>
    <x v="33"/>
    <x v="6"/>
    <s v="Process Gas"/>
    <n v="128"/>
    <n v="6"/>
    <n v="4.9000000000000002E-2"/>
    <n v="0.82"/>
    <n v="1.07"/>
  </r>
  <r>
    <x v="33"/>
    <x v="2"/>
    <s v="Process Gas"/>
    <n v="128"/>
    <n v="5383"/>
    <n v="43.948"/>
    <n v="0.16"/>
    <n v="0.18"/>
  </r>
  <r>
    <x v="34"/>
    <x v="1"/>
    <s v="Process Gas"/>
    <n v="62"/>
    <n v="855"/>
    <n v="14.435"/>
    <n v="0.23"/>
    <n v="0.27"/>
  </r>
  <r>
    <x v="34"/>
    <x v="4"/>
    <s v="Process Gas"/>
    <n v="62"/>
    <n v="20"/>
    <n v="0.33600000000000002"/>
    <n v="0.45"/>
    <n v="0.5"/>
  </r>
  <r>
    <x v="34"/>
    <x v="0"/>
    <s v="Process Gas"/>
    <n v="62"/>
    <n v="33"/>
    <n v="0.55700000000000005"/>
    <n v="0.54"/>
    <n v="0.71"/>
  </r>
  <r>
    <x v="34"/>
    <x v="2"/>
    <s v="Process Gas"/>
    <n v="62"/>
    <n v="4300"/>
    <n v="72.590999999999994"/>
    <n v="0.24"/>
    <n v="0.28000000000000003"/>
  </r>
  <r>
    <x v="34"/>
    <x v="5"/>
    <s v="Process Gas"/>
    <n v="62"/>
    <n v="2"/>
    <n v="3.4000000000000002E-2"/>
    <n v="1"/>
    <n v="2.08"/>
  </r>
  <r>
    <x v="34"/>
    <x v="6"/>
    <s v="Process Gas"/>
    <n v="62"/>
    <n v="27"/>
    <n v="0.45600000000000002"/>
    <n v="0.51"/>
    <n v="0.6"/>
  </r>
  <r>
    <x v="35"/>
    <x v="1"/>
    <s v="Process Gas"/>
    <n v="2"/>
    <n v="18"/>
    <n v="9.34"/>
    <n v="0.93"/>
    <n v="1.35"/>
  </r>
  <r>
    <x v="35"/>
    <x v="2"/>
    <s v="Process Gas"/>
    <n v="2"/>
    <n v="59"/>
    <n v="30.684000000000001"/>
    <n v="0.92"/>
    <n v="1.03"/>
  </r>
  <r>
    <x v="36"/>
    <x v="1"/>
    <s v="Process Gas"/>
    <n v="21"/>
    <n v="250"/>
    <n v="12.417"/>
    <n v="0.57999999999999996"/>
    <n v="0.74"/>
  </r>
  <r>
    <x v="36"/>
    <x v="4"/>
    <s v="Process Gas"/>
    <n v="21"/>
    <n v="1"/>
    <n v="0.05"/>
    <n v="1"/>
    <n v="3.14"/>
  </r>
  <r>
    <x v="36"/>
    <x v="1"/>
    <s v="Light Liquid"/>
    <n v="21"/>
    <n v="139"/>
    <n v="6.915"/>
    <n v="0.49"/>
    <n v="0.56999999999999995"/>
  </r>
  <r>
    <x v="36"/>
    <x v="2"/>
    <s v="Process Gas"/>
    <n v="21"/>
    <n v="714"/>
    <n v="35.341999999999999"/>
    <n v="0.55000000000000004"/>
    <n v="0.7"/>
  </r>
  <r>
    <x v="36"/>
    <x v="2"/>
    <s v="Light Liquid"/>
    <n v="21"/>
    <n v="623"/>
    <n v="31.109000000000002"/>
    <n v="0.51"/>
    <n v="0.57999999999999996"/>
  </r>
  <r>
    <x v="37"/>
    <x v="1"/>
    <s v="Process Gas"/>
    <n v="103"/>
    <n v="385"/>
    <n v="3.9180000000000001"/>
    <n v="0.35"/>
    <n v="0.39"/>
  </r>
  <r>
    <x v="37"/>
    <x v="1"/>
    <s v="Light Liquid"/>
    <n v="103"/>
    <n v="990"/>
    <n v="10.038"/>
    <n v="0.19"/>
    <n v="0.21"/>
  </r>
  <r>
    <x v="37"/>
    <x v="4"/>
    <s v="Process Gas"/>
    <n v="103"/>
    <n v="2"/>
    <n v="0.02"/>
    <n v="1"/>
    <n v="2.12"/>
  </r>
  <r>
    <x v="37"/>
    <x v="0"/>
    <s v="Process Gas"/>
    <n v="103"/>
    <n v="11"/>
    <n v="0.112"/>
    <n v="0.71"/>
    <n v="0.93"/>
  </r>
  <r>
    <x v="37"/>
    <x v="5"/>
    <s v="Process Gas"/>
    <n v="103"/>
    <n v="1"/>
    <n v="0.01"/>
    <n v="1"/>
    <n v="3.06"/>
  </r>
  <r>
    <x v="37"/>
    <x v="2"/>
    <s v="Process Gas"/>
    <n v="103"/>
    <n v="1793"/>
    <n v="18.177"/>
    <n v="0.34"/>
    <n v="0.39"/>
  </r>
  <r>
    <x v="37"/>
    <x v="2"/>
    <s v="Light Liquid"/>
    <n v="103"/>
    <n v="4847"/>
    <n v="49.139000000000003"/>
    <n v="0.19"/>
    <n v="0.2"/>
  </r>
  <r>
    <x v="37"/>
    <x v="7"/>
    <s v="Light Liquid"/>
    <n v="103"/>
    <n v="103"/>
    <n v="1.0469999999999999"/>
    <n v="0.14000000000000001"/>
    <n v="0.14000000000000001"/>
  </r>
  <r>
    <x v="37"/>
    <x v="6"/>
    <s v="Process Gas"/>
    <n v="103"/>
    <n v="4"/>
    <n v="4.1000000000000002E-2"/>
    <n v="1"/>
    <n v="1.8"/>
  </r>
  <r>
    <x v="38"/>
    <x v="10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x v="0"/>
    <x v="0"/>
    <s v="10"/>
    <s v="13"/>
    <n v="1.296"/>
    <s v="77%"/>
    <s v="85%"/>
    <n v="1.296"/>
  </r>
  <r>
    <x v="0"/>
    <x v="1"/>
    <s v="10"/>
    <s v="2"/>
    <s v="0.200"/>
    <s v="100%"/>
    <s v="149%"/>
    <n v="0.2"/>
  </r>
  <r>
    <x v="0"/>
    <x v="2"/>
    <s v="10"/>
    <s v="1"/>
    <s v="0.100"/>
    <s v="100%"/>
    <s v="201%"/>
    <n v="0.1"/>
  </r>
  <r>
    <x v="0"/>
    <x v="3"/>
    <s v="10"/>
    <s v="1"/>
    <s v="0.101"/>
    <s v="100%"/>
    <s v="197%"/>
    <n v="0.10100000000000001"/>
  </r>
  <r>
    <x v="0"/>
    <x v="4"/>
    <s v="10"/>
    <s v="1"/>
    <s v="0.099"/>
    <s v="100%"/>
    <s v="204%"/>
    <n v="9.9000000000000005E-2"/>
  </r>
  <r>
    <x v="0"/>
    <x v="5"/>
    <s v="10"/>
    <s v="4"/>
    <s v="0.397"/>
    <s v="100%"/>
    <s v="102%"/>
    <n v="0.39700000000000002"/>
  </r>
  <r>
    <x v="0"/>
    <x v="6"/>
    <s v="10"/>
    <s v="1"/>
    <s v="0.101"/>
    <s v="100%"/>
    <s v="197%"/>
    <n v="0.10100000000000001"/>
  </r>
  <r>
    <x v="0"/>
    <x v="7"/>
    <s v="10"/>
    <s v="2"/>
    <s v="0.199"/>
    <s v="100%"/>
    <s v="151%"/>
    <n v="0.19900000000000001"/>
  </r>
  <r>
    <x v="0"/>
    <x v="8"/>
    <s v="10"/>
    <s v="1"/>
    <s v="0.101"/>
    <s v="100%"/>
    <s v="198%"/>
    <n v="0.10100000000000001"/>
  </r>
  <r>
    <x v="0"/>
    <x v="9"/>
    <s v="10"/>
    <s v="13"/>
    <s v="1.302"/>
    <s v="54%"/>
    <s v="77%"/>
    <n v="1.302"/>
  </r>
  <r>
    <x v="0"/>
    <x v="10"/>
    <s v="10"/>
    <s v="1"/>
    <s v="0.101"/>
    <s v="100%"/>
    <s v="198%"/>
    <n v="0.10100000000000001"/>
  </r>
  <r>
    <x v="0"/>
    <x v="11"/>
    <s v="10"/>
    <s v="7"/>
    <s v="0.703"/>
    <s v="72%"/>
    <s v="85%"/>
    <n v="0.70299999999999996"/>
  </r>
  <r>
    <x v="1"/>
    <x v="0"/>
    <s v="33"/>
    <s v="136"/>
    <s v="4.125"/>
    <s v="35%"/>
    <s v="44%"/>
    <n v="4.125"/>
  </r>
  <r>
    <x v="1"/>
    <x v="1"/>
    <s v="33"/>
    <s v="10"/>
    <s v="0.303"/>
    <s v="50%"/>
    <s v="50%"/>
    <n v="0.30299999999999999"/>
  </r>
  <r>
    <x v="1"/>
    <x v="2"/>
    <s v="33"/>
    <s v="2"/>
    <s v="0.060"/>
    <s v="100%"/>
    <s v="151%"/>
    <n v="0.06"/>
  </r>
  <r>
    <x v="1"/>
    <x v="3"/>
    <s v="33"/>
    <s v="7"/>
    <s v="0.212"/>
    <s v="57%"/>
    <s v="71%"/>
    <n v="0.21199999999999999"/>
  </r>
  <r>
    <x v="1"/>
    <x v="12"/>
    <s v="33"/>
    <s v="2"/>
    <s v="0.061"/>
    <s v="100%"/>
    <s v="199%"/>
    <n v="6.0999999999999999E-2"/>
  </r>
  <r>
    <x v="1"/>
    <x v="13"/>
    <s v="33"/>
    <s v="1"/>
    <s v="0.031"/>
    <s v="100%"/>
    <s v="197%"/>
    <n v="3.1E-2"/>
  </r>
  <r>
    <x v="1"/>
    <x v="5"/>
    <s v="33"/>
    <s v="6"/>
    <s v="0.181"/>
    <s v="67%"/>
    <s v="100%"/>
    <n v="0.18099999999999999"/>
  </r>
  <r>
    <x v="1"/>
    <x v="6"/>
    <s v="33"/>
    <s v="31"/>
    <s v="0.942"/>
    <s v="32%"/>
    <s v="38%"/>
    <n v="0.94199999999999995"/>
  </r>
  <r>
    <x v="1"/>
    <x v="14"/>
    <s v="33"/>
    <s v="10"/>
    <s v="0.304"/>
    <s v="80%"/>
    <s v="109%"/>
    <n v="0.30399999999999999"/>
  </r>
  <r>
    <x v="1"/>
    <x v="7"/>
    <s v="33"/>
    <s v="9"/>
    <s v="0.273"/>
    <s v="67%"/>
    <s v="77%"/>
    <n v="0.27300000000000002"/>
  </r>
  <r>
    <x v="1"/>
    <x v="15"/>
    <s v="33"/>
    <s v="14"/>
    <s v="0.424"/>
    <s v="57%"/>
    <s v="72%"/>
    <n v="0.42399999999999999"/>
  </r>
  <r>
    <x v="1"/>
    <x v="8"/>
    <s v="33"/>
    <s v="7"/>
    <s v="0.211"/>
    <s v="71%"/>
    <s v="87%"/>
    <n v="0.21099999999999999"/>
  </r>
  <r>
    <x v="1"/>
    <x v="16"/>
    <s v="33"/>
    <s v="1"/>
    <s v="0.031"/>
    <s v="100%"/>
    <s v="197%"/>
    <n v="3.1E-2"/>
  </r>
  <r>
    <x v="1"/>
    <x v="9"/>
    <s v="33"/>
    <s v="85"/>
    <s v="2.580"/>
    <s v="28%"/>
    <s v="32%"/>
    <n v="2.58"/>
  </r>
  <r>
    <x v="1"/>
    <x v="17"/>
    <s v="33"/>
    <s v="2"/>
    <s v="0.061"/>
    <s v="100%"/>
    <s v="149%"/>
    <n v="6.0999999999999999E-2"/>
  </r>
  <r>
    <x v="1"/>
    <x v="18"/>
    <s v="33"/>
    <s v="7"/>
    <s v="0.212"/>
    <s v="100%"/>
    <s v="143%"/>
    <n v="0.21199999999999999"/>
  </r>
  <r>
    <x v="1"/>
    <x v="19"/>
    <s v="33"/>
    <s v="3"/>
    <s v="0.091"/>
    <s v="100%"/>
    <s v="100%"/>
    <n v="9.0999999999999998E-2"/>
  </r>
  <r>
    <x v="1"/>
    <x v="10"/>
    <s v="33"/>
    <s v="5"/>
    <s v="0.151"/>
    <s v="100%"/>
    <s v="181%"/>
    <n v="0.151"/>
  </r>
  <r>
    <x v="1"/>
    <x v="20"/>
    <s v="33"/>
    <s v="3"/>
    <s v="0.091"/>
    <s v="100%"/>
    <s v="167%"/>
    <n v="9.0999999999999998E-2"/>
  </r>
  <r>
    <x v="1"/>
    <x v="21"/>
    <s v="33"/>
    <s v="1"/>
    <s v="0.030"/>
    <s v="100%"/>
    <s v="201%"/>
    <n v="0.03"/>
  </r>
  <r>
    <x v="1"/>
    <x v="11"/>
    <s v="33"/>
    <s v="81"/>
    <s v="2.452"/>
    <s v="30%"/>
    <s v="30%"/>
    <n v="2.452"/>
  </r>
  <r>
    <x v="1"/>
    <x v="22"/>
    <s v="33"/>
    <s v="1"/>
    <s v="0.030"/>
    <s v="100%"/>
    <s v="202%"/>
    <n v="0.03"/>
  </r>
  <r>
    <x v="1"/>
    <x v="23"/>
    <s v="33"/>
    <s v="20"/>
    <s v="0.607"/>
    <s v="35%"/>
    <s v="35%"/>
    <n v="0.60699999999999998"/>
  </r>
  <r>
    <x v="2"/>
    <x v="0"/>
    <s v="12"/>
    <s v="6"/>
    <s v="0.498"/>
    <s v="50%"/>
    <s v="51%"/>
    <n v="0.498"/>
  </r>
  <r>
    <x v="2"/>
    <x v="3"/>
    <s v="12"/>
    <s v="4"/>
    <s v="0.334"/>
    <s v="75%"/>
    <s v="75%"/>
    <n v="0.33400000000000002"/>
  </r>
  <r>
    <x v="2"/>
    <x v="9"/>
    <s v="12"/>
    <s v="13"/>
    <s v="1.076"/>
    <s v="92%"/>
    <s v="132%"/>
    <n v="1.0760000000000001"/>
  </r>
  <r>
    <x v="2"/>
    <x v="17"/>
    <s v="12"/>
    <s v="1"/>
    <s v="0.084"/>
    <s v="100%"/>
    <s v="198%"/>
    <n v="8.4000000000000005E-2"/>
  </r>
  <r>
    <x v="2"/>
    <x v="10"/>
    <s v="12"/>
    <s v="7"/>
    <s v="0.583"/>
    <s v="43%"/>
    <s v="43%"/>
    <n v="0.58299999999999996"/>
  </r>
  <r>
    <x v="2"/>
    <x v="22"/>
    <s v="12"/>
    <s v="9"/>
    <s v="0.748"/>
    <s v="78%"/>
    <s v="90%"/>
    <n v="0.748"/>
  </r>
  <r>
    <x v="3"/>
    <x v="0"/>
    <s v="13"/>
    <s v="1"/>
    <s v="0.078"/>
    <s v="100%"/>
    <s v="197%"/>
    <n v="7.8E-2"/>
  </r>
  <r>
    <x v="3"/>
    <x v="24"/>
    <s v="13"/>
    <s v="2"/>
    <s v="0.154"/>
    <s v="100%"/>
    <s v="150%"/>
    <n v="0.154"/>
  </r>
  <r>
    <x v="3"/>
    <x v="9"/>
    <s v="13"/>
    <s v="20"/>
    <s v="1.540"/>
    <s v="25%"/>
    <s v="35%"/>
    <n v="1.54"/>
  </r>
  <r>
    <x v="3"/>
    <x v="17"/>
    <s v="13"/>
    <s v="36"/>
    <s v="2.776"/>
    <s v="50%"/>
    <s v="55%"/>
    <n v="2.7759999999999998"/>
  </r>
  <r>
    <x v="3"/>
    <x v="10"/>
    <s v="13"/>
    <s v="14"/>
    <s v="1.076"/>
    <s v="21%"/>
    <s v="22%"/>
    <n v="1.0760000000000001"/>
  </r>
  <r>
    <x v="3"/>
    <x v="22"/>
    <s v="13"/>
    <s v="20"/>
    <s v="1.540"/>
    <s v="35%"/>
    <s v="45%"/>
    <n v="1.54"/>
  </r>
  <r>
    <x v="4"/>
    <x v="0"/>
    <s v="29"/>
    <s v="14"/>
    <s v="0.481"/>
    <s v="57%"/>
    <s v="65%"/>
    <n v="0.48099999999999998"/>
  </r>
  <r>
    <x v="4"/>
    <x v="1"/>
    <s v="29"/>
    <s v="1"/>
    <s v="0.035"/>
    <s v="100%"/>
    <s v="199%"/>
    <n v="3.5000000000000003E-2"/>
  </r>
  <r>
    <x v="4"/>
    <x v="3"/>
    <s v="29"/>
    <s v="5"/>
    <s v="0.172"/>
    <s v="80%"/>
    <s v="80%"/>
    <n v="0.17199999999999999"/>
  </r>
  <r>
    <x v="4"/>
    <x v="7"/>
    <s v="29"/>
    <s v="7"/>
    <s v="0.241"/>
    <s v="71%"/>
    <s v="86%"/>
    <n v="0.24099999999999999"/>
  </r>
  <r>
    <x v="4"/>
    <x v="8"/>
    <s v="29"/>
    <s v="1"/>
    <s v="0.034"/>
    <s v="100%"/>
    <s v="204%"/>
    <n v="3.4000000000000002E-2"/>
  </r>
  <r>
    <x v="4"/>
    <x v="9"/>
    <s v="29"/>
    <s v="8"/>
    <s v="0.276"/>
    <s v="63%"/>
    <s v="75%"/>
    <n v="0.27600000000000002"/>
  </r>
  <r>
    <x v="4"/>
    <x v="18"/>
    <s v="29"/>
    <s v="2"/>
    <s v="0.069"/>
    <s v="100%"/>
    <s v="152%"/>
    <n v="6.9000000000000006E-2"/>
  </r>
  <r>
    <x v="4"/>
    <x v="11"/>
    <s v="29"/>
    <s v="6"/>
    <s v="0.207"/>
    <s v="67%"/>
    <s v="67%"/>
    <n v="0.20699999999999999"/>
  </r>
  <r>
    <x v="5"/>
    <x v="0"/>
    <s v="12"/>
    <s v="25"/>
    <s v="2.081"/>
    <s v="60%"/>
    <s v="68%"/>
    <n v="2.081"/>
  </r>
  <r>
    <x v="5"/>
    <x v="1"/>
    <s v="12"/>
    <s v="2"/>
    <s v="0.167"/>
    <s v="100%"/>
    <s v="199%"/>
    <n v="0.16700000000000001"/>
  </r>
  <r>
    <x v="5"/>
    <x v="3"/>
    <s v="12"/>
    <s v="4"/>
    <s v="0.332"/>
    <s v="75%"/>
    <s v="76%"/>
    <n v="0.33200000000000002"/>
  </r>
  <r>
    <x v="5"/>
    <x v="7"/>
    <s v="12"/>
    <s v="7"/>
    <s v="0.587"/>
    <s v="86%"/>
    <s v="99%"/>
    <n v="0.58699999999999997"/>
  </r>
  <r>
    <x v="5"/>
    <x v="9"/>
    <s v="12"/>
    <s v="5"/>
    <s v="0.415"/>
    <s v="100%"/>
    <s v="141%"/>
    <n v="0.41499999999999998"/>
  </r>
  <r>
    <x v="5"/>
    <x v="18"/>
    <s v="12"/>
    <s v="1"/>
    <s v="0.083"/>
    <s v="100%"/>
    <s v="201%"/>
    <n v="8.3000000000000004E-2"/>
  </r>
  <r>
    <x v="5"/>
    <x v="11"/>
    <s v="12"/>
    <s v="10"/>
    <s v="0.835"/>
    <s v="50%"/>
    <s v="60%"/>
    <n v="0.83499999999999996"/>
  </r>
  <r>
    <x v="5"/>
    <x v="22"/>
    <s v="12"/>
    <s v="2"/>
    <s v="0.165"/>
    <s v="100%"/>
    <s v="203%"/>
    <n v="0.16500000000000001"/>
  </r>
  <r>
    <x v="6"/>
    <x v="0"/>
    <s v="11"/>
    <s v="5"/>
    <s v="0.453"/>
    <s v="100%"/>
    <s v="141%"/>
    <n v="0.45300000000000001"/>
  </r>
  <r>
    <x v="6"/>
    <x v="25"/>
    <s v="11"/>
    <s v="1"/>
    <s v="0.092"/>
    <s v="100%"/>
    <s v="195%"/>
    <n v="9.1999999999999998E-2"/>
  </r>
  <r>
    <x v="6"/>
    <x v="3"/>
    <s v="11"/>
    <s v="3"/>
    <s v="0.271"/>
    <s v="100%"/>
    <s v="101%"/>
    <n v="0.27100000000000002"/>
  </r>
  <r>
    <x v="6"/>
    <x v="11"/>
    <s v="11"/>
    <s v="3"/>
    <s v="0.274"/>
    <s v="100%"/>
    <s v="99%"/>
    <n v="0.27400000000000002"/>
  </r>
  <r>
    <x v="7"/>
    <x v="0"/>
    <s v="20"/>
    <s v="65"/>
    <s v="3.256"/>
    <s v="77%"/>
    <s v="123%"/>
    <n v="3.2559999999999998"/>
  </r>
  <r>
    <x v="7"/>
    <x v="1"/>
    <s v="20"/>
    <s v="3"/>
    <s v="0.150"/>
    <s v="100%"/>
    <s v="167%"/>
    <n v="0.15"/>
  </r>
  <r>
    <x v="7"/>
    <x v="3"/>
    <s v="20"/>
    <s v="14"/>
    <s v="0.700"/>
    <s v="50%"/>
    <s v="50%"/>
    <n v="0.7"/>
  </r>
  <r>
    <x v="7"/>
    <x v="13"/>
    <s v="20"/>
    <s v="2"/>
    <s v="0.100"/>
    <s v="100%"/>
    <s v="201%"/>
    <n v="0.1"/>
  </r>
  <r>
    <x v="7"/>
    <x v="7"/>
    <s v="20"/>
    <s v="10"/>
    <s v="0.498"/>
    <s v="70%"/>
    <s v="81%"/>
    <n v="0.498"/>
  </r>
  <r>
    <x v="7"/>
    <x v="16"/>
    <s v="20"/>
    <s v="2"/>
    <s v="0.099"/>
    <s v="100%"/>
    <s v="151%"/>
    <n v="9.9000000000000005E-2"/>
  </r>
  <r>
    <x v="7"/>
    <x v="9"/>
    <s v="20"/>
    <s v="6"/>
    <s v="0.299"/>
    <s v="83%"/>
    <s v="101%"/>
    <n v="0.29899999999999999"/>
  </r>
  <r>
    <x v="7"/>
    <x v="18"/>
    <s v="20"/>
    <s v="5"/>
    <s v="0.246"/>
    <s v="100%"/>
    <s v="205%"/>
    <n v="0.246"/>
  </r>
  <r>
    <x v="7"/>
    <x v="10"/>
    <s v="20"/>
    <s v="5"/>
    <s v="0.249"/>
    <s v="80%"/>
    <s v="81%"/>
    <n v="0.249"/>
  </r>
  <r>
    <x v="7"/>
    <x v="11"/>
    <s v="20"/>
    <s v="13"/>
    <s v="0.650"/>
    <s v="62%"/>
    <s v="92%"/>
    <n v="0.65"/>
  </r>
  <r>
    <x v="7"/>
    <x v="26"/>
    <s v="20"/>
    <s v="2"/>
    <s v="0.100"/>
    <s v="100%"/>
    <s v="201%"/>
    <n v="0.1"/>
  </r>
  <r>
    <x v="8"/>
    <x v="0"/>
    <s v="16"/>
    <s v="43"/>
    <s v="2.689"/>
    <s v="44%"/>
    <s v="51%"/>
    <n v="2.6890000000000001"/>
  </r>
  <r>
    <x v="8"/>
    <x v="1"/>
    <s v="16"/>
    <s v="1"/>
    <s v="0.063"/>
    <s v="100%"/>
    <s v="200%"/>
    <n v="6.3E-2"/>
  </r>
  <r>
    <x v="8"/>
    <x v="3"/>
    <s v="16"/>
    <s v="5"/>
    <s v="0.314"/>
    <s v="60%"/>
    <s v="79%"/>
    <n v="0.314"/>
  </r>
  <r>
    <x v="8"/>
    <x v="12"/>
    <s v="16"/>
    <s v="1"/>
    <s v="0.062"/>
    <s v="100%"/>
    <s v="203%"/>
    <n v="6.2E-2"/>
  </r>
  <r>
    <x v="8"/>
    <x v="7"/>
    <s v="16"/>
    <s v="5"/>
    <s v="0.312"/>
    <s v="100%"/>
    <s v="140%"/>
    <n v="0.312"/>
  </r>
  <r>
    <x v="8"/>
    <x v="8"/>
    <s v="16"/>
    <s v="1"/>
    <s v="0.062"/>
    <s v="100%"/>
    <s v="204%"/>
    <n v="6.2E-2"/>
  </r>
  <r>
    <x v="8"/>
    <x v="9"/>
    <s v="16"/>
    <s v="3"/>
    <s v="0.188"/>
    <s v="100%"/>
    <s v="100%"/>
    <n v="0.188"/>
  </r>
  <r>
    <x v="8"/>
    <x v="18"/>
    <s v="16"/>
    <s v="13"/>
    <s v="0.817"/>
    <s v="54%"/>
    <s v="68%"/>
    <n v="0.81699999999999995"/>
  </r>
  <r>
    <x v="8"/>
    <x v="19"/>
    <s v="16"/>
    <s v="1"/>
    <s v="0.062"/>
    <s v="100%"/>
    <s v="202%"/>
    <n v="6.2E-2"/>
  </r>
  <r>
    <x v="8"/>
    <x v="10"/>
    <s v="16"/>
    <s v="7"/>
    <s v="0.438"/>
    <s v="57%"/>
    <s v="57%"/>
    <n v="0.438"/>
  </r>
  <r>
    <x v="8"/>
    <x v="11"/>
    <s v="16"/>
    <s v="12"/>
    <s v="0.748"/>
    <s v="58%"/>
    <s v="76%"/>
    <n v="0.748"/>
  </r>
  <r>
    <x v="9"/>
    <x v="0"/>
    <s v="4"/>
    <s v="1"/>
    <s v="0.249"/>
    <s v="100%"/>
    <s v="201%"/>
    <n v="0.249"/>
  </r>
  <r>
    <x v="9"/>
    <x v="1"/>
    <s v="4"/>
    <s v="1"/>
    <s v="0.254"/>
    <s v="100%"/>
    <s v="195%"/>
    <n v="0.254"/>
  </r>
  <r>
    <x v="9"/>
    <x v="25"/>
    <s v="4"/>
    <s v="1"/>
    <s v="0.253"/>
    <s v="100%"/>
    <s v="197%"/>
    <n v="0.253"/>
  </r>
  <r>
    <x v="9"/>
    <x v="27"/>
    <s v="4"/>
    <s v="4"/>
    <s v="0.990"/>
    <s v="100%"/>
    <s v="203%"/>
    <n v="0.99"/>
  </r>
  <r>
    <x v="9"/>
    <x v="14"/>
    <s v="4"/>
    <s v="3"/>
    <s v="0.751"/>
    <s v="100%"/>
    <s v="100%"/>
    <n v="0.751"/>
  </r>
  <r>
    <x v="9"/>
    <x v="7"/>
    <s v="4"/>
    <s v="1"/>
    <s v="0.251"/>
    <s v="100%"/>
    <s v="199%"/>
    <n v="0.251"/>
  </r>
  <r>
    <x v="9"/>
    <x v="8"/>
    <s v="4"/>
    <s v="2"/>
    <s v="0.500"/>
    <s v="100%"/>
    <s v="100%"/>
    <n v="0.5"/>
  </r>
  <r>
    <x v="9"/>
    <x v="9"/>
    <s v="4"/>
    <s v="14"/>
    <s v="3.503"/>
    <s v="43%"/>
    <s v="64%"/>
    <n v="3.5030000000000001"/>
  </r>
  <r>
    <x v="9"/>
    <x v="20"/>
    <s v="4"/>
    <s v="3"/>
    <s v="0.752"/>
    <s v="100%"/>
    <s v="199%"/>
    <n v="0.752"/>
  </r>
  <r>
    <x v="9"/>
    <x v="21"/>
    <s v="4"/>
    <s v="2"/>
    <s v="0.501"/>
    <s v="100%"/>
    <s v="99%"/>
    <n v="0.501"/>
  </r>
  <r>
    <x v="9"/>
    <x v="11"/>
    <s v="4"/>
    <s v="2"/>
    <s v="0.498"/>
    <s v="100%"/>
    <s v="101%"/>
    <n v="0.498"/>
  </r>
  <r>
    <x v="9"/>
    <x v="23"/>
    <s v="4"/>
    <s v="4"/>
    <s v="1.000"/>
    <s v=""/>
    <s v=""/>
    <n v="1"/>
  </r>
  <r>
    <x v="10"/>
    <x v="0"/>
    <s v="34"/>
    <s v="69"/>
    <s v="2.026"/>
    <s v="48%"/>
    <s v="55%"/>
    <n v="2.0259999999999998"/>
  </r>
  <r>
    <x v="10"/>
    <x v="1"/>
    <s v="34"/>
    <s v="7"/>
    <s v="0.205"/>
    <s v="57%"/>
    <s v="72%"/>
    <n v="0.20499999999999999"/>
  </r>
  <r>
    <x v="10"/>
    <x v="25"/>
    <s v="34"/>
    <s v="5"/>
    <s v="0.148"/>
    <s v="80%"/>
    <s v="99%"/>
    <n v="0.14799999999999999"/>
  </r>
  <r>
    <x v="10"/>
    <x v="3"/>
    <s v="34"/>
    <s v="28"/>
    <s v="0.824"/>
    <s v="25%"/>
    <s v="25%"/>
    <n v="0.82399999999999995"/>
  </r>
  <r>
    <x v="10"/>
    <x v="14"/>
    <s v="34"/>
    <s v="1"/>
    <s v="0.030"/>
    <s v="100%"/>
    <s v="194%"/>
    <n v="0.03"/>
  </r>
  <r>
    <x v="10"/>
    <x v="7"/>
    <s v="34"/>
    <s v="12"/>
    <s v="0.353"/>
    <s v="67%"/>
    <s v="92%"/>
    <n v="0.35299999999999998"/>
  </r>
  <r>
    <x v="10"/>
    <x v="15"/>
    <s v="34"/>
    <s v="3"/>
    <s v="0.088"/>
    <s v="100%"/>
    <s v="166%"/>
    <n v="8.7999999999999995E-2"/>
  </r>
  <r>
    <x v="10"/>
    <x v="28"/>
    <s v="34"/>
    <s v="1"/>
    <s v="0.030"/>
    <s v="100%"/>
    <s v="194%"/>
    <n v="0.03"/>
  </r>
  <r>
    <x v="10"/>
    <x v="9"/>
    <s v="34"/>
    <s v="11"/>
    <s v="0.325"/>
    <s v="64%"/>
    <s v="72%"/>
    <n v="0.32500000000000001"/>
  </r>
  <r>
    <x v="10"/>
    <x v="18"/>
    <s v="34"/>
    <s v="24"/>
    <s v="0.709"/>
    <s v="46%"/>
    <s v="54%"/>
    <n v="0.70899999999999996"/>
  </r>
  <r>
    <x v="10"/>
    <x v="19"/>
    <s v="34"/>
    <s v="6"/>
    <s v="0.176"/>
    <s v="83%"/>
    <s v="100%"/>
    <n v="0.17599999999999999"/>
  </r>
  <r>
    <x v="10"/>
    <x v="10"/>
    <s v="34"/>
    <s v="2"/>
    <s v="0.059"/>
    <s v="100%"/>
    <s v="147%"/>
    <n v="5.8999999999999997E-2"/>
  </r>
  <r>
    <x v="10"/>
    <x v="20"/>
    <s v="34"/>
    <s v="2"/>
    <s v="0.059"/>
    <s v="100%"/>
    <s v="150%"/>
    <n v="5.8999999999999997E-2"/>
  </r>
  <r>
    <x v="10"/>
    <x v="11"/>
    <s v="34"/>
    <s v="30"/>
    <s v="0.884"/>
    <s v="30%"/>
    <s v="33%"/>
    <n v="0.88400000000000001"/>
  </r>
  <r>
    <x v="11"/>
    <x v="29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x v="0"/>
    <s v="Natural Gas"/>
    <n v="10"/>
    <n v="11"/>
    <n v="1.1559999999999999"/>
    <n v="1"/>
    <n v="1.73"/>
  </r>
  <r>
    <x v="0"/>
    <x v="1"/>
    <s v="Natural Gas"/>
    <n v="10"/>
    <n v="10"/>
    <n v="1.0449999999999999"/>
    <n v="0.91"/>
    <n v="1.29"/>
  </r>
  <r>
    <x v="0"/>
    <x v="2"/>
    <s v="Natural Gas"/>
    <n v="10"/>
    <n v="5"/>
    <n v="0.52200000000000002"/>
    <n v="1"/>
    <n v="2.35"/>
  </r>
  <r>
    <x v="0"/>
    <x v="3"/>
    <s v="Natural Gas"/>
    <n v="10"/>
    <n v="6"/>
    <n v="0.622"/>
    <n v="1"/>
    <n v="1.62"/>
  </r>
  <r>
    <x v="0"/>
    <x v="4"/>
    <s v="Natural Gas"/>
    <n v="10"/>
    <n v="1"/>
    <n v="0.104"/>
    <n v="1"/>
    <n v="2.93"/>
  </r>
  <r>
    <x v="1"/>
    <x v="0"/>
    <s v="Natural Gas"/>
    <n v="10"/>
    <n v="11"/>
    <n v="1.1559999999999999"/>
    <n v="1"/>
    <n v="1.73"/>
  </r>
  <r>
    <x v="1"/>
    <x v="1"/>
    <s v="Natural Gas"/>
    <n v="10"/>
    <n v="10"/>
    <n v="1.0449999999999999"/>
    <n v="0.91"/>
    <n v="1.29"/>
  </r>
  <r>
    <x v="1"/>
    <x v="2"/>
    <s v="Natural Gas"/>
    <n v="10"/>
    <n v="5"/>
    <n v="0.52200000000000002"/>
    <n v="1"/>
    <n v="2.35"/>
  </r>
  <r>
    <x v="1"/>
    <x v="3"/>
    <s v="Natural Gas"/>
    <n v="10"/>
    <n v="6"/>
    <n v="0.622"/>
    <n v="1"/>
    <n v="1.62"/>
  </r>
  <r>
    <x v="1"/>
    <x v="4"/>
    <s v="Natural Gas"/>
    <n v="10"/>
    <n v="1"/>
    <n v="0.104"/>
    <n v="1"/>
    <n v="2.93"/>
  </r>
  <r>
    <x v="2"/>
    <x v="0"/>
    <s v="Instrument Air"/>
    <n v="33"/>
    <n v="19"/>
    <n v="0.60099999999999998"/>
    <n v="0.73"/>
    <n v="0.95"/>
  </r>
  <r>
    <x v="2"/>
    <x v="0"/>
    <s v="Natural Gas"/>
    <n v="33"/>
    <n v="26"/>
    <n v="0.82499999999999996"/>
    <n v="0.69"/>
    <n v="0.87"/>
  </r>
  <r>
    <x v="2"/>
    <x v="1"/>
    <s v="Instrument Air"/>
    <n v="33"/>
    <n v="99"/>
    <n v="3.1589999999999998"/>
    <n v="0.59"/>
    <n v="0.74"/>
  </r>
  <r>
    <x v="2"/>
    <x v="1"/>
    <s v="Natural Gas"/>
    <n v="33"/>
    <n v="50"/>
    <n v="1.581"/>
    <n v="0.59"/>
    <n v="0.74"/>
  </r>
  <r>
    <x v="2"/>
    <x v="5"/>
    <s v="Instrument Air"/>
    <n v="33"/>
    <n v="10"/>
    <n v="0.317"/>
    <n v="0.91"/>
    <n v="1.33"/>
  </r>
  <r>
    <x v="2"/>
    <x v="5"/>
    <s v="Natural Gas"/>
    <n v="33"/>
    <n v="7"/>
    <n v="0.221"/>
    <n v="1"/>
    <n v="2.08"/>
  </r>
  <r>
    <x v="2"/>
    <x v="2"/>
    <s v="Instrument Air"/>
    <n v="33"/>
    <n v="59"/>
    <n v="1.87"/>
    <n v="0.7"/>
    <n v="0.95"/>
  </r>
  <r>
    <x v="2"/>
    <x v="2"/>
    <s v="Natural Gas"/>
    <n v="33"/>
    <n v="20"/>
    <n v="0.63800000000000001"/>
    <n v="0.67"/>
    <n v="0.88"/>
  </r>
  <r>
    <x v="2"/>
    <x v="3"/>
    <s v="Instrument Air"/>
    <n v="33"/>
    <n v="15"/>
    <n v="0.47499999999999998"/>
    <n v="0.93"/>
    <n v="1.73"/>
  </r>
  <r>
    <x v="2"/>
    <x v="3"/>
    <s v="Electric"/>
    <n v="33"/>
    <n v="1"/>
    <n v="3.2000000000000001E-2"/>
    <n v="1"/>
    <n v="3.13"/>
  </r>
  <r>
    <x v="2"/>
    <x v="3"/>
    <s v="Natural Gas"/>
    <n v="33"/>
    <n v="13"/>
    <n v="0.41099999999999998"/>
    <n v="0.75"/>
    <n v="1.01"/>
  </r>
  <r>
    <x v="2"/>
    <x v="4"/>
    <s v="Instrument Air"/>
    <n v="33"/>
    <n v="13"/>
    <n v="0.41199999999999998"/>
    <n v="0.99"/>
    <n v="1.59"/>
  </r>
  <r>
    <x v="2"/>
    <x v="4"/>
    <s v="Natural Gas"/>
    <n v="33"/>
    <n v="13"/>
    <n v="0.41099999999999998"/>
    <n v="1"/>
    <n v="2.42"/>
  </r>
  <r>
    <x v="3"/>
    <x v="0"/>
    <s v="Natural Gas"/>
    <n v="29"/>
    <n v="19"/>
    <n v="0.68400000000000005"/>
    <n v="0.83"/>
    <n v="1.4"/>
  </r>
  <r>
    <x v="3"/>
    <x v="1"/>
    <s v="Instrument Air"/>
    <n v="29"/>
    <n v="2"/>
    <n v="7.1999999999999995E-2"/>
    <n v="1"/>
    <n v="3.08"/>
  </r>
  <r>
    <x v="3"/>
    <x v="1"/>
    <s v="Natural Gas"/>
    <n v="29"/>
    <n v="15"/>
    <n v="0.53700000000000003"/>
    <n v="0.84"/>
    <n v="1.21"/>
  </r>
  <r>
    <x v="3"/>
    <x v="2"/>
    <s v="Natural Gas"/>
    <n v="29"/>
    <n v="3"/>
    <n v="0.107"/>
    <n v="1"/>
    <n v="2.19"/>
  </r>
  <r>
    <x v="3"/>
    <x v="3"/>
    <s v="Natural Gas"/>
    <n v="29"/>
    <n v="12"/>
    <n v="0.433"/>
    <n v="0.79"/>
    <n v="1.02"/>
  </r>
  <r>
    <x v="4"/>
    <x v="0"/>
    <s v="Natural Gas"/>
    <n v="29"/>
    <n v="19"/>
    <n v="0.68400000000000005"/>
    <n v="0.83"/>
    <n v="1.4"/>
  </r>
  <r>
    <x v="4"/>
    <x v="1"/>
    <s v="Instrument Air"/>
    <n v="29"/>
    <n v="2"/>
    <n v="7.1999999999999995E-2"/>
    <n v="1"/>
    <n v="3.08"/>
  </r>
  <r>
    <x v="4"/>
    <x v="1"/>
    <s v="Natural Gas"/>
    <n v="29"/>
    <n v="15"/>
    <n v="0.53700000000000003"/>
    <n v="0.84"/>
    <n v="1.21"/>
  </r>
  <r>
    <x v="4"/>
    <x v="2"/>
    <s v="Natural Gas"/>
    <n v="29"/>
    <n v="3"/>
    <n v="0.107"/>
    <n v="1"/>
    <n v="2.19"/>
  </r>
  <r>
    <x v="4"/>
    <x v="3"/>
    <s v="Natural Gas"/>
    <n v="29"/>
    <n v="12"/>
    <n v="0.433"/>
    <n v="0.79"/>
    <n v="1.02"/>
  </r>
  <r>
    <x v="5"/>
    <x v="0"/>
    <s v="Natural Gas"/>
    <n v="12"/>
    <n v="6"/>
    <n v="0.52400000000000002"/>
    <n v="1"/>
    <n v="2.08"/>
  </r>
  <r>
    <x v="5"/>
    <x v="1"/>
    <s v="Instrument Air"/>
    <n v="12"/>
    <n v="4"/>
    <n v="0.35099999999999998"/>
    <n v="1"/>
    <n v="1.6"/>
  </r>
  <r>
    <x v="5"/>
    <x v="1"/>
    <s v="Natural Gas"/>
    <n v="12"/>
    <n v="4"/>
    <n v="0.35"/>
    <n v="1"/>
    <n v="1.9"/>
  </r>
  <r>
    <x v="5"/>
    <x v="5"/>
    <s v="Instrument Air"/>
    <n v="12"/>
    <n v="3"/>
    <n v="0.26100000000000001"/>
    <n v="1"/>
    <n v="2.08"/>
  </r>
  <r>
    <x v="5"/>
    <x v="5"/>
    <s v="Natural Gas"/>
    <n v="12"/>
    <n v="1"/>
    <n v="8.6999999999999994E-2"/>
    <n v="1"/>
    <n v="3.13"/>
  </r>
  <r>
    <x v="5"/>
    <x v="2"/>
    <s v="Natural Gas"/>
    <n v="12"/>
    <n v="6"/>
    <n v="0.52900000000000003"/>
    <n v="1"/>
    <n v="2.4900000000000002"/>
  </r>
  <r>
    <x v="5"/>
    <x v="3"/>
    <s v="Instrument Air"/>
    <n v="12"/>
    <n v="6"/>
    <n v="0.52500000000000002"/>
    <n v="1"/>
    <n v="2.99"/>
  </r>
  <r>
    <x v="5"/>
    <x v="3"/>
    <s v="Natural Gas"/>
    <n v="12"/>
    <n v="4"/>
    <n v="0.35099999999999998"/>
    <n v="1"/>
    <n v="2.2000000000000002"/>
  </r>
  <r>
    <x v="5"/>
    <x v="4"/>
    <s v="Instrument Air"/>
    <n v="12"/>
    <n v="3"/>
    <n v="0.26200000000000001"/>
    <n v="1"/>
    <n v="1.5"/>
  </r>
  <r>
    <x v="6"/>
    <x v="0"/>
    <s v="Natural Gas"/>
    <n v="11"/>
    <n v="1"/>
    <n v="9.6000000000000002E-2"/>
    <n v="1"/>
    <n v="3.06"/>
  </r>
  <r>
    <x v="6"/>
    <x v="1"/>
    <s v="Natural Gas"/>
    <n v="11"/>
    <n v="5"/>
    <n v="0.47899999999999998"/>
    <n v="1"/>
    <n v="1.83"/>
  </r>
  <r>
    <x v="6"/>
    <x v="2"/>
    <s v="Natural Gas"/>
    <n v="11"/>
    <n v="1"/>
    <n v="9.5000000000000001E-2"/>
    <n v="1"/>
    <n v="2.9"/>
  </r>
  <r>
    <x v="7"/>
    <x v="0"/>
    <s v="Instrument Air"/>
    <n v="20"/>
    <n v="11"/>
    <n v="0.57599999999999996"/>
    <n v="1"/>
    <n v="2.4500000000000002"/>
  </r>
  <r>
    <x v="7"/>
    <x v="0"/>
    <s v="Natural Gas"/>
    <n v="20"/>
    <n v="21"/>
    <n v="1.0920000000000001"/>
    <n v="0.74"/>
    <n v="1.04"/>
  </r>
  <r>
    <x v="7"/>
    <x v="1"/>
    <s v="Instrument Air"/>
    <n v="20"/>
    <n v="3"/>
    <n v="0.158"/>
    <n v="1"/>
    <n v="2.13"/>
  </r>
  <r>
    <x v="7"/>
    <x v="1"/>
    <s v="Natural Gas"/>
    <n v="20"/>
    <n v="11"/>
    <n v="0.56999999999999995"/>
    <n v="0.83"/>
    <n v="1.29"/>
  </r>
  <r>
    <x v="7"/>
    <x v="5"/>
    <s v="Instrument Air"/>
    <n v="20"/>
    <n v="3"/>
    <n v="0.158"/>
    <n v="1"/>
    <n v="2.12"/>
  </r>
  <r>
    <x v="7"/>
    <x v="5"/>
    <s v="Natural Gas"/>
    <n v="20"/>
    <n v="8"/>
    <n v="0.42"/>
    <n v="1"/>
    <n v="1.78"/>
  </r>
  <r>
    <x v="7"/>
    <x v="2"/>
    <s v="Instrument Air"/>
    <n v="20"/>
    <n v="3"/>
    <n v="0.159"/>
    <n v="1"/>
    <n v="2.99"/>
  </r>
  <r>
    <x v="7"/>
    <x v="2"/>
    <s v="Natural Gas"/>
    <n v="20"/>
    <n v="2"/>
    <n v="0.107"/>
    <n v="1"/>
    <n v="1.98"/>
  </r>
  <r>
    <x v="7"/>
    <x v="3"/>
    <s v="Instrument Air"/>
    <n v="20"/>
    <n v="12"/>
    <n v="0.621"/>
    <n v="1"/>
    <n v="2.15"/>
  </r>
  <r>
    <x v="7"/>
    <x v="3"/>
    <s v="Natural Gas"/>
    <n v="20"/>
    <n v="5"/>
    <n v="0.26400000000000001"/>
    <n v="1"/>
    <n v="2.4900000000000002"/>
  </r>
  <r>
    <x v="7"/>
    <x v="4"/>
    <s v="Instrument Air"/>
    <n v="20"/>
    <n v="2"/>
    <n v="0.106"/>
    <n v="1"/>
    <n v="2.0499999999999998"/>
  </r>
  <r>
    <x v="7"/>
    <x v="4"/>
    <s v="Natural Gas"/>
    <n v="20"/>
    <n v="3"/>
    <n v="0.157"/>
    <n v="1"/>
    <n v="2.09"/>
  </r>
  <r>
    <x v="8"/>
    <x v="0"/>
    <s v="Instrument Air"/>
    <n v="16"/>
    <n v="9"/>
    <n v="0.58299999999999996"/>
    <n v="0.97"/>
    <n v="2.04"/>
  </r>
  <r>
    <x v="8"/>
    <x v="0"/>
    <s v="Natural Gas"/>
    <n v="16"/>
    <n v="17"/>
    <n v="1.1160000000000001"/>
    <n v="0.71"/>
    <n v="0.97"/>
  </r>
  <r>
    <x v="8"/>
    <x v="1"/>
    <s v="Instrument Air"/>
    <n v="16"/>
    <n v="14"/>
    <n v="0.91400000000000003"/>
    <n v="1"/>
    <n v="1.93"/>
  </r>
  <r>
    <x v="8"/>
    <x v="1"/>
    <s v="Natural Gas"/>
    <n v="16"/>
    <n v="45"/>
    <n v="2.9140000000000001"/>
    <n v="0.74"/>
    <n v="1.1299999999999999"/>
  </r>
  <r>
    <x v="8"/>
    <x v="5"/>
    <s v="Instrument Air"/>
    <n v="16"/>
    <n v="10"/>
    <n v="0.65"/>
    <n v="1"/>
    <n v="2.82"/>
  </r>
  <r>
    <x v="8"/>
    <x v="5"/>
    <s v="Natural Gas"/>
    <n v="16"/>
    <n v="14"/>
    <n v="0.91100000000000003"/>
    <n v="0.87"/>
    <n v="1.23"/>
  </r>
  <r>
    <x v="8"/>
    <x v="2"/>
    <s v="Instrument Air"/>
    <n v="16"/>
    <n v="6"/>
    <n v="0.39800000000000002"/>
    <n v="1"/>
    <n v="2.0499999999999998"/>
  </r>
  <r>
    <x v="8"/>
    <x v="2"/>
    <s v="Natural Gas"/>
    <n v="16"/>
    <n v="17"/>
    <n v="1.1120000000000001"/>
    <n v="0.62"/>
    <n v="0.81"/>
  </r>
  <r>
    <x v="8"/>
    <x v="3"/>
    <s v="Instrument Air"/>
    <n v="16"/>
    <n v="6"/>
    <n v="0.38900000000000001"/>
    <n v="1"/>
    <n v="2.08"/>
  </r>
  <r>
    <x v="8"/>
    <x v="3"/>
    <s v="Electric"/>
    <n v="16"/>
    <n v="1"/>
    <n v="6.5000000000000002E-2"/>
    <n v="1"/>
    <n v="3.05"/>
  </r>
  <r>
    <x v="8"/>
    <x v="3"/>
    <s v="Natural Gas"/>
    <n v="16"/>
    <n v="4"/>
    <n v="0.26"/>
    <n v="1"/>
    <n v="1.7"/>
  </r>
  <r>
    <x v="8"/>
    <x v="4"/>
    <s v="Instrument Air"/>
    <n v="16"/>
    <n v="11"/>
    <n v="0.72299999999999998"/>
    <n v="1"/>
    <n v="3.02"/>
  </r>
  <r>
    <x v="8"/>
    <x v="4"/>
    <s v="Natural Gas"/>
    <n v="16"/>
    <n v="21"/>
    <n v="1.3759999999999999"/>
    <n v="0.85"/>
    <n v="1.32"/>
  </r>
  <r>
    <x v="9"/>
    <x v="0"/>
    <s v="Instrument Air"/>
    <n v="4"/>
    <n v="4"/>
    <n v="1.0449999999999999"/>
    <n v="1"/>
    <n v="1.97"/>
  </r>
  <r>
    <x v="9"/>
    <x v="1"/>
    <s v="Instrument Air"/>
    <n v="4"/>
    <n v="4"/>
    <n v="1.0529999999999999"/>
    <n v="1"/>
    <n v="1.94"/>
  </r>
  <r>
    <x v="9"/>
    <x v="2"/>
    <s v="Instrument Air"/>
    <n v="4"/>
    <n v="3"/>
    <n v="0.78100000000000003"/>
    <n v="1"/>
    <n v="1.76"/>
  </r>
  <r>
    <x v="9"/>
    <x v="3"/>
    <s v="Instrument Air"/>
    <n v="4"/>
    <n v="1"/>
    <n v="0.26500000000000001"/>
    <n v="1"/>
    <n v="2.74"/>
  </r>
  <r>
    <x v="9"/>
    <x v="4"/>
    <s v="Instrument Air"/>
    <n v="4"/>
    <n v="2"/>
    <n v="0.52100000000000002"/>
    <n v="1"/>
    <n v="2.83"/>
  </r>
  <r>
    <x v="10"/>
    <x v="0"/>
    <s v="Instrument Air"/>
    <n v="34"/>
    <n v="20"/>
    <n v="0.61"/>
    <n v="0.75"/>
    <n v="1.1299999999999999"/>
  </r>
  <r>
    <x v="10"/>
    <x v="0"/>
    <s v="Natural Gas"/>
    <n v="34"/>
    <n v="12"/>
    <n v="0.371"/>
    <n v="0.77"/>
    <n v="1.1200000000000001"/>
  </r>
  <r>
    <x v="10"/>
    <x v="1"/>
    <s v="Instrument Air"/>
    <n v="34"/>
    <n v="80"/>
    <n v="2.4569999999999999"/>
    <n v="0.61"/>
    <n v="0.75"/>
  </r>
  <r>
    <x v="10"/>
    <x v="1"/>
    <s v="Natural Gas"/>
    <n v="34"/>
    <n v="35"/>
    <n v="1.0660000000000001"/>
    <n v="0.77"/>
    <n v="1.1000000000000001"/>
  </r>
  <r>
    <x v="10"/>
    <x v="5"/>
    <s v="Instrument Air"/>
    <n v="34"/>
    <n v="26"/>
    <n v="0.80400000000000005"/>
    <n v="0.81"/>
    <n v="1.0900000000000001"/>
  </r>
  <r>
    <x v="10"/>
    <x v="5"/>
    <s v="Natural Gas"/>
    <n v="34"/>
    <n v="5"/>
    <n v="0.153"/>
    <n v="1"/>
    <n v="2.52"/>
  </r>
  <r>
    <x v="10"/>
    <x v="2"/>
    <s v="Instrument Air"/>
    <n v="34"/>
    <n v="31"/>
    <n v="0.95799999999999996"/>
    <n v="0.68"/>
    <n v="0.92"/>
  </r>
  <r>
    <x v="10"/>
    <x v="2"/>
    <s v="Natural Gas"/>
    <n v="34"/>
    <n v="14"/>
    <n v="0.42899999999999999"/>
    <n v="0.75"/>
    <n v="0.99"/>
  </r>
  <r>
    <x v="10"/>
    <x v="3"/>
    <s v="Instrument Air"/>
    <n v="34"/>
    <n v="1"/>
    <n v="0.03"/>
    <n v="1"/>
    <n v="3.21"/>
  </r>
  <r>
    <x v="10"/>
    <x v="3"/>
    <s v="Natural Gas"/>
    <n v="34"/>
    <n v="12"/>
    <n v="0.376"/>
    <n v="0.91"/>
    <n v="1.47"/>
  </r>
  <r>
    <x v="10"/>
    <x v="4"/>
    <s v="Instrument Air"/>
    <n v="34"/>
    <n v="47"/>
    <n v="1.4430000000000001"/>
    <n v="0.85"/>
    <n v="1.5"/>
  </r>
  <r>
    <x v="10"/>
    <x v="4"/>
    <s v="Natural Gas"/>
    <n v="34"/>
    <n v="13"/>
    <n v="0.39600000000000002"/>
    <n v="1"/>
    <n v="1.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8C44E5-227C-4977-A6B2-1D98557AA440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6" firstHeaderRow="1" firstDataRow="2" firstDataCol="1"/>
  <pivotFields count="8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7">
        <item x="0"/>
        <item x="1"/>
        <item x="5"/>
        <item x="2"/>
        <item x="3"/>
        <item x="4"/>
        <item t="default"/>
      </items>
    </pivotField>
    <pivotField showAll="0"/>
    <pivotField showAll="0"/>
    <pivotField showAll="0"/>
    <pivotField dataField="1" showAll="0"/>
    <pivotField numFmtId="9" showAll="0"/>
    <pivotField numFmtId="9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AveragePneumaticCount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A479D3-247C-49AE-830C-119D09D521E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44" firstHeaderRow="1" firstDataRow="2" firstDataCol="1"/>
  <pivotFields count="8"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axis="axisCol" showAll="0">
      <items count="12">
        <item x="9"/>
        <item x="2"/>
        <item x="3"/>
        <item x="4"/>
        <item x="5"/>
        <item x="6"/>
        <item x="7"/>
        <item x="0"/>
        <item x="8"/>
        <item x="1"/>
        <item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Average of AverageComponentCount" fld="5" subtotal="average" baseField="0" baseItem="1"/>
  </dataFields>
  <formats count="15">
    <format dxfId="17">
      <pivotArea dataOnly="0" labelOnly="1" fieldPosition="0">
        <references count="1">
          <reference field="0" count="1">
            <x v="0"/>
          </reference>
        </references>
      </pivotArea>
    </format>
    <format dxfId="16">
      <pivotArea dataOnly="0" labelOnly="1" fieldPosition="0">
        <references count="1">
          <reference field="0" count="2">
            <x v="23"/>
            <x v="24"/>
          </reference>
        </references>
      </pivotArea>
    </format>
    <format dxfId="15">
      <pivotArea dataOnly="0" labelOnly="1" fieldPosition="0">
        <references count="1">
          <reference field="1" count="1">
            <x v="2"/>
          </reference>
        </references>
      </pivotArea>
    </format>
    <format dxfId="14">
      <pivotArea dataOnly="0" labelOnly="1" fieldPosition="0">
        <references count="1">
          <reference field="0" count="2">
            <x v="21"/>
            <x v="22"/>
          </reference>
        </references>
      </pivotArea>
    </format>
    <format dxfId="13">
      <pivotArea dataOnly="0" labelOnly="1" fieldPosition="0">
        <references count="1">
          <reference field="1" count="1">
            <x v="3"/>
          </reference>
        </references>
      </pivotArea>
    </format>
    <format dxfId="12">
      <pivotArea dataOnly="0" labelOnly="1" fieldPosition="0">
        <references count="1">
          <reference field="1" count="1">
            <x v="4"/>
          </reference>
        </references>
      </pivotArea>
    </format>
    <format dxfId="11">
      <pivotArea dataOnly="0" labelOnly="1" fieldPosition="0">
        <references count="1">
          <reference field="1" count="1">
            <x v="5"/>
          </reference>
        </references>
      </pivotArea>
    </format>
    <format dxfId="10">
      <pivotArea dataOnly="0" labelOnly="1" fieldPosition="0">
        <references count="1">
          <reference field="1" count="1">
            <x v="6"/>
          </reference>
        </references>
      </pivotArea>
    </format>
    <format dxfId="9">
      <pivotArea dataOnly="0" labelOnly="1" fieldPosition="0">
        <references count="1">
          <reference field="1" count="1">
            <x v="0"/>
          </reference>
        </references>
      </pivotArea>
    </format>
    <format dxfId="8">
      <pivotArea dataOnly="0" labelOnly="1" fieldPosition="0">
        <references count="1">
          <reference field="1" count="1">
            <x v="8"/>
          </reference>
        </references>
      </pivotArea>
    </format>
    <format dxfId="7">
      <pivotArea dataOnly="0" labelOnly="1" fieldPosition="0">
        <references count="1">
          <reference field="1" count="1">
            <x v="9"/>
          </reference>
        </references>
      </pivotArea>
    </format>
    <format dxfId="6">
      <pivotArea dataOnly="0" labelOnly="1" fieldPosition="0">
        <references count="1">
          <reference field="1" count="1">
            <x v="1"/>
          </reference>
        </references>
      </pivotArea>
    </format>
    <format dxfId="5">
      <pivotArea dataOnly="0" labelOnly="1" fieldPosition="0">
        <references count="1">
          <reference field="1" count="1">
            <x v="7"/>
          </reference>
        </references>
      </pivotArea>
    </format>
    <format dxfId="4">
      <pivotArea dataOnly="0" labelOnly="1" fieldPosition="0">
        <references count="1">
          <reference field="0" count="3">
            <x v="18"/>
            <x v="19"/>
            <x v="20"/>
          </reference>
        </references>
      </pivotArea>
    </format>
    <format dxfId="3">
      <pivotArea dataOnly="0" labelOnly="1" fieldPosition="0">
        <references count="1">
          <reference field="0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FF16BF-8DBA-44DC-8539-61001AEA546C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F15" firstHeaderRow="1" firstDataRow="2" firstDataCol="1"/>
  <pivotFields count="8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1">
        <item x="0"/>
        <item x="1"/>
        <item x="2"/>
        <item x="25"/>
        <item x="3"/>
        <item x="12"/>
        <item x="13"/>
        <item x="24"/>
        <item x="4"/>
        <item x="27"/>
        <item x="5"/>
        <item x="6"/>
        <item x="14"/>
        <item x="7"/>
        <item x="15"/>
        <item x="8"/>
        <item x="16"/>
        <item x="28"/>
        <item x="9"/>
        <item x="17"/>
        <item x="18"/>
        <item x="19"/>
        <item x="10"/>
        <item x="20"/>
        <item x="21"/>
        <item x="11"/>
        <item x="26"/>
        <item x="22"/>
        <item x="23"/>
        <item x="29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Count of Average" fld="7" subtotal="count" baseField="0" baseItem="8"/>
  </dataFields>
  <formats count="3"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445E-F315-4FCE-9521-E624F1041AB6}">
  <dimension ref="A1:I88"/>
  <sheetViews>
    <sheetView workbookViewId="0">
      <selection activeCell="B6" sqref="B6"/>
    </sheetView>
  </sheetViews>
  <sheetFormatPr defaultRowHeight="14.4" x14ac:dyDescent="0.3"/>
  <cols>
    <col min="2" max="2" width="31.21875" customWidth="1"/>
  </cols>
  <sheetData>
    <row r="1" spans="1:9" x14ac:dyDescent="0.3">
      <c r="A1" t="s">
        <v>161</v>
      </c>
      <c r="B1" t="s">
        <v>160</v>
      </c>
      <c r="C1" t="s">
        <v>159</v>
      </c>
      <c r="D1" t="s">
        <v>158</v>
      </c>
      <c r="E1" t="s">
        <v>157</v>
      </c>
      <c r="F1" t="s">
        <v>156</v>
      </c>
      <c r="G1" t="s">
        <v>155</v>
      </c>
      <c r="H1" t="s">
        <v>154</v>
      </c>
    </row>
    <row r="2" spans="1:9" x14ac:dyDescent="0.3">
      <c r="A2">
        <v>311</v>
      </c>
      <c r="B2" t="s">
        <v>150</v>
      </c>
      <c r="C2" t="s">
        <v>143</v>
      </c>
      <c r="D2">
        <v>10</v>
      </c>
      <c r="E2">
        <v>11</v>
      </c>
      <c r="F2">
        <v>1.1559999999999999</v>
      </c>
      <c r="G2" s="27">
        <v>1</v>
      </c>
      <c r="H2" s="27">
        <v>1.73</v>
      </c>
      <c r="I2" t="s">
        <v>153</v>
      </c>
    </row>
    <row r="3" spans="1:9" x14ac:dyDescent="0.3">
      <c r="A3">
        <v>311</v>
      </c>
      <c r="B3" t="s">
        <v>149</v>
      </c>
      <c r="C3" t="s">
        <v>143</v>
      </c>
      <c r="D3">
        <v>10</v>
      </c>
      <c r="E3">
        <v>10</v>
      </c>
      <c r="F3">
        <v>1.0449999999999999</v>
      </c>
      <c r="G3" s="27">
        <v>0.91</v>
      </c>
      <c r="H3" s="27">
        <v>1.29</v>
      </c>
    </row>
    <row r="4" spans="1:9" x14ac:dyDescent="0.3">
      <c r="A4">
        <v>311</v>
      </c>
      <c r="B4" t="s">
        <v>147</v>
      </c>
      <c r="C4" t="s">
        <v>143</v>
      </c>
      <c r="D4">
        <v>10</v>
      </c>
      <c r="E4">
        <v>5</v>
      </c>
      <c r="F4">
        <v>0.52200000000000002</v>
      </c>
      <c r="G4" s="27">
        <v>1</v>
      </c>
      <c r="H4" s="27">
        <v>2.35</v>
      </c>
    </row>
    <row r="5" spans="1:9" x14ac:dyDescent="0.3">
      <c r="A5">
        <v>311</v>
      </c>
      <c r="B5" t="s">
        <v>146</v>
      </c>
      <c r="C5" t="s">
        <v>143</v>
      </c>
      <c r="D5">
        <v>10</v>
      </c>
      <c r="E5">
        <v>6</v>
      </c>
      <c r="F5">
        <v>0.622</v>
      </c>
      <c r="G5" s="27">
        <v>1</v>
      </c>
      <c r="H5" s="27">
        <v>1.62</v>
      </c>
    </row>
    <row r="6" spans="1:9" x14ac:dyDescent="0.3">
      <c r="A6">
        <v>311</v>
      </c>
      <c r="B6" t="s">
        <v>144</v>
      </c>
      <c r="C6" t="s">
        <v>143</v>
      </c>
      <c r="D6">
        <v>10</v>
      </c>
      <c r="E6">
        <v>1</v>
      </c>
      <c r="F6">
        <v>0.104</v>
      </c>
      <c r="G6" s="27">
        <v>1</v>
      </c>
      <c r="H6" s="27">
        <v>2.93</v>
      </c>
    </row>
    <row r="7" spans="1:9" x14ac:dyDescent="0.3">
      <c r="A7">
        <v>321</v>
      </c>
      <c r="B7" t="s">
        <v>150</v>
      </c>
      <c r="C7" t="s">
        <v>143</v>
      </c>
      <c r="D7">
        <v>10</v>
      </c>
      <c r="E7">
        <v>11</v>
      </c>
      <c r="F7">
        <v>1.1559999999999999</v>
      </c>
      <c r="G7" s="27">
        <v>1</v>
      </c>
      <c r="H7" s="27">
        <v>1.73</v>
      </c>
    </row>
    <row r="8" spans="1:9" x14ac:dyDescent="0.3">
      <c r="A8">
        <v>321</v>
      </c>
      <c r="B8" t="s">
        <v>149</v>
      </c>
      <c r="C8" t="s">
        <v>143</v>
      </c>
      <c r="D8">
        <v>10</v>
      </c>
      <c r="E8">
        <v>10</v>
      </c>
      <c r="F8">
        <v>1.0449999999999999</v>
      </c>
      <c r="G8" s="27">
        <v>0.91</v>
      </c>
      <c r="H8" s="27">
        <v>1.29</v>
      </c>
    </row>
    <row r="9" spans="1:9" x14ac:dyDescent="0.3">
      <c r="A9">
        <v>321</v>
      </c>
      <c r="B9" t="s">
        <v>147</v>
      </c>
      <c r="C9" t="s">
        <v>143</v>
      </c>
      <c r="D9">
        <v>10</v>
      </c>
      <c r="E9">
        <v>5</v>
      </c>
      <c r="F9">
        <v>0.52200000000000002</v>
      </c>
      <c r="G9" s="27">
        <v>1</v>
      </c>
      <c r="H9" s="27">
        <v>2.35</v>
      </c>
    </row>
    <row r="10" spans="1:9" x14ac:dyDescent="0.3">
      <c r="A10">
        <v>321</v>
      </c>
      <c r="B10" t="s">
        <v>146</v>
      </c>
      <c r="C10" t="s">
        <v>143</v>
      </c>
      <c r="D10">
        <v>10</v>
      </c>
      <c r="E10">
        <v>6</v>
      </c>
      <c r="F10">
        <v>0.622</v>
      </c>
      <c r="G10" s="27">
        <v>1</v>
      </c>
      <c r="H10" s="27">
        <v>1.62</v>
      </c>
    </row>
    <row r="11" spans="1:9" x14ac:dyDescent="0.3">
      <c r="A11">
        <v>321</v>
      </c>
      <c r="B11" t="s">
        <v>144</v>
      </c>
      <c r="C11" t="s">
        <v>143</v>
      </c>
      <c r="D11">
        <v>10</v>
      </c>
      <c r="E11">
        <v>1</v>
      </c>
      <c r="F11">
        <v>0.104</v>
      </c>
      <c r="G11" s="27">
        <v>1</v>
      </c>
      <c r="H11" s="27">
        <v>2.93</v>
      </c>
    </row>
    <row r="12" spans="1:9" x14ac:dyDescent="0.3">
      <c r="A12">
        <v>322</v>
      </c>
      <c r="B12" t="s">
        <v>150</v>
      </c>
      <c r="C12" t="s">
        <v>145</v>
      </c>
      <c r="D12">
        <v>33</v>
      </c>
      <c r="E12">
        <v>19</v>
      </c>
      <c r="F12">
        <v>0.60099999999999998</v>
      </c>
      <c r="G12" s="27">
        <v>0.73</v>
      </c>
      <c r="H12" s="27">
        <v>0.95</v>
      </c>
    </row>
    <row r="13" spans="1:9" x14ac:dyDescent="0.3">
      <c r="A13">
        <v>322</v>
      </c>
      <c r="B13" t="s">
        <v>150</v>
      </c>
      <c r="C13" t="s">
        <v>143</v>
      </c>
      <c r="D13">
        <v>33</v>
      </c>
      <c r="E13">
        <v>26</v>
      </c>
      <c r="F13">
        <v>0.82499999999999996</v>
      </c>
      <c r="G13" s="27">
        <v>0.69</v>
      </c>
      <c r="H13" s="27">
        <v>0.87</v>
      </c>
    </row>
    <row r="14" spans="1:9" x14ac:dyDescent="0.3">
      <c r="A14">
        <v>322</v>
      </c>
      <c r="B14" t="s">
        <v>149</v>
      </c>
      <c r="C14" t="s">
        <v>145</v>
      </c>
      <c r="D14">
        <v>33</v>
      </c>
      <c r="E14">
        <v>99</v>
      </c>
      <c r="F14">
        <v>3.1589999999999998</v>
      </c>
      <c r="G14" s="27">
        <v>0.59</v>
      </c>
      <c r="H14" s="27">
        <v>0.74</v>
      </c>
    </row>
    <row r="15" spans="1:9" x14ac:dyDescent="0.3">
      <c r="A15">
        <v>322</v>
      </c>
      <c r="B15" t="s">
        <v>149</v>
      </c>
      <c r="C15" t="s">
        <v>143</v>
      </c>
      <c r="D15">
        <v>33</v>
      </c>
      <c r="E15">
        <v>50</v>
      </c>
      <c r="F15">
        <v>1.581</v>
      </c>
      <c r="G15" s="27">
        <v>0.59</v>
      </c>
      <c r="H15" s="27">
        <v>0.74</v>
      </c>
    </row>
    <row r="16" spans="1:9" x14ac:dyDescent="0.3">
      <c r="A16">
        <v>322</v>
      </c>
      <c r="B16" t="s">
        <v>148</v>
      </c>
      <c r="C16" t="s">
        <v>145</v>
      </c>
      <c r="D16">
        <v>33</v>
      </c>
      <c r="E16">
        <v>10</v>
      </c>
      <c r="F16">
        <v>0.317</v>
      </c>
      <c r="G16" s="27">
        <v>0.91</v>
      </c>
      <c r="H16" s="27">
        <v>1.33</v>
      </c>
    </row>
    <row r="17" spans="1:9" x14ac:dyDescent="0.3">
      <c r="A17">
        <v>322</v>
      </c>
      <c r="B17" t="s">
        <v>148</v>
      </c>
      <c r="C17" t="s">
        <v>143</v>
      </c>
      <c r="D17">
        <v>33</v>
      </c>
      <c r="E17">
        <v>7</v>
      </c>
      <c r="F17">
        <v>0.221</v>
      </c>
      <c r="G17" s="27">
        <v>1</v>
      </c>
      <c r="H17" s="27">
        <v>2.08</v>
      </c>
    </row>
    <row r="18" spans="1:9" x14ac:dyDescent="0.3">
      <c r="A18">
        <v>322</v>
      </c>
      <c r="B18" t="s">
        <v>147</v>
      </c>
      <c r="C18" t="s">
        <v>145</v>
      </c>
      <c r="D18">
        <v>33</v>
      </c>
      <c r="E18">
        <v>59</v>
      </c>
      <c r="F18">
        <v>1.87</v>
      </c>
      <c r="G18" s="27">
        <v>0.7</v>
      </c>
      <c r="H18" s="27">
        <v>0.95</v>
      </c>
    </row>
    <row r="19" spans="1:9" x14ac:dyDescent="0.3">
      <c r="A19">
        <v>322</v>
      </c>
      <c r="B19" t="s">
        <v>147</v>
      </c>
      <c r="C19" t="s">
        <v>143</v>
      </c>
      <c r="D19">
        <v>33</v>
      </c>
      <c r="E19">
        <v>20</v>
      </c>
      <c r="F19">
        <v>0.63800000000000001</v>
      </c>
      <c r="G19" s="27">
        <v>0.67</v>
      </c>
      <c r="H19" s="27">
        <v>0.88</v>
      </c>
    </row>
    <row r="20" spans="1:9" x14ac:dyDescent="0.3">
      <c r="A20">
        <v>322</v>
      </c>
      <c r="B20" t="s">
        <v>146</v>
      </c>
      <c r="C20" t="s">
        <v>145</v>
      </c>
      <c r="D20">
        <v>33</v>
      </c>
      <c r="E20">
        <v>15</v>
      </c>
      <c r="F20">
        <v>0.47499999999999998</v>
      </c>
      <c r="G20" s="27">
        <v>0.93</v>
      </c>
      <c r="H20" s="27">
        <v>1.73</v>
      </c>
    </row>
    <row r="21" spans="1:9" x14ac:dyDescent="0.3">
      <c r="A21">
        <v>322</v>
      </c>
      <c r="B21" t="s">
        <v>146</v>
      </c>
      <c r="C21" t="s">
        <v>151</v>
      </c>
      <c r="D21">
        <v>33</v>
      </c>
      <c r="E21">
        <v>1</v>
      </c>
      <c r="F21">
        <v>3.2000000000000001E-2</v>
      </c>
      <c r="G21" s="27">
        <v>1</v>
      </c>
      <c r="H21" s="27">
        <v>3.13</v>
      </c>
    </row>
    <row r="22" spans="1:9" x14ac:dyDescent="0.3">
      <c r="A22">
        <v>322</v>
      </c>
      <c r="B22" t="s">
        <v>146</v>
      </c>
      <c r="C22" t="s">
        <v>143</v>
      </c>
      <c r="D22">
        <v>33</v>
      </c>
      <c r="E22">
        <v>13</v>
      </c>
      <c r="F22">
        <v>0.41099999999999998</v>
      </c>
      <c r="G22" s="27">
        <v>0.75</v>
      </c>
      <c r="H22" s="27">
        <v>1.01</v>
      </c>
    </row>
    <row r="23" spans="1:9" x14ac:dyDescent="0.3">
      <c r="A23">
        <v>322</v>
      </c>
      <c r="B23" t="s">
        <v>144</v>
      </c>
      <c r="C23" t="s">
        <v>145</v>
      </c>
      <c r="D23">
        <v>33</v>
      </c>
      <c r="E23">
        <v>13</v>
      </c>
      <c r="F23">
        <v>0.41199999999999998</v>
      </c>
      <c r="G23" s="27">
        <v>0.99</v>
      </c>
      <c r="H23" s="27">
        <v>1.59</v>
      </c>
    </row>
    <row r="24" spans="1:9" x14ac:dyDescent="0.3">
      <c r="A24">
        <v>322</v>
      </c>
      <c r="B24" t="s">
        <v>144</v>
      </c>
      <c r="C24" t="s">
        <v>143</v>
      </c>
      <c r="D24">
        <v>33</v>
      </c>
      <c r="E24">
        <v>13</v>
      </c>
      <c r="F24">
        <v>0.41099999999999998</v>
      </c>
      <c r="G24" s="27">
        <v>1</v>
      </c>
      <c r="H24" s="27">
        <v>2.42</v>
      </c>
    </row>
    <row r="25" spans="1:9" x14ac:dyDescent="0.3">
      <c r="A25">
        <v>351</v>
      </c>
      <c r="B25" t="s">
        <v>150</v>
      </c>
      <c r="C25" t="s">
        <v>143</v>
      </c>
      <c r="D25">
        <v>29</v>
      </c>
      <c r="E25">
        <v>19</v>
      </c>
      <c r="F25">
        <v>0.68400000000000005</v>
      </c>
      <c r="G25" s="27">
        <v>0.83</v>
      </c>
      <c r="H25" s="27">
        <v>1.4</v>
      </c>
      <c r="I25" t="s">
        <v>152</v>
      </c>
    </row>
    <row r="26" spans="1:9" x14ac:dyDescent="0.3">
      <c r="A26">
        <v>351</v>
      </c>
      <c r="B26" t="s">
        <v>149</v>
      </c>
      <c r="C26" t="s">
        <v>145</v>
      </c>
      <c r="D26">
        <v>29</v>
      </c>
      <c r="E26">
        <v>2</v>
      </c>
      <c r="F26">
        <v>7.1999999999999995E-2</v>
      </c>
      <c r="G26" s="27">
        <v>1</v>
      </c>
      <c r="H26" s="27">
        <v>3.08</v>
      </c>
    </row>
    <row r="27" spans="1:9" x14ac:dyDescent="0.3">
      <c r="A27">
        <v>351</v>
      </c>
      <c r="B27" t="s">
        <v>149</v>
      </c>
      <c r="C27" t="s">
        <v>143</v>
      </c>
      <c r="D27">
        <v>29</v>
      </c>
      <c r="E27">
        <v>15</v>
      </c>
      <c r="F27">
        <v>0.53700000000000003</v>
      </c>
      <c r="G27" s="27">
        <v>0.84</v>
      </c>
      <c r="H27" s="27">
        <v>1.21</v>
      </c>
    </row>
    <row r="28" spans="1:9" x14ac:dyDescent="0.3">
      <c r="A28">
        <v>351</v>
      </c>
      <c r="B28" t="s">
        <v>147</v>
      </c>
      <c r="C28" t="s">
        <v>143</v>
      </c>
      <c r="D28">
        <v>29</v>
      </c>
      <c r="E28">
        <v>3</v>
      </c>
      <c r="F28">
        <v>0.107</v>
      </c>
      <c r="G28" s="27">
        <v>1</v>
      </c>
      <c r="H28" s="27">
        <v>2.19</v>
      </c>
    </row>
    <row r="29" spans="1:9" x14ac:dyDescent="0.3">
      <c r="A29">
        <v>351</v>
      </c>
      <c r="B29" t="s">
        <v>146</v>
      </c>
      <c r="C29" t="s">
        <v>143</v>
      </c>
      <c r="D29">
        <v>29</v>
      </c>
      <c r="E29">
        <v>12</v>
      </c>
      <c r="F29">
        <v>0.433</v>
      </c>
      <c r="G29" s="27">
        <v>0.79</v>
      </c>
      <c r="H29" s="27">
        <v>1.02</v>
      </c>
    </row>
    <row r="30" spans="1:9" x14ac:dyDescent="0.3">
      <c r="A30">
        <v>361</v>
      </c>
      <c r="B30" t="s">
        <v>150</v>
      </c>
      <c r="C30" t="s">
        <v>143</v>
      </c>
      <c r="D30">
        <v>29</v>
      </c>
      <c r="E30">
        <v>19</v>
      </c>
      <c r="F30">
        <v>0.68400000000000005</v>
      </c>
      <c r="G30" s="27">
        <v>0.83</v>
      </c>
      <c r="H30" s="27">
        <v>1.4</v>
      </c>
    </row>
    <row r="31" spans="1:9" x14ac:dyDescent="0.3">
      <c r="A31">
        <v>361</v>
      </c>
      <c r="B31" t="s">
        <v>149</v>
      </c>
      <c r="C31" t="s">
        <v>145</v>
      </c>
      <c r="D31">
        <v>29</v>
      </c>
      <c r="E31">
        <v>2</v>
      </c>
      <c r="F31">
        <v>7.1999999999999995E-2</v>
      </c>
      <c r="G31" s="27">
        <v>1</v>
      </c>
      <c r="H31" s="27">
        <v>3.08</v>
      </c>
    </row>
    <row r="32" spans="1:9" x14ac:dyDescent="0.3">
      <c r="A32">
        <v>361</v>
      </c>
      <c r="B32" t="s">
        <v>149</v>
      </c>
      <c r="C32" t="s">
        <v>143</v>
      </c>
      <c r="D32">
        <v>29</v>
      </c>
      <c r="E32">
        <v>15</v>
      </c>
      <c r="F32">
        <v>0.53700000000000003</v>
      </c>
      <c r="G32" s="27">
        <v>0.84</v>
      </c>
      <c r="H32" s="27">
        <v>1.21</v>
      </c>
    </row>
    <row r="33" spans="1:8" x14ac:dyDescent="0.3">
      <c r="A33">
        <v>361</v>
      </c>
      <c r="B33" t="s">
        <v>147</v>
      </c>
      <c r="C33" t="s">
        <v>143</v>
      </c>
      <c r="D33">
        <v>29</v>
      </c>
      <c r="E33">
        <v>3</v>
      </c>
      <c r="F33">
        <v>0.107</v>
      </c>
      <c r="G33" s="27">
        <v>1</v>
      </c>
      <c r="H33" s="27">
        <v>2.19</v>
      </c>
    </row>
    <row r="34" spans="1:8" x14ac:dyDescent="0.3">
      <c r="A34">
        <v>361</v>
      </c>
      <c r="B34" t="s">
        <v>146</v>
      </c>
      <c r="C34" t="s">
        <v>143</v>
      </c>
      <c r="D34">
        <v>29</v>
      </c>
      <c r="E34">
        <v>12</v>
      </c>
      <c r="F34">
        <v>0.433</v>
      </c>
      <c r="G34" s="27">
        <v>0.79</v>
      </c>
      <c r="H34" s="27">
        <v>1.02</v>
      </c>
    </row>
    <row r="35" spans="1:8" x14ac:dyDescent="0.3">
      <c r="A35">
        <v>362</v>
      </c>
      <c r="B35" t="s">
        <v>150</v>
      </c>
      <c r="C35" t="s">
        <v>143</v>
      </c>
      <c r="D35">
        <v>12</v>
      </c>
      <c r="E35">
        <v>6</v>
      </c>
      <c r="F35">
        <v>0.52400000000000002</v>
      </c>
      <c r="G35" s="27">
        <v>1</v>
      </c>
      <c r="H35" s="27">
        <v>2.08</v>
      </c>
    </row>
    <row r="36" spans="1:8" x14ac:dyDescent="0.3">
      <c r="A36">
        <v>362</v>
      </c>
      <c r="B36" t="s">
        <v>149</v>
      </c>
      <c r="C36" t="s">
        <v>145</v>
      </c>
      <c r="D36">
        <v>12</v>
      </c>
      <c r="E36">
        <v>4</v>
      </c>
      <c r="F36">
        <v>0.35099999999999998</v>
      </c>
      <c r="G36" s="27">
        <v>1</v>
      </c>
      <c r="H36" s="27">
        <v>1.6</v>
      </c>
    </row>
    <row r="37" spans="1:8" x14ac:dyDescent="0.3">
      <c r="A37">
        <v>362</v>
      </c>
      <c r="B37" t="s">
        <v>149</v>
      </c>
      <c r="C37" t="s">
        <v>143</v>
      </c>
      <c r="D37">
        <v>12</v>
      </c>
      <c r="E37">
        <v>4</v>
      </c>
      <c r="F37">
        <v>0.35</v>
      </c>
      <c r="G37" s="27">
        <v>1</v>
      </c>
      <c r="H37" s="27">
        <v>1.9</v>
      </c>
    </row>
    <row r="38" spans="1:8" x14ac:dyDescent="0.3">
      <c r="A38">
        <v>362</v>
      </c>
      <c r="B38" t="s">
        <v>148</v>
      </c>
      <c r="C38" t="s">
        <v>145</v>
      </c>
      <c r="D38">
        <v>12</v>
      </c>
      <c r="E38">
        <v>3</v>
      </c>
      <c r="F38">
        <v>0.26100000000000001</v>
      </c>
      <c r="G38" s="27">
        <v>1</v>
      </c>
      <c r="H38" s="27">
        <v>2.08</v>
      </c>
    </row>
    <row r="39" spans="1:8" x14ac:dyDescent="0.3">
      <c r="A39">
        <v>362</v>
      </c>
      <c r="B39" t="s">
        <v>148</v>
      </c>
      <c r="C39" t="s">
        <v>143</v>
      </c>
      <c r="D39">
        <v>12</v>
      </c>
      <c r="E39">
        <v>1</v>
      </c>
      <c r="F39">
        <v>8.6999999999999994E-2</v>
      </c>
      <c r="G39" s="27">
        <v>1</v>
      </c>
      <c r="H39" s="27">
        <v>3.13</v>
      </c>
    </row>
    <row r="40" spans="1:8" x14ac:dyDescent="0.3">
      <c r="A40">
        <v>362</v>
      </c>
      <c r="B40" t="s">
        <v>147</v>
      </c>
      <c r="C40" t="s">
        <v>143</v>
      </c>
      <c r="D40">
        <v>12</v>
      </c>
      <c r="E40">
        <v>6</v>
      </c>
      <c r="F40">
        <v>0.52900000000000003</v>
      </c>
      <c r="G40" s="27">
        <v>1</v>
      </c>
      <c r="H40" s="27">
        <v>2.4900000000000002</v>
      </c>
    </row>
    <row r="41" spans="1:8" x14ac:dyDescent="0.3">
      <c r="A41">
        <v>362</v>
      </c>
      <c r="B41" t="s">
        <v>146</v>
      </c>
      <c r="C41" t="s">
        <v>145</v>
      </c>
      <c r="D41">
        <v>12</v>
      </c>
      <c r="E41">
        <v>6</v>
      </c>
      <c r="F41">
        <v>0.52500000000000002</v>
      </c>
      <c r="G41" s="27">
        <v>1</v>
      </c>
      <c r="H41" s="27">
        <v>2.99</v>
      </c>
    </row>
    <row r="42" spans="1:8" x14ac:dyDescent="0.3">
      <c r="A42">
        <v>362</v>
      </c>
      <c r="B42" t="s">
        <v>146</v>
      </c>
      <c r="C42" t="s">
        <v>143</v>
      </c>
      <c r="D42">
        <v>12</v>
      </c>
      <c r="E42">
        <v>4</v>
      </c>
      <c r="F42">
        <v>0.35099999999999998</v>
      </c>
      <c r="G42" s="27">
        <v>1</v>
      </c>
      <c r="H42" s="27">
        <v>2.2000000000000002</v>
      </c>
    </row>
    <row r="43" spans="1:8" x14ac:dyDescent="0.3">
      <c r="A43">
        <v>362</v>
      </c>
      <c r="B43" t="s">
        <v>144</v>
      </c>
      <c r="C43" t="s">
        <v>145</v>
      </c>
      <c r="D43">
        <v>12</v>
      </c>
      <c r="E43">
        <v>3</v>
      </c>
      <c r="F43">
        <v>0.26200000000000001</v>
      </c>
      <c r="G43" s="27">
        <v>1</v>
      </c>
      <c r="H43" s="27">
        <v>1.5</v>
      </c>
    </row>
    <row r="44" spans="1:8" x14ac:dyDescent="0.3">
      <c r="A44">
        <v>363</v>
      </c>
      <c r="B44" t="s">
        <v>150</v>
      </c>
      <c r="C44" t="s">
        <v>143</v>
      </c>
      <c r="D44">
        <v>11</v>
      </c>
      <c r="E44">
        <v>1</v>
      </c>
      <c r="F44">
        <v>9.6000000000000002E-2</v>
      </c>
      <c r="G44" s="27">
        <v>1</v>
      </c>
      <c r="H44" s="27">
        <v>3.06</v>
      </c>
    </row>
    <row r="45" spans="1:8" x14ac:dyDescent="0.3">
      <c r="A45">
        <v>363</v>
      </c>
      <c r="B45" t="s">
        <v>149</v>
      </c>
      <c r="C45" t="s">
        <v>143</v>
      </c>
      <c r="D45">
        <v>11</v>
      </c>
      <c r="E45">
        <v>5</v>
      </c>
      <c r="F45">
        <v>0.47899999999999998</v>
      </c>
      <c r="G45" s="27">
        <v>1</v>
      </c>
      <c r="H45" s="27">
        <v>1.83</v>
      </c>
    </row>
    <row r="46" spans="1:8" x14ac:dyDescent="0.3">
      <c r="A46">
        <v>363</v>
      </c>
      <c r="B46" t="s">
        <v>147</v>
      </c>
      <c r="C46" t="s">
        <v>143</v>
      </c>
      <c r="D46">
        <v>11</v>
      </c>
      <c r="E46">
        <v>1</v>
      </c>
      <c r="F46">
        <v>9.5000000000000001E-2</v>
      </c>
      <c r="G46" s="27">
        <v>1</v>
      </c>
      <c r="H46" s="27">
        <v>2.9</v>
      </c>
    </row>
    <row r="47" spans="1:8" x14ac:dyDescent="0.3">
      <c r="A47">
        <v>364</v>
      </c>
      <c r="B47" t="s">
        <v>150</v>
      </c>
      <c r="C47" t="s">
        <v>145</v>
      </c>
      <c r="D47">
        <v>20</v>
      </c>
      <c r="E47">
        <v>11</v>
      </c>
      <c r="F47">
        <v>0.57599999999999996</v>
      </c>
      <c r="G47" s="27">
        <v>1</v>
      </c>
      <c r="H47" s="27">
        <v>2.4500000000000002</v>
      </c>
    </row>
    <row r="48" spans="1:8" x14ac:dyDescent="0.3">
      <c r="A48">
        <v>364</v>
      </c>
      <c r="B48" t="s">
        <v>150</v>
      </c>
      <c r="C48" t="s">
        <v>143</v>
      </c>
      <c r="D48">
        <v>20</v>
      </c>
      <c r="E48">
        <v>21</v>
      </c>
      <c r="F48">
        <v>1.0920000000000001</v>
      </c>
      <c r="G48" s="27">
        <v>0.74</v>
      </c>
      <c r="H48" s="27">
        <v>1.04</v>
      </c>
    </row>
    <row r="49" spans="1:8" x14ac:dyDescent="0.3">
      <c r="A49">
        <v>364</v>
      </c>
      <c r="B49" t="s">
        <v>149</v>
      </c>
      <c r="C49" t="s">
        <v>145</v>
      </c>
      <c r="D49">
        <v>20</v>
      </c>
      <c r="E49">
        <v>3</v>
      </c>
      <c r="F49">
        <v>0.158</v>
      </c>
      <c r="G49" s="27">
        <v>1</v>
      </c>
      <c r="H49" s="27">
        <v>2.13</v>
      </c>
    </row>
    <row r="50" spans="1:8" x14ac:dyDescent="0.3">
      <c r="A50">
        <v>364</v>
      </c>
      <c r="B50" t="s">
        <v>149</v>
      </c>
      <c r="C50" t="s">
        <v>143</v>
      </c>
      <c r="D50">
        <v>20</v>
      </c>
      <c r="E50">
        <v>11</v>
      </c>
      <c r="F50">
        <v>0.56999999999999995</v>
      </c>
      <c r="G50" s="27">
        <v>0.83</v>
      </c>
      <c r="H50" s="27">
        <v>1.29</v>
      </c>
    </row>
    <row r="51" spans="1:8" x14ac:dyDescent="0.3">
      <c r="A51">
        <v>364</v>
      </c>
      <c r="B51" t="s">
        <v>148</v>
      </c>
      <c r="C51" t="s">
        <v>145</v>
      </c>
      <c r="D51">
        <v>20</v>
      </c>
      <c r="E51">
        <v>3</v>
      </c>
      <c r="F51">
        <v>0.158</v>
      </c>
      <c r="G51" s="27">
        <v>1</v>
      </c>
      <c r="H51" s="27">
        <v>2.12</v>
      </c>
    </row>
    <row r="52" spans="1:8" x14ac:dyDescent="0.3">
      <c r="A52">
        <v>364</v>
      </c>
      <c r="B52" t="s">
        <v>148</v>
      </c>
      <c r="C52" t="s">
        <v>143</v>
      </c>
      <c r="D52">
        <v>20</v>
      </c>
      <c r="E52">
        <v>8</v>
      </c>
      <c r="F52">
        <v>0.42</v>
      </c>
      <c r="G52" s="27">
        <v>1</v>
      </c>
      <c r="H52" s="27">
        <v>1.78</v>
      </c>
    </row>
    <row r="53" spans="1:8" x14ac:dyDescent="0.3">
      <c r="A53">
        <v>364</v>
      </c>
      <c r="B53" t="s">
        <v>147</v>
      </c>
      <c r="C53" t="s">
        <v>145</v>
      </c>
      <c r="D53">
        <v>20</v>
      </c>
      <c r="E53">
        <v>3</v>
      </c>
      <c r="F53">
        <v>0.159</v>
      </c>
      <c r="G53" s="27">
        <v>1</v>
      </c>
      <c r="H53" s="27">
        <v>2.99</v>
      </c>
    </row>
    <row r="54" spans="1:8" x14ac:dyDescent="0.3">
      <c r="A54">
        <v>364</v>
      </c>
      <c r="B54" t="s">
        <v>147</v>
      </c>
      <c r="C54" t="s">
        <v>143</v>
      </c>
      <c r="D54">
        <v>20</v>
      </c>
      <c r="E54">
        <v>2</v>
      </c>
      <c r="F54">
        <v>0.107</v>
      </c>
      <c r="G54" s="27">
        <v>1</v>
      </c>
      <c r="H54" s="27">
        <v>1.98</v>
      </c>
    </row>
    <row r="55" spans="1:8" x14ac:dyDescent="0.3">
      <c r="A55">
        <v>364</v>
      </c>
      <c r="B55" t="s">
        <v>146</v>
      </c>
      <c r="C55" t="s">
        <v>145</v>
      </c>
      <c r="D55">
        <v>20</v>
      </c>
      <c r="E55">
        <v>12</v>
      </c>
      <c r="F55">
        <v>0.621</v>
      </c>
      <c r="G55" s="27">
        <v>1</v>
      </c>
      <c r="H55" s="27">
        <v>2.15</v>
      </c>
    </row>
    <row r="56" spans="1:8" x14ac:dyDescent="0.3">
      <c r="A56">
        <v>364</v>
      </c>
      <c r="B56" t="s">
        <v>146</v>
      </c>
      <c r="C56" t="s">
        <v>143</v>
      </c>
      <c r="D56">
        <v>20</v>
      </c>
      <c r="E56">
        <v>5</v>
      </c>
      <c r="F56">
        <v>0.26400000000000001</v>
      </c>
      <c r="G56" s="27">
        <v>1</v>
      </c>
      <c r="H56" s="27">
        <v>2.4900000000000002</v>
      </c>
    </row>
    <row r="57" spans="1:8" x14ac:dyDescent="0.3">
      <c r="A57">
        <v>364</v>
      </c>
      <c r="B57" t="s">
        <v>144</v>
      </c>
      <c r="C57" t="s">
        <v>145</v>
      </c>
      <c r="D57">
        <v>20</v>
      </c>
      <c r="E57">
        <v>2</v>
      </c>
      <c r="F57">
        <v>0.106</v>
      </c>
      <c r="G57" s="27">
        <v>1</v>
      </c>
      <c r="H57" s="27">
        <v>2.0499999999999998</v>
      </c>
    </row>
    <row r="58" spans="1:8" x14ac:dyDescent="0.3">
      <c r="A58">
        <v>364</v>
      </c>
      <c r="B58" t="s">
        <v>144</v>
      </c>
      <c r="C58" t="s">
        <v>143</v>
      </c>
      <c r="D58">
        <v>20</v>
      </c>
      <c r="E58">
        <v>3</v>
      </c>
      <c r="F58">
        <v>0.157</v>
      </c>
      <c r="G58" s="27">
        <v>1</v>
      </c>
      <c r="H58" s="27">
        <v>2.09</v>
      </c>
    </row>
    <row r="59" spans="1:8" x14ac:dyDescent="0.3">
      <c r="A59">
        <v>601</v>
      </c>
      <c r="B59" t="s">
        <v>150</v>
      </c>
      <c r="C59" t="s">
        <v>145</v>
      </c>
      <c r="D59">
        <v>16</v>
      </c>
      <c r="E59">
        <v>9</v>
      </c>
      <c r="F59">
        <v>0.58299999999999996</v>
      </c>
      <c r="G59" s="27">
        <v>0.97</v>
      </c>
      <c r="H59" s="27">
        <v>2.04</v>
      </c>
    </row>
    <row r="60" spans="1:8" x14ac:dyDescent="0.3">
      <c r="A60">
        <v>601</v>
      </c>
      <c r="B60" t="s">
        <v>150</v>
      </c>
      <c r="C60" t="s">
        <v>143</v>
      </c>
      <c r="D60">
        <v>16</v>
      </c>
      <c r="E60">
        <v>17</v>
      </c>
      <c r="F60">
        <v>1.1160000000000001</v>
      </c>
      <c r="G60" s="27">
        <v>0.71</v>
      </c>
      <c r="H60" s="27">
        <v>0.97</v>
      </c>
    </row>
    <row r="61" spans="1:8" x14ac:dyDescent="0.3">
      <c r="A61">
        <v>601</v>
      </c>
      <c r="B61" t="s">
        <v>149</v>
      </c>
      <c r="C61" t="s">
        <v>145</v>
      </c>
      <c r="D61">
        <v>16</v>
      </c>
      <c r="E61">
        <v>14</v>
      </c>
      <c r="F61">
        <v>0.91400000000000003</v>
      </c>
      <c r="G61" s="27">
        <v>1</v>
      </c>
      <c r="H61" s="27">
        <v>1.93</v>
      </c>
    </row>
    <row r="62" spans="1:8" x14ac:dyDescent="0.3">
      <c r="A62">
        <v>601</v>
      </c>
      <c r="B62" t="s">
        <v>149</v>
      </c>
      <c r="C62" t="s">
        <v>143</v>
      </c>
      <c r="D62">
        <v>16</v>
      </c>
      <c r="E62">
        <v>45</v>
      </c>
      <c r="F62">
        <v>2.9140000000000001</v>
      </c>
      <c r="G62" s="27">
        <v>0.74</v>
      </c>
      <c r="H62" s="27">
        <v>1.1299999999999999</v>
      </c>
    </row>
    <row r="63" spans="1:8" x14ac:dyDescent="0.3">
      <c r="A63">
        <v>601</v>
      </c>
      <c r="B63" t="s">
        <v>148</v>
      </c>
      <c r="C63" t="s">
        <v>145</v>
      </c>
      <c r="D63">
        <v>16</v>
      </c>
      <c r="E63">
        <v>10</v>
      </c>
      <c r="F63">
        <v>0.65</v>
      </c>
      <c r="G63" s="27">
        <v>1</v>
      </c>
      <c r="H63" s="27">
        <v>2.82</v>
      </c>
    </row>
    <row r="64" spans="1:8" x14ac:dyDescent="0.3">
      <c r="A64">
        <v>601</v>
      </c>
      <c r="B64" t="s">
        <v>148</v>
      </c>
      <c r="C64" t="s">
        <v>143</v>
      </c>
      <c r="D64">
        <v>16</v>
      </c>
      <c r="E64">
        <v>14</v>
      </c>
      <c r="F64">
        <v>0.91100000000000003</v>
      </c>
      <c r="G64" s="27">
        <v>0.87</v>
      </c>
      <c r="H64" s="27">
        <v>1.23</v>
      </c>
    </row>
    <row r="65" spans="1:8" x14ac:dyDescent="0.3">
      <c r="A65">
        <v>601</v>
      </c>
      <c r="B65" t="s">
        <v>147</v>
      </c>
      <c r="C65" t="s">
        <v>145</v>
      </c>
      <c r="D65">
        <v>16</v>
      </c>
      <c r="E65">
        <v>6</v>
      </c>
      <c r="F65">
        <v>0.39800000000000002</v>
      </c>
      <c r="G65" s="27">
        <v>1</v>
      </c>
      <c r="H65" s="27">
        <v>2.0499999999999998</v>
      </c>
    </row>
    <row r="66" spans="1:8" x14ac:dyDescent="0.3">
      <c r="A66">
        <v>601</v>
      </c>
      <c r="B66" t="s">
        <v>147</v>
      </c>
      <c r="C66" t="s">
        <v>143</v>
      </c>
      <c r="D66">
        <v>16</v>
      </c>
      <c r="E66">
        <v>17</v>
      </c>
      <c r="F66">
        <v>1.1120000000000001</v>
      </c>
      <c r="G66" s="27">
        <v>0.62</v>
      </c>
      <c r="H66" s="27">
        <v>0.81</v>
      </c>
    </row>
    <row r="67" spans="1:8" x14ac:dyDescent="0.3">
      <c r="A67">
        <v>601</v>
      </c>
      <c r="B67" t="s">
        <v>146</v>
      </c>
      <c r="C67" t="s">
        <v>145</v>
      </c>
      <c r="D67">
        <v>16</v>
      </c>
      <c r="E67">
        <v>6</v>
      </c>
      <c r="F67">
        <v>0.38900000000000001</v>
      </c>
      <c r="G67" s="27">
        <v>1</v>
      </c>
      <c r="H67" s="27">
        <v>2.08</v>
      </c>
    </row>
    <row r="68" spans="1:8" x14ac:dyDescent="0.3">
      <c r="A68">
        <v>601</v>
      </c>
      <c r="B68" t="s">
        <v>146</v>
      </c>
      <c r="C68" t="s">
        <v>151</v>
      </c>
      <c r="D68">
        <v>16</v>
      </c>
      <c r="E68">
        <v>1</v>
      </c>
      <c r="F68">
        <v>6.5000000000000002E-2</v>
      </c>
      <c r="G68" s="27">
        <v>1</v>
      </c>
      <c r="H68" s="27">
        <v>3.05</v>
      </c>
    </row>
    <row r="69" spans="1:8" x14ac:dyDescent="0.3">
      <c r="A69">
        <v>601</v>
      </c>
      <c r="B69" t="s">
        <v>146</v>
      </c>
      <c r="C69" t="s">
        <v>143</v>
      </c>
      <c r="D69">
        <v>16</v>
      </c>
      <c r="E69">
        <v>4</v>
      </c>
      <c r="F69">
        <v>0.26</v>
      </c>
      <c r="G69" s="27">
        <v>1</v>
      </c>
      <c r="H69" s="27">
        <v>1.7</v>
      </c>
    </row>
    <row r="70" spans="1:8" x14ac:dyDescent="0.3">
      <c r="A70">
        <v>601</v>
      </c>
      <c r="B70" t="s">
        <v>144</v>
      </c>
      <c r="C70" t="s">
        <v>145</v>
      </c>
      <c r="D70">
        <v>16</v>
      </c>
      <c r="E70">
        <v>11</v>
      </c>
      <c r="F70">
        <v>0.72299999999999998</v>
      </c>
      <c r="G70" s="27">
        <v>1</v>
      </c>
      <c r="H70" s="27">
        <v>3.02</v>
      </c>
    </row>
    <row r="71" spans="1:8" x14ac:dyDescent="0.3">
      <c r="A71">
        <v>601</v>
      </c>
      <c r="B71" t="s">
        <v>144</v>
      </c>
      <c r="C71" t="s">
        <v>143</v>
      </c>
      <c r="D71">
        <v>16</v>
      </c>
      <c r="E71">
        <v>21</v>
      </c>
      <c r="F71">
        <v>1.3759999999999999</v>
      </c>
      <c r="G71" s="27">
        <v>0.85</v>
      </c>
      <c r="H71" s="27">
        <v>1.32</v>
      </c>
    </row>
    <row r="72" spans="1:8" x14ac:dyDescent="0.3">
      <c r="A72">
        <v>611</v>
      </c>
      <c r="B72" t="s">
        <v>150</v>
      </c>
      <c r="C72" t="s">
        <v>145</v>
      </c>
      <c r="D72">
        <v>4</v>
      </c>
      <c r="E72">
        <v>4</v>
      </c>
      <c r="F72">
        <v>1.0449999999999999</v>
      </c>
      <c r="G72" s="27">
        <v>1</v>
      </c>
      <c r="H72" s="27">
        <v>1.97</v>
      </c>
    </row>
    <row r="73" spans="1:8" x14ac:dyDescent="0.3">
      <c r="A73">
        <v>611</v>
      </c>
      <c r="B73" t="s">
        <v>149</v>
      </c>
      <c r="C73" t="s">
        <v>145</v>
      </c>
      <c r="D73">
        <v>4</v>
      </c>
      <c r="E73">
        <v>4</v>
      </c>
      <c r="F73">
        <v>1.0529999999999999</v>
      </c>
      <c r="G73" s="27">
        <v>1</v>
      </c>
      <c r="H73" s="27">
        <v>1.94</v>
      </c>
    </row>
    <row r="74" spans="1:8" x14ac:dyDescent="0.3">
      <c r="A74">
        <v>611</v>
      </c>
      <c r="B74" t="s">
        <v>147</v>
      </c>
      <c r="C74" t="s">
        <v>145</v>
      </c>
      <c r="D74">
        <v>4</v>
      </c>
      <c r="E74">
        <v>3</v>
      </c>
      <c r="F74">
        <v>0.78100000000000003</v>
      </c>
      <c r="G74" s="27">
        <v>1</v>
      </c>
      <c r="H74" s="27">
        <v>1.76</v>
      </c>
    </row>
    <row r="75" spans="1:8" x14ac:dyDescent="0.3">
      <c r="A75">
        <v>611</v>
      </c>
      <c r="B75" t="s">
        <v>146</v>
      </c>
      <c r="C75" t="s">
        <v>145</v>
      </c>
      <c r="D75">
        <v>4</v>
      </c>
      <c r="E75">
        <v>1</v>
      </c>
      <c r="F75">
        <v>0.26500000000000001</v>
      </c>
      <c r="G75" s="27">
        <v>1</v>
      </c>
      <c r="H75" s="27">
        <v>2.74</v>
      </c>
    </row>
    <row r="76" spans="1:8" x14ac:dyDescent="0.3">
      <c r="A76">
        <v>611</v>
      </c>
      <c r="B76" t="s">
        <v>144</v>
      </c>
      <c r="C76" t="s">
        <v>145</v>
      </c>
      <c r="D76">
        <v>4</v>
      </c>
      <c r="E76">
        <v>2</v>
      </c>
      <c r="F76">
        <v>0.52100000000000002</v>
      </c>
      <c r="G76" s="27">
        <v>1</v>
      </c>
      <c r="H76" s="27">
        <v>2.83</v>
      </c>
    </row>
    <row r="77" spans="1:8" x14ac:dyDescent="0.3">
      <c r="A77">
        <v>621</v>
      </c>
      <c r="B77" t="s">
        <v>150</v>
      </c>
      <c r="C77" t="s">
        <v>145</v>
      </c>
      <c r="D77">
        <v>34</v>
      </c>
      <c r="E77">
        <v>20</v>
      </c>
      <c r="F77">
        <v>0.61</v>
      </c>
      <c r="G77" s="27">
        <v>0.75</v>
      </c>
      <c r="H77" s="27">
        <v>1.1299999999999999</v>
      </c>
    </row>
    <row r="78" spans="1:8" x14ac:dyDescent="0.3">
      <c r="A78">
        <v>621</v>
      </c>
      <c r="B78" t="s">
        <v>150</v>
      </c>
      <c r="C78" t="s">
        <v>143</v>
      </c>
      <c r="D78">
        <v>34</v>
      </c>
      <c r="E78">
        <v>12</v>
      </c>
      <c r="F78">
        <v>0.371</v>
      </c>
      <c r="G78" s="27">
        <v>0.77</v>
      </c>
      <c r="H78" s="27">
        <v>1.1200000000000001</v>
      </c>
    </row>
    <row r="79" spans="1:8" x14ac:dyDescent="0.3">
      <c r="A79">
        <v>621</v>
      </c>
      <c r="B79" t="s">
        <v>149</v>
      </c>
      <c r="C79" t="s">
        <v>145</v>
      </c>
      <c r="D79">
        <v>34</v>
      </c>
      <c r="E79">
        <v>80</v>
      </c>
      <c r="F79">
        <v>2.4569999999999999</v>
      </c>
      <c r="G79" s="27">
        <v>0.61</v>
      </c>
      <c r="H79" s="27">
        <v>0.75</v>
      </c>
    </row>
    <row r="80" spans="1:8" x14ac:dyDescent="0.3">
      <c r="A80">
        <v>621</v>
      </c>
      <c r="B80" t="s">
        <v>149</v>
      </c>
      <c r="C80" t="s">
        <v>143</v>
      </c>
      <c r="D80">
        <v>34</v>
      </c>
      <c r="E80">
        <v>35</v>
      </c>
      <c r="F80">
        <v>1.0660000000000001</v>
      </c>
      <c r="G80" s="27">
        <v>0.77</v>
      </c>
      <c r="H80" s="27">
        <v>1.1000000000000001</v>
      </c>
    </row>
    <row r="81" spans="1:8" x14ac:dyDescent="0.3">
      <c r="A81">
        <v>621</v>
      </c>
      <c r="B81" t="s">
        <v>148</v>
      </c>
      <c r="C81" t="s">
        <v>145</v>
      </c>
      <c r="D81">
        <v>34</v>
      </c>
      <c r="E81">
        <v>26</v>
      </c>
      <c r="F81">
        <v>0.80400000000000005</v>
      </c>
      <c r="G81" s="27">
        <v>0.81</v>
      </c>
      <c r="H81" s="27">
        <v>1.0900000000000001</v>
      </c>
    </row>
    <row r="82" spans="1:8" x14ac:dyDescent="0.3">
      <c r="A82">
        <v>621</v>
      </c>
      <c r="B82" t="s">
        <v>148</v>
      </c>
      <c r="C82" t="s">
        <v>143</v>
      </c>
      <c r="D82">
        <v>34</v>
      </c>
      <c r="E82">
        <v>5</v>
      </c>
      <c r="F82">
        <v>0.153</v>
      </c>
      <c r="G82" s="27">
        <v>1</v>
      </c>
      <c r="H82" s="27">
        <v>2.52</v>
      </c>
    </row>
    <row r="83" spans="1:8" x14ac:dyDescent="0.3">
      <c r="A83">
        <v>621</v>
      </c>
      <c r="B83" t="s">
        <v>147</v>
      </c>
      <c r="C83" t="s">
        <v>145</v>
      </c>
      <c r="D83">
        <v>34</v>
      </c>
      <c r="E83">
        <v>31</v>
      </c>
      <c r="F83">
        <v>0.95799999999999996</v>
      </c>
      <c r="G83" s="27">
        <v>0.68</v>
      </c>
      <c r="H83" s="27">
        <v>0.92</v>
      </c>
    </row>
    <row r="84" spans="1:8" x14ac:dyDescent="0.3">
      <c r="A84">
        <v>621</v>
      </c>
      <c r="B84" t="s">
        <v>147</v>
      </c>
      <c r="C84" t="s">
        <v>143</v>
      </c>
      <c r="D84">
        <v>34</v>
      </c>
      <c r="E84">
        <v>14</v>
      </c>
      <c r="F84">
        <v>0.42899999999999999</v>
      </c>
      <c r="G84" s="27">
        <v>0.75</v>
      </c>
      <c r="H84" s="27">
        <v>0.99</v>
      </c>
    </row>
    <row r="85" spans="1:8" x14ac:dyDescent="0.3">
      <c r="A85">
        <v>621</v>
      </c>
      <c r="B85" t="s">
        <v>146</v>
      </c>
      <c r="C85" t="s">
        <v>145</v>
      </c>
      <c r="D85">
        <v>34</v>
      </c>
      <c r="E85">
        <v>1</v>
      </c>
      <c r="F85">
        <v>0.03</v>
      </c>
      <c r="G85" s="27">
        <v>1</v>
      </c>
      <c r="H85" s="27">
        <v>3.21</v>
      </c>
    </row>
    <row r="86" spans="1:8" x14ac:dyDescent="0.3">
      <c r="A86">
        <v>621</v>
      </c>
      <c r="B86" t="s">
        <v>146</v>
      </c>
      <c r="C86" t="s">
        <v>143</v>
      </c>
      <c r="D86">
        <v>34</v>
      </c>
      <c r="E86">
        <v>12</v>
      </c>
      <c r="F86">
        <v>0.376</v>
      </c>
      <c r="G86" s="27">
        <v>0.91</v>
      </c>
      <c r="H86" s="27">
        <v>1.47</v>
      </c>
    </row>
    <row r="87" spans="1:8" x14ac:dyDescent="0.3">
      <c r="A87">
        <v>621</v>
      </c>
      <c r="B87" t="s">
        <v>144</v>
      </c>
      <c r="C87" t="s">
        <v>145</v>
      </c>
      <c r="D87">
        <v>34</v>
      </c>
      <c r="E87">
        <v>47</v>
      </c>
      <c r="F87">
        <v>1.4430000000000001</v>
      </c>
      <c r="G87" s="27">
        <v>0.85</v>
      </c>
      <c r="H87" s="27">
        <v>1.5</v>
      </c>
    </row>
    <row r="88" spans="1:8" x14ac:dyDescent="0.3">
      <c r="A88">
        <v>621</v>
      </c>
      <c r="B88" t="s">
        <v>144</v>
      </c>
      <c r="C88" t="s">
        <v>143</v>
      </c>
      <c r="D88">
        <v>34</v>
      </c>
      <c r="E88">
        <v>13</v>
      </c>
      <c r="F88">
        <v>0.39600000000000002</v>
      </c>
      <c r="G88" s="27">
        <v>1</v>
      </c>
      <c r="H88" s="27">
        <v>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6F1F-FE05-4F36-87E7-80C1A98A37D0}">
  <dimension ref="A1:AT899"/>
  <sheetViews>
    <sheetView workbookViewId="0">
      <selection activeCell="J2" sqref="J2"/>
    </sheetView>
  </sheetViews>
  <sheetFormatPr defaultRowHeight="14.4" x14ac:dyDescent="0.3"/>
  <cols>
    <col min="17" max="33" width="8.88671875" customWidth="1"/>
  </cols>
  <sheetData>
    <row r="1" spans="1:46" s="4" customFormat="1" ht="72" x14ac:dyDescent="0.3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5" t="s">
        <v>78</v>
      </c>
      <c r="J1" s="6" t="s">
        <v>79</v>
      </c>
      <c r="K1" s="4" t="s">
        <v>80</v>
      </c>
      <c r="L1" s="4" t="s">
        <v>81</v>
      </c>
      <c r="M1" s="4" t="s">
        <v>82</v>
      </c>
      <c r="N1" s="4" t="s">
        <v>83</v>
      </c>
    </row>
    <row r="2" spans="1:46" x14ac:dyDescent="0.3">
      <c r="A2">
        <v>15</v>
      </c>
      <c r="B2" t="s">
        <v>84</v>
      </c>
      <c r="C2" t="s">
        <v>85</v>
      </c>
      <c r="D2" s="7">
        <v>42739</v>
      </c>
      <c r="E2" t="s">
        <v>86</v>
      </c>
      <c r="F2" t="s">
        <v>87</v>
      </c>
      <c r="G2">
        <v>0.04</v>
      </c>
      <c r="H2" s="8">
        <v>0.04</v>
      </c>
      <c r="I2" s="9">
        <v>1.0344870995143803E-2</v>
      </c>
      <c r="J2" s="10" t="s">
        <v>88</v>
      </c>
      <c r="K2" t="s">
        <v>89</v>
      </c>
      <c r="L2">
        <v>0</v>
      </c>
      <c r="M2">
        <v>0</v>
      </c>
      <c r="N2" s="11">
        <v>0</v>
      </c>
      <c r="Q2" s="10" t="s">
        <v>88</v>
      </c>
      <c r="R2" s="10" t="s">
        <v>88</v>
      </c>
      <c r="S2" s="10" t="s">
        <v>100</v>
      </c>
      <c r="T2" s="10" t="s">
        <v>100</v>
      </c>
      <c r="U2" s="10" t="s">
        <v>104</v>
      </c>
      <c r="V2" s="10" t="s">
        <v>116</v>
      </c>
      <c r="W2" s="10" t="s">
        <v>117</v>
      </c>
      <c r="X2" s="10" t="s">
        <v>117</v>
      </c>
      <c r="Y2" s="10" t="s">
        <v>118</v>
      </c>
      <c r="Z2" s="10" t="s">
        <v>118</v>
      </c>
      <c r="AA2" s="10" t="s">
        <v>119</v>
      </c>
      <c r="AB2" s="10" t="s">
        <v>120</v>
      </c>
      <c r="AC2" s="10" t="s">
        <v>120</v>
      </c>
      <c r="AD2" s="10" t="s">
        <v>121</v>
      </c>
      <c r="AE2" s="10" t="s">
        <v>121</v>
      </c>
      <c r="AF2" s="10" t="s">
        <v>122</v>
      </c>
      <c r="AG2" s="10" t="s">
        <v>122</v>
      </c>
      <c r="AH2" s="10" t="s">
        <v>123</v>
      </c>
      <c r="AI2" s="10" t="s">
        <v>124</v>
      </c>
      <c r="AJ2" s="10" t="s">
        <v>125</v>
      </c>
      <c r="AK2" s="10" t="s">
        <v>125</v>
      </c>
      <c r="AL2" s="10" t="s">
        <v>126</v>
      </c>
      <c r="AM2" s="10" t="s">
        <v>10</v>
      </c>
      <c r="AN2" s="10" t="s">
        <v>10</v>
      </c>
      <c r="AO2" s="10" t="s">
        <v>127</v>
      </c>
      <c r="AP2" s="10" t="s">
        <v>128</v>
      </c>
      <c r="AQ2" s="10" t="s">
        <v>11</v>
      </c>
      <c r="AR2" s="10" t="s">
        <v>129</v>
      </c>
      <c r="AS2" s="10" t="s">
        <v>12</v>
      </c>
      <c r="AT2" s="10" t="s">
        <v>12</v>
      </c>
    </row>
    <row r="3" spans="1:46" x14ac:dyDescent="0.3">
      <c r="A3">
        <v>15</v>
      </c>
      <c r="B3" t="s">
        <v>84</v>
      </c>
      <c r="C3" t="s">
        <v>85</v>
      </c>
      <c r="D3" s="7">
        <v>42739</v>
      </c>
      <c r="E3" t="s">
        <v>86</v>
      </c>
      <c r="F3" t="s">
        <v>87</v>
      </c>
      <c r="H3" s="8">
        <v>0.3559090909090909</v>
      </c>
      <c r="I3" s="9">
        <v>9.2045840786336333E-2</v>
      </c>
      <c r="J3" s="10" t="s">
        <v>88</v>
      </c>
      <c r="K3" t="s">
        <v>89</v>
      </c>
      <c r="L3">
        <v>0</v>
      </c>
      <c r="M3">
        <v>0</v>
      </c>
      <c r="N3" s="11">
        <v>0</v>
      </c>
      <c r="Q3" t="str">
        <f>K25</f>
        <v>Vent</v>
      </c>
      <c r="R3" t="str">
        <f>K2</f>
        <v>Leak</v>
      </c>
      <c r="S3" t="str">
        <f>K26</f>
        <v>Leak</v>
      </c>
      <c r="T3" t="str">
        <f>K33</f>
        <v>Vent</v>
      </c>
      <c r="U3" t="str">
        <f>K37</f>
        <v>Vent</v>
      </c>
      <c r="V3" t="str">
        <f>K141</f>
        <v>Leak</v>
      </c>
      <c r="W3" t="str">
        <f>K223</f>
        <v>Leak</v>
      </c>
      <c r="X3" t="str">
        <f>K307</f>
        <v>Vent</v>
      </c>
      <c r="Y3" t="str">
        <f>K378</f>
        <v>Leak</v>
      </c>
      <c r="Z3" t="str">
        <f>K385</f>
        <v>Vent</v>
      </c>
      <c r="AA3" t="str">
        <f>K388</f>
        <v>Leak</v>
      </c>
      <c r="AB3" t="str">
        <f>K393</f>
        <v>Leak</v>
      </c>
      <c r="AC3" t="str">
        <f>K399</f>
        <v>Vent</v>
      </c>
      <c r="AD3" t="str">
        <f>K404</f>
        <v>Leak</v>
      </c>
      <c r="AE3" t="str">
        <f>K411</f>
        <v>Vent</v>
      </c>
      <c r="AF3" t="str">
        <f>K412</f>
        <v>Leak</v>
      </c>
      <c r="AG3" t="s">
        <v>96</v>
      </c>
      <c r="AH3" t="str">
        <f>K553</f>
        <v>Vent</v>
      </c>
      <c r="AI3" t="str">
        <f>K566</f>
        <v>Leak</v>
      </c>
      <c r="AJ3" t="str">
        <f>K571</f>
        <v>Leak</v>
      </c>
      <c r="AK3" t="s">
        <v>96</v>
      </c>
      <c r="AL3" t="str">
        <f>K574</f>
        <v>Leak</v>
      </c>
      <c r="AM3" t="str">
        <f>K577</f>
        <v>Leak</v>
      </c>
      <c r="AN3" t="str">
        <f>K599</f>
        <v>Vent</v>
      </c>
      <c r="AO3" t="str">
        <f>K602</f>
        <v>Leak</v>
      </c>
      <c r="AP3" t="str">
        <f>K605</f>
        <v>Leak</v>
      </c>
      <c r="AQ3" t="str">
        <f>K609</f>
        <v>Leak</v>
      </c>
      <c r="AR3" t="str">
        <f>K623</f>
        <v>Leak</v>
      </c>
      <c r="AS3" t="str">
        <f>K832</f>
        <v>Leak</v>
      </c>
      <c r="AT3" t="str">
        <f>K899</f>
        <v>Vent</v>
      </c>
    </row>
    <row r="4" spans="1:46" x14ac:dyDescent="0.3">
      <c r="A4">
        <v>15</v>
      </c>
      <c r="B4" t="s">
        <v>84</v>
      </c>
      <c r="C4" t="s">
        <v>85</v>
      </c>
      <c r="D4" s="7">
        <v>42739</v>
      </c>
      <c r="E4" t="s">
        <v>86</v>
      </c>
      <c r="F4" t="s">
        <v>87</v>
      </c>
      <c r="G4">
        <v>0.06</v>
      </c>
      <c r="H4" s="8">
        <v>0.06</v>
      </c>
      <c r="I4" s="9">
        <v>1.5517306492715703E-2</v>
      </c>
      <c r="J4" s="10" t="s">
        <v>88</v>
      </c>
      <c r="K4" t="s">
        <v>89</v>
      </c>
      <c r="L4">
        <v>0</v>
      </c>
      <c r="M4">
        <v>0</v>
      </c>
      <c r="N4" s="11">
        <v>0</v>
      </c>
      <c r="Q4">
        <f>G25</f>
        <v>0.99</v>
      </c>
      <c r="R4" cm="1">
        <f t="array" ref="R4:R26">G2:G24</f>
        <v>0.04</v>
      </c>
      <c r="S4" cm="1">
        <f t="array" ref="S4:S10">G26:G32</f>
        <v>0.01</v>
      </c>
      <c r="T4" s="8" cm="1">
        <f t="array" ref="T4:T7">H33:H36</f>
        <v>0.06</v>
      </c>
      <c r="U4" cm="1">
        <f t="array" ref="U4:U107">G37:G140</f>
        <v>0.01</v>
      </c>
      <c r="V4" cm="1">
        <f t="array" ref="V4:V85">G141:G222</f>
        <v>0.24</v>
      </c>
      <c r="W4" cm="1">
        <f t="array" ref="W4:W87">G223:G306</f>
        <v>0.8</v>
      </c>
      <c r="X4" cm="1">
        <f t="array" ref="X4:X74">G307:G377</f>
        <v>0.14000000000000001</v>
      </c>
      <c r="Y4" cm="1">
        <f t="array" ref="Y4:Y10">G378:G384</f>
        <v>0.11</v>
      </c>
      <c r="Z4" cm="1">
        <f t="array" ref="Z4:Z6">G385:G387</f>
        <v>0.09</v>
      </c>
      <c r="AA4" cm="1">
        <f t="array" ref="AA4:AA8">G388:G392</f>
        <v>0</v>
      </c>
      <c r="AB4" cm="1">
        <f t="array" ref="AB4:AB9">G393:G398</f>
        <v>0</v>
      </c>
      <c r="AC4" cm="1">
        <f t="array" ref="AC4:AC8">G399:G403</f>
        <v>0</v>
      </c>
      <c r="AD4" cm="1">
        <f t="array" ref="AD4:AD10">G404:G410</f>
        <v>0</v>
      </c>
      <c r="AE4" s="8">
        <f>H411</f>
        <v>7.0000000000000007E-2</v>
      </c>
      <c r="AF4" cm="1">
        <f t="array" ref="AF4:AF21">G412:G429</f>
        <v>0.01</v>
      </c>
      <c r="AG4" cm="1">
        <f t="array" ref="AG4:AG126">G430:G552</f>
        <v>0</v>
      </c>
      <c r="AH4" s="8" cm="1">
        <f t="array" ref="AH4:AH16">H553:H565</f>
        <v>1.3433622513240779</v>
      </c>
      <c r="AI4" cm="1">
        <f t="array" ref="AI4:AI8">G566:G570</f>
        <v>0</v>
      </c>
      <c r="AJ4" s="8" cm="1">
        <f t="array" ref="AJ4:AJ5">H571:H572</f>
        <v>0.25</v>
      </c>
      <c r="AK4" s="8">
        <f>G573</f>
        <v>0.25</v>
      </c>
      <c r="AL4" cm="1">
        <f t="array" ref="AL4:AL6">G574:G576</f>
        <v>0.03</v>
      </c>
      <c r="AM4" cm="1">
        <f t="array" ref="AM4:AM25">G577:G598</f>
        <v>0.04</v>
      </c>
      <c r="AN4" cm="1">
        <f t="array" ref="AN4:AN6">G599:G601</f>
        <v>0.22</v>
      </c>
      <c r="AO4" s="8" cm="1">
        <f t="array" ref="AO4:AO6">H602:H604</f>
        <v>1.3433622513240779</v>
      </c>
      <c r="AP4" s="8" cm="1">
        <f t="array" ref="AP4:AP7">H605:H608</f>
        <v>1.3433622513240779</v>
      </c>
      <c r="AQ4" s="8" cm="1">
        <f t="array" ref="AQ4:AQ17">H609:H622</f>
        <v>1.3433622513240779</v>
      </c>
      <c r="AR4" cm="1">
        <f t="array" ref="AR4:AR226">G609:G831</f>
        <v>0</v>
      </c>
      <c r="AS4" cm="1">
        <f t="array" ref="AS4:AS70">G832:G898</f>
        <v>0.01</v>
      </c>
      <c r="AT4">
        <f>G899</f>
        <v>0.06</v>
      </c>
    </row>
    <row r="5" spans="1:46" x14ac:dyDescent="0.3">
      <c r="A5">
        <v>15</v>
      </c>
      <c r="B5" t="s">
        <v>84</v>
      </c>
      <c r="C5" t="s">
        <v>85</v>
      </c>
      <c r="D5" s="7">
        <v>42739</v>
      </c>
      <c r="E5" t="s">
        <v>86</v>
      </c>
      <c r="F5" t="s">
        <v>87</v>
      </c>
      <c r="H5" s="8">
        <v>0.3559090909090909</v>
      </c>
      <c r="I5" s="9">
        <v>9.2045840786336333E-2</v>
      </c>
      <c r="J5" s="10" t="s">
        <v>88</v>
      </c>
      <c r="K5" t="s">
        <v>89</v>
      </c>
      <c r="L5">
        <v>0</v>
      </c>
      <c r="M5">
        <v>0</v>
      </c>
      <c r="N5" s="11">
        <v>0</v>
      </c>
      <c r="R5">
        <v>0</v>
      </c>
      <c r="S5">
        <v>0.02</v>
      </c>
      <c r="T5" s="8">
        <v>0.06</v>
      </c>
      <c r="U5">
        <v>0.01</v>
      </c>
      <c r="V5">
        <v>0.01</v>
      </c>
      <c r="W5">
        <v>0.04</v>
      </c>
      <c r="X5">
        <v>0.02</v>
      </c>
      <c r="Y5">
        <v>0</v>
      </c>
      <c r="Z5">
        <v>0.01</v>
      </c>
      <c r="AA5">
        <v>0</v>
      </c>
      <c r="AB5">
        <v>0.41</v>
      </c>
      <c r="AC5">
        <v>0</v>
      </c>
      <c r="AD5">
        <v>0.13</v>
      </c>
      <c r="AE5" s="8"/>
      <c r="AF5">
        <v>0</v>
      </c>
      <c r="AG5">
        <v>0</v>
      </c>
      <c r="AH5" s="8">
        <v>1.3433622513240779</v>
      </c>
      <c r="AI5">
        <v>0.01</v>
      </c>
      <c r="AJ5" s="8">
        <v>0.25</v>
      </c>
      <c r="AK5" s="8"/>
      <c r="AL5">
        <v>0.24</v>
      </c>
      <c r="AM5">
        <v>0.06</v>
      </c>
      <c r="AN5">
        <v>0.05</v>
      </c>
      <c r="AO5" s="8">
        <v>1.3433622513240779</v>
      </c>
      <c r="AP5" s="8">
        <v>1.3433622513240779</v>
      </c>
      <c r="AQ5" s="8">
        <v>1.3433622513240779</v>
      </c>
      <c r="AR5">
        <v>0</v>
      </c>
      <c r="AS5">
        <v>0</v>
      </c>
    </row>
    <row r="6" spans="1:46" x14ac:dyDescent="0.3">
      <c r="A6">
        <v>15</v>
      </c>
      <c r="B6" t="s">
        <v>84</v>
      </c>
      <c r="C6" t="s">
        <v>85</v>
      </c>
      <c r="D6" s="7">
        <v>42739</v>
      </c>
      <c r="E6" t="s">
        <v>86</v>
      </c>
      <c r="F6" t="s">
        <v>87</v>
      </c>
      <c r="G6">
        <v>0.09</v>
      </c>
      <c r="H6" s="8">
        <v>0.09</v>
      </c>
      <c r="I6" s="9">
        <v>2.3275959739073558E-2</v>
      </c>
      <c r="J6" s="10" t="s">
        <v>88</v>
      </c>
      <c r="K6" t="s">
        <v>89</v>
      </c>
      <c r="L6">
        <v>0</v>
      </c>
      <c r="M6">
        <v>0</v>
      </c>
      <c r="N6" s="11">
        <v>0</v>
      </c>
      <c r="R6">
        <v>0.06</v>
      </c>
      <c r="S6">
        <v>0</v>
      </c>
      <c r="T6" s="8">
        <v>0.06</v>
      </c>
      <c r="U6">
        <v>0.01</v>
      </c>
      <c r="V6">
        <v>0.01</v>
      </c>
      <c r="W6">
        <v>0.05</v>
      </c>
      <c r="X6">
        <v>0.02</v>
      </c>
      <c r="Y6">
        <v>0.05</v>
      </c>
      <c r="Z6">
        <v>0.03</v>
      </c>
      <c r="AA6">
        <v>0</v>
      </c>
      <c r="AB6">
        <v>0.04</v>
      </c>
      <c r="AC6">
        <v>0.02</v>
      </c>
      <c r="AD6">
        <v>0.01</v>
      </c>
      <c r="AE6" s="8"/>
      <c r="AF6">
        <v>0</v>
      </c>
      <c r="AG6">
        <v>0</v>
      </c>
      <c r="AH6" s="8">
        <v>1.3433622513240779</v>
      </c>
      <c r="AI6">
        <v>0.01</v>
      </c>
      <c r="AJ6" s="8"/>
      <c r="AK6" s="8"/>
      <c r="AL6">
        <v>0.06</v>
      </c>
      <c r="AM6">
        <v>0.01</v>
      </c>
      <c r="AN6">
        <v>0.05</v>
      </c>
      <c r="AO6" s="8">
        <v>1.3433622513240779</v>
      </c>
      <c r="AP6" s="8">
        <v>1.3433622513240779</v>
      </c>
      <c r="AQ6" s="8">
        <v>1.3433622513240779</v>
      </c>
      <c r="AR6">
        <v>0</v>
      </c>
      <c r="AS6">
        <v>0.02</v>
      </c>
    </row>
    <row r="7" spans="1:46" x14ac:dyDescent="0.3">
      <c r="A7">
        <v>18</v>
      </c>
      <c r="B7" t="s">
        <v>84</v>
      </c>
      <c r="C7" t="s">
        <v>85</v>
      </c>
      <c r="D7" s="7">
        <v>42725</v>
      </c>
      <c r="E7" t="s">
        <v>86</v>
      </c>
      <c r="F7" t="s">
        <v>90</v>
      </c>
      <c r="G7">
        <v>2.9</v>
      </c>
      <c r="H7" s="8">
        <v>2.9</v>
      </c>
      <c r="I7" s="9">
        <v>0.7500031471479256</v>
      </c>
      <c r="J7" s="10" t="s">
        <v>88</v>
      </c>
      <c r="K7" t="s">
        <v>89</v>
      </c>
      <c r="L7">
        <v>0</v>
      </c>
      <c r="M7">
        <v>0</v>
      </c>
      <c r="N7" s="11">
        <v>0</v>
      </c>
      <c r="R7">
        <v>0</v>
      </c>
      <c r="S7">
        <v>0.09</v>
      </c>
      <c r="T7" s="8">
        <v>0.13</v>
      </c>
      <c r="U7">
        <v>0.01</v>
      </c>
      <c r="V7">
        <v>0.01</v>
      </c>
      <c r="W7">
        <v>0.01</v>
      </c>
      <c r="X7">
        <v>7.0000000000000007E-2</v>
      </c>
      <c r="Y7">
        <v>0.09</v>
      </c>
      <c r="AA7">
        <v>0.01</v>
      </c>
      <c r="AB7">
        <v>0.03</v>
      </c>
      <c r="AC7">
        <v>0.02</v>
      </c>
      <c r="AD7">
        <v>0</v>
      </c>
      <c r="AE7" s="8"/>
      <c r="AF7">
        <v>0</v>
      </c>
      <c r="AG7">
        <v>0</v>
      </c>
      <c r="AH7" s="8">
        <v>1.3433622513240779</v>
      </c>
      <c r="AI7">
        <v>7.0000000000000007E-2</v>
      </c>
      <c r="AJ7" s="8"/>
      <c r="AK7" s="8"/>
      <c r="AM7">
        <v>0</v>
      </c>
      <c r="AO7" s="8"/>
      <c r="AP7" s="8">
        <v>1.3433622513240779</v>
      </c>
      <c r="AQ7" s="8">
        <v>1.3433622513240779</v>
      </c>
      <c r="AR7">
        <v>0</v>
      </c>
      <c r="AS7">
        <v>0.01</v>
      </c>
    </row>
    <row r="8" spans="1:46" x14ac:dyDescent="0.3">
      <c r="A8">
        <v>19</v>
      </c>
      <c r="B8" t="s">
        <v>84</v>
      </c>
      <c r="C8" t="s">
        <v>85</v>
      </c>
      <c r="D8" s="7">
        <v>42744</v>
      </c>
      <c r="E8" t="s">
        <v>86</v>
      </c>
      <c r="F8" t="s">
        <v>91</v>
      </c>
      <c r="G8">
        <v>0.01</v>
      </c>
      <c r="H8" s="8">
        <v>0.01</v>
      </c>
      <c r="I8" s="9">
        <v>2.5862177487859508E-3</v>
      </c>
      <c r="J8" s="10" t="s">
        <v>88</v>
      </c>
      <c r="K8" t="s">
        <v>89</v>
      </c>
      <c r="L8">
        <v>0</v>
      </c>
      <c r="M8">
        <v>0</v>
      </c>
      <c r="N8" s="11">
        <v>0</v>
      </c>
      <c r="R8">
        <v>0.09</v>
      </c>
      <c r="S8">
        <v>0.05</v>
      </c>
      <c r="T8" s="8"/>
      <c r="U8">
        <v>0.01</v>
      </c>
      <c r="V8">
        <v>0</v>
      </c>
      <c r="W8">
        <v>0.02</v>
      </c>
      <c r="X8">
        <v>0.09</v>
      </c>
      <c r="Y8">
        <v>7.0000000000000007E-2</v>
      </c>
      <c r="AA8">
        <v>0.19</v>
      </c>
      <c r="AB8">
        <v>0.01</v>
      </c>
      <c r="AC8">
        <v>0</v>
      </c>
      <c r="AD8">
        <v>0</v>
      </c>
      <c r="AE8" s="8"/>
      <c r="AF8">
        <v>0.02</v>
      </c>
      <c r="AG8">
        <v>0</v>
      </c>
      <c r="AH8" s="8">
        <v>1.3433622513240779</v>
      </c>
      <c r="AI8">
        <v>0.08</v>
      </c>
      <c r="AJ8" s="8"/>
      <c r="AK8" s="8"/>
      <c r="AM8">
        <v>0.05</v>
      </c>
      <c r="AO8" s="8"/>
      <c r="AP8" s="8"/>
      <c r="AQ8" s="8">
        <v>1.3433622513240779</v>
      </c>
      <c r="AR8">
        <v>0</v>
      </c>
      <c r="AS8">
        <v>0.03</v>
      </c>
    </row>
    <row r="9" spans="1:46" x14ac:dyDescent="0.3">
      <c r="A9">
        <v>19</v>
      </c>
      <c r="B9" t="s">
        <v>84</v>
      </c>
      <c r="C9" t="s">
        <v>85</v>
      </c>
      <c r="D9" s="7">
        <v>42744</v>
      </c>
      <c r="E9" t="s">
        <v>86</v>
      </c>
      <c r="F9" t="s">
        <v>91</v>
      </c>
      <c r="G9">
        <v>0.01</v>
      </c>
      <c r="H9" s="8">
        <v>0.01</v>
      </c>
      <c r="I9" s="9">
        <v>2.5862177487859508E-3</v>
      </c>
      <c r="J9" s="10" t="s">
        <v>88</v>
      </c>
      <c r="K9" t="s">
        <v>89</v>
      </c>
      <c r="L9">
        <v>0</v>
      </c>
      <c r="M9">
        <v>0</v>
      </c>
      <c r="N9" s="11">
        <v>0</v>
      </c>
      <c r="R9">
        <v>2.9</v>
      </c>
      <c r="S9">
        <v>0.08</v>
      </c>
      <c r="T9" s="8"/>
      <c r="U9">
        <v>0.01</v>
      </c>
      <c r="V9">
        <v>0</v>
      </c>
      <c r="W9">
        <v>0.74</v>
      </c>
      <c r="X9">
        <v>0.04</v>
      </c>
      <c r="Y9">
        <v>7.0000000000000007E-2</v>
      </c>
      <c r="AB9">
        <v>0</v>
      </c>
      <c r="AD9">
        <v>0</v>
      </c>
      <c r="AE9" s="8"/>
      <c r="AF9">
        <v>0</v>
      </c>
      <c r="AG9">
        <v>0</v>
      </c>
      <c r="AH9" s="8">
        <v>1.3433622513240779</v>
      </c>
      <c r="AJ9" s="8"/>
      <c r="AK9" s="8"/>
      <c r="AM9">
        <v>0.04</v>
      </c>
      <c r="AO9" s="8"/>
      <c r="AP9" s="8"/>
      <c r="AQ9" s="8">
        <v>1.3433622513240779</v>
      </c>
      <c r="AR9">
        <v>0</v>
      </c>
      <c r="AS9">
        <v>0</v>
      </c>
    </row>
    <row r="10" spans="1:46" x14ac:dyDescent="0.3">
      <c r="A10">
        <v>20</v>
      </c>
      <c r="B10" t="s">
        <v>84</v>
      </c>
      <c r="C10" t="s">
        <v>85</v>
      </c>
      <c r="D10" s="7">
        <v>42747</v>
      </c>
      <c r="E10" t="s">
        <v>86</v>
      </c>
      <c r="F10" t="s">
        <v>92</v>
      </c>
      <c r="G10">
        <v>0.03</v>
      </c>
      <c r="H10" s="8">
        <v>0.03</v>
      </c>
      <c r="I10" s="9">
        <v>7.7586532463578516E-3</v>
      </c>
      <c r="J10" s="10" t="s">
        <v>88</v>
      </c>
      <c r="K10" t="s">
        <v>89</v>
      </c>
      <c r="L10">
        <v>0</v>
      </c>
      <c r="M10">
        <v>0</v>
      </c>
      <c r="N10" s="11">
        <v>0</v>
      </c>
      <c r="R10">
        <v>0.01</v>
      </c>
      <c r="S10">
        <v>0.04</v>
      </c>
      <c r="T10" s="8"/>
      <c r="U10">
        <v>0.01</v>
      </c>
      <c r="V10">
        <v>0.01</v>
      </c>
      <c r="W10">
        <v>7.0000000000000007E-2</v>
      </c>
      <c r="X10">
        <v>0.01</v>
      </c>
      <c r="Y10">
        <v>0.03</v>
      </c>
      <c r="AD10">
        <v>0</v>
      </c>
      <c r="AE10" s="8"/>
      <c r="AF10">
        <v>0.18</v>
      </c>
      <c r="AG10">
        <v>0</v>
      </c>
      <c r="AH10" s="8">
        <v>1.3433622513240779</v>
      </c>
      <c r="AJ10" s="8"/>
      <c r="AK10" s="8"/>
      <c r="AM10">
        <v>0</v>
      </c>
      <c r="AO10" s="8"/>
      <c r="AP10" s="8"/>
      <c r="AQ10" s="8">
        <v>1.3433622513240779</v>
      </c>
      <c r="AR10">
        <v>0</v>
      </c>
      <c r="AS10">
        <v>0</v>
      </c>
    </row>
    <row r="11" spans="1:46" x14ac:dyDescent="0.3">
      <c r="A11">
        <v>3</v>
      </c>
      <c r="B11" t="s">
        <v>84</v>
      </c>
      <c r="C11" t="s">
        <v>85</v>
      </c>
      <c r="D11" s="7">
        <v>42748</v>
      </c>
      <c r="E11" t="s">
        <v>86</v>
      </c>
      <c r="F11" t="s">
        <v>93</v>
      </c>
      <c r="G11">
        <v>0.28000000000000003</v>
      </c>
      <c r="H11" s="8">
        <v>0.28000000000000003</v>
      </c>
      <c r="I11" s="9">
        <v>7.2414096966006619E-2</v>
      </c>
      <c r="J11" s="10" t="s">
        <v>88</v>
      </c>
      <c r="K11" t="s">
        <v>89</v>
      </c>
      <c r="L11">
        <v>0</v>
      </c>
      <c r="M11">
        <v>0</v>
      </c>
      <c r="N11" s="11">
        <v>0</v>
      </c>
      <c r="R11">
        <v>0.01</v>
      </c>
      <c r="T11" s="8"/>
      <c r="U11">
        <v>0.01</v>
      </c>
      <c r="V11">
        <v>0</v>
      </c>
      <c r="W11">
        <v>0.1</v>
      </c>
      <c r="X11">
        <v>0.05</v>
      </c>
      <c r="AE11" s="8"/>
      <c r="AF11">
        <v>0.2</v>
      </c>
      <c r="AG11">
        <v>0</v>
      </c>
      <c r="AH11" s="8">
        <v>1.3433622513240779</v>
      </c>
      <c r="AJ11" s="8"/>
      <c r="AK11" s="8"/>
      <c r="AM11">
        <v>0.05</v>
      </c>
      <c r="AO11" s="8"/>
      <c r="AP11" s="8"/>
      <c r="AQ11" s="8">
        <v>1.3433622513240779</v>
      </c>
      <c r="AR11">
        <v>0</v>
      </c>
      <c r="AS11">
        <v>0</v>
      </c>
    </row>
    <row r="12" spans="1:46" x14ac:dyDescent="0.3">
      <c r="A12">
        <v>23</v>
      </c>
      <c r="B12" t="s">
        <v>84</v>
      </c>
      <c r="C12" t="s">
        <v>85</v>
      </c>
      <c r="D12" s="7">
        <v>42741</v>
      </c>
      <c r="E12" t="s">
        <v>86</v>
      </c>
      <c r="F12" t="s">
        <v>94</v>
      </c>
      <c r="G12">
        <v>0.25</v>
      </c>
      <c r="H12" s="8">
        <v>0.25</v>
      </c>
      <c r="I12" s="9">
        <v>6.4655443719648764E-2</v>
      </c>
      <c r="J12" s="10" t="s">
        <v>88</v>
      </c>
      <c r="K12" t="s">
        <v>89</v>
      </c>
      <c r="L12">
        <v>0</v>
      </c>
      <c r="M12">
        <v>0</v>
      </c>
      <c r="N12" s="11">
        <v>0</v>
      </c>
      <c r="R12">
        <v>0.03</v>
      </c>
      <c r="T12" s="8"/>
      <c r="U12">
        <v>0.01</v>
      </c>
      <c r="V12">
        <v>0</v>
      </c>
      <c r="W12">
        <v>0.1</v>
      </c>
      <c r="X12">
        <v>3.4</v>
      </c>
      <c r="AE12" s="8"/>
      <c r="AF12">
        <v>1.35</v>
      </c>
      <c r="AG12">
        <v>0</v>
      </c>
      <c r="AH12" s="8">
        <v>1.3433622513240779</v>
      </c>
      <c r="AJ12" s="8"/>
      <c r="AK12" s="8"/>
      <c r="AM12">
        <v>0.01</v>
      </c>
      <c r="AO12" s="8"/>
      <c r="AP12" s="8"/>
      <c r="AQ12" s="8">
        <v>1.3433622513240779</v>
      </c>
      <c r="AR12">
        <v>0</v>
      </c>
      <c r="AS12">
        <v>0.02</v>
      </c>
    </row>
    <row r="13" spans="1:46" x14ac:dyDescent="0.3">
      <c r="A13">
        <v>23</v>
      </c>
      <c r="B13" t="s">
        <v>84</v>
      </c>
      <c r="C13" t="s">
        <v>85</v>
      </c>
      <c r="D13" s="7">
        <v>42741</v>
      </c>
      <c r="E13" t="s">
        <v>86</v>
      </c>
      <c r="F13" t="s">
        <v>94</v>
      </c>
      <c r="G13">
        <v>0.01</v>
      </c>
      <c r="H13" s="8">
        <v>0.01</v>
      </c>
      <c r="I13" s="9">
        <v>2.5862177487859508E-3</v>
      </c>
      <c r="J13" s="10" t="s">
        <v>88</v>
      </c>
      <c r="K13" t="s">
        <v>89</v>
      </c>
      <c r="L13">
        <v>0</v>
      </c>
      <c r="M13">
        <v>0</v>
      </c>
      <c r="N13" s="11">
        <v>0</v>
      </c>
      <c r="R13">
        <v>0.28000000000000003</v>
      </c>
      <c r="T13" s="8"/>
      <c r="U13">
        <v>0.01</v>
      </c>
      <c r="V13">
        <v>0</v>
      </c>
      <c r="W13">
        <v>0.1</v>
      </c>
      <c r="X13">
        <v>0.39</v>
      </c>
      <c r="AE13" s="8"/>
      <c r="AF13">
        <v>0.04</v>
      </c>
      <c r="AG13">
        <v>0.02</v>
      </c>
      <c r="AH13" s="8">
        <v>1.3433622513240779</v>
      </c>
      <c r="AJ13" s="8"/>
      <c r="AK13" s="8"/>
      <c r="AM13">
        <v>7.0000000000000007E-2</v>
      </c>
      <c r="AO13" s="8"/>
      <c r="AP13" s="8"/>
      <c r="AQ13" s="8">
        <v>1.3433622513240779</v>
      </c>
      <c r="AR13">
        <v>0</v>
      </c>
      <c r="AS13">
        <v>0.08</v>
      </c>
    </row>
    <row r="14" spans="1:46" x14ac:dyDescent="0.3">
      <c r="A14">
        <v>23</v>
      </c>
      <c r="B14" t="s">
        <v>84</v>
      </c>
      <c r="C14" t="s">
        <v>85</v>
      </c>
      <c r="D14" s="7">
        <v>42741</v>
      </c>
      <c r="E14" t="s">
        <v>86</v>
      </c>
      <c r="F14" t="s">
        <v>94</v>
      </c>
      <c r="G14">
        <v>0.01</v>
      </c>
      <c r="H14" s="8">
        <v>0.01</v>
      </c>
      <c r="I14" s="9">
        <v>2.5862177487859508E-3</v>
      </c>
      <c r="J14" s="10" t="s">
        <v>88</v>
      </c>
      <c r="K14" t="s">
        <v>89</v>
      </c>
      <c r="L14">
        <v>0</v>
      </c>
      <c r="M14">
        <v>0</v>
      </c>
      <c r="N14" s="11">
        <v>0</v>
      </c>
      <c r="R14">
        <v>0.25</v>
      </c>
      <c r="T14" s="8"/>
      <c r="U14">
        <v>0.01</v>
      </c>
      <c r="V14">
        <v>0</v>
      </c>
      <c r="W14">
        <v>0.11</v>
      </c>
      <c r="X14">
        <v>0.41</v>
      </c>
      <c r="AE14" s="8"/>
      <c r="AF14">
        <v>0.8</v>
      </c>
      <c r="AG14">
        <v>0</v>
      </c>
      <c r="AH14" s="8">
        <v>1.3433622513240779</v>
      </c>
      <c r="AJ14" s="8"/>
      <c r="AK14" s="8"/>
      <c r="AM14">
        <v>0.01</v>
      </c>
      <c r="AO14" s="8"/>
      <c r="AP14" s="8"/>
      <c r="AQ14" s="8">
        <v>1.3433622513240779</v>
      </c>
      <c r="AR14">
        <v>0</v>
      </c>
      <c r="AS14">
        <v>0.05</v>
      </c>
    </row>
    <row r="15" spans="1:46" x14ac:dyDescent="0.3">
      <c r="A15">
        <v>24</v>
      </c>
      <c r="B15" t="s">
        <v>84</v>
      </c>
      <c r="C15" t="s">
        <v>85</v>
      </c>
      <c r="D15" s="7">
        <v>42745</v>
      </c>
      <c r="E15" t="s">
        <v>86</v>
      </c>
      <c r="F15" s="12" t="s">
        <v>95</v>
      </c>
      <c r="G15">
        <v>1.87</v>
      </c>
      <c r="H15" s="8">
        <v>1.87</v>
      </c>
      <c r="I15" s="9">
        <v>0.48362271902297282</v>
      </c>
      <c r="J15" s="10" t="s">
        <v>88</v>
      </c>
      <c r="K15" t="s">
        <v>89</v>
      </c>
      <c r="L15">
        <v>0</v>
      </c>
      <c r="M15">
        <v>0</v>
      </c>
      <c r="N15" s="11">
        <v>0</v>
      </c>
      <c r="R15">
        <v>0.01</v>
      </c>
      <c r="T15" s="8"/>
      <c r="U15">
        <v>0.01</v>
      </c>
      <c r="V15">
        <v>0</v>
      </c>
      <c r="W15">
        <v>0.67</v>
      </c>
      <c r="X15">
        <v>0.02</v>
      </c>
      <c r="AE15" s="8"/>
      <c r="AF15">
        <v>0.22</v>
      </c>
      <c r="AG15">
        <v>0</v>
      </c>
      <c r="AH15" s="8">
        <v>0.02</v>
      </c>
      <c r="AJ15" s="8"/>
      <c r="AK15" s="8"/>
      <c r="AM15">
        <v>0</v>
      </c>
      <c r="AO15" s="8"/>
      <c r="AP15" s="8"/>
      <c r="AQ15" s="8">
        <v>1.3433622513240779</v>
      </c>
      <c r="AR15">
        <v>0</v>
      </c>
      <c r="AS15">
        <v>0</v>
      </c>
    </row>
    <row r="16" spans="1:46" x14ac:dyDescent="0.3">
      <c r="A16">
        <v>24</v>
      </c>
      <c r="B16" t="s">
        <v>84</v>
      </c>
      <c r="C16" t="s">
        <v>85</v>
      </c>
      <c r="D16" s="7">
        <v>42745</v>
      </c>
      <c r="E16" t="s">
        <v>86</v>
      </c>
      <c r="F16" s="12" t="s">
        <v>95</v>
      </c>
      <c r="G16">
        <v>0.23</v>
      </c>
      <c r="H16" s="8">
        <v>0.23</v>
      </c>
      <c r="I16" s="9">
        <v>5.9483008222076868E-2</v>
      </c>
      <c r="J16" s="10" t="s">
        <v>88</v>
      </c>
      <c r="K16" t="s">
        <v>89</v>
      </c>
      <c r="L16">
        <v>0</v>
      </c>
      <c r="M16">
        <v>0</v>
      </c>
      <c r="N16" s="11">
        <v>0</v>
      </c>
      <c r="R16">
        <v>0.01</v>
      </c>
      <c r="T16" s="8"/>
      <c r="U16">
        <v>0.01</v>
      </c>
      <c r="V16">
        <v>0.01</v>
      </c>
      <c r="W16">
        <v>1.03</v>
      </c>
      <c r="X16">
        <v>0.24</v>
      </c>
      <c r="AE16" s="8"/>
      <c r="AF16">
        <v>0.01</v>
      </c>
      <c r="AG16">
        <v>0</v>
      </c>
      <c r="AH16" s="8">
        <v>1.3433622513240779</v>
      </c>
      <c r="AJ16" s="8"/>
      <c r="AK16" s="8"/>
      <c r="AM16">
        <v>0</v>
      </c>
      <c r="AO16" s="8"/>
      <c r="AP16" s="8"/>
      <c r="AQ16" s="8">
        <v>1.3433622513240779</v>
      </c>
      <c r="AR16">
        <v>0</v>
      </c>
      <c r="AS16">
        <v>0.02</v>
      </c>
    </row>
    <row r="17" spans="1:45" x14ac:dyDescent="0.3">
      <c r="A17">
        <v>24</v>
      </c>
      <c r="B17" t="s">
        <v>84</v>
      </c>
      <c r="C17" t="s">
        <v>85</v>
      </c>
      <c r="D17" s="7">
        <v>42745</v>
      </c>
      <c r="E17" t="s">
        <v>86</v>
      </c>
      <c r="F17" s="12" t="s">
        <v>95</v>
      </c>
      <c r="G17">
        <v>0.65</v>
      </c>
      <c r="H17" s="8">
        <v>0.65</v>
      </c>
      <c r="I17" s="9">
        <v>0.16810415367108678</v>
      </c>
      <c r="J17" s="10" t="s">
        <v>88</v>
      </c>
      <c r="K17" t="s">
        <v>89</v>
      </c>
      <c r="L17">
        <v>0</v>
      </c>
      <c r="M17">
        <v>0</v>
      </c>
      <c r="N17" s="11">
        <v>0</v>
      </c>
      <c r="R17">
        <v>1.87</v>
      </c>
      <c r="T17" s="8"/>
      <c r="U17">
        <v>0.01</v>
      </c>
      <c r="V17">
        <v>0.06</v>
      </c>
      <c r="W17">
        <v>0.21</v>
      </c>
      <c r="X17">
        <v>0.09</v>
      </c>
      <c r="AE17" s="8"/>
      <c r="AF17">
        <v>0</v>
      </c>
      <c r="AG17">
        <v>0</v>
      </c>
      <c r="AH17" s="8"/>
      <c r="AJ17" s="8"/>
      <c r="AK17" s="8"/>
      <c r="AM17">
        <v>0.15</v>
      </c>
      <c r="AO17" s="8"/>
      <c r="AP17" s="8"/>
      <c r="AQ17" s="8">
        <v>1.3433622513240779</v>
      </c>
      <c r="AR17">
        <v>0</v>
      </c>
      <c r="AS17">
        <v>0.02</v>
      </c>
    </row>
    <row r="18" spans="1:45" x14ac:dyDescent="0.3">
      <c r="A18">
        <v>24</v>
      </c>
      <c r="B18" t="s">
        <v>84</v>
      </c>
      <c r="C18" t="s">
        <v>85</v>
      </c>
      <c r="D18" s="7">
        <v>42745</v>
      </c>
      <c r="E18" t="s">
        <v>86</v>
      </c>
      <c r="F18" s="12" t="s">
        <v>95</v>
      </c>
      <c r="G18">
        <v>0.05</v>
      </c>
      <c r="H18" s="8">
        <v>0.05</v>
      </c>
      <c r="I18" s="9">
        <v>1.2931088743929755E-2</v>
      </c>
      <c r="J18" s="10" t="s">
        <v>88</v>
      </c>
      <c r="K18" t="s">
        <v>89</v>
      </c>
      <c r="L18">
        <v>0</v>
      </c>
      <c r="M18">
        <v>0</v>
      </c>
      <c r="N18" s="11">
        <v>0</v>
      </c>
      <c r="R18">
        <v>0.23</v>
      </c>
      <c r="T18" s="8"/>
      <c r="U18">
        <v>0.01</v>
      </c>
      <c r="V18">
        <v>0.02</v>
      </c>
      <c r="W18">
        <v>0.05</v>
      </c>
      <c r="X18">
        <v>0.26</v>
      </c>
      <c r="AE18" s="8"/>
      <c r="AF18">
        <v>0</v>
      </c>
      <c r="AG18">
        <v>0</v>
      </c>
      <c r="AH18" s="8"/>
      <c r="AJ18" s="8"/>
      <c r="AK18" s="8"/>
      <c r="AM18">
        <v>0.36</v>
      </c>
      <c r="AO18" s="8"/>
      <c r="AP18" s="8"/>
      <c r="AQ18" s="8"/>
      <c r="AR18">
        <v>0</v>
      </c>
      <c r="AS18">
        <v>0.01</v>
      </c>
    </row>
    <row r="19" spans="1:45" x14ac:dyDescent="0.3">
      <c r="A19">
        <v>25</v>
      </c>
      <c r="B19" t="s">
        <v>84</v>
      </c>
      <c r="C19" t="s">
        <v>85</v>
      </c>
      <c r="D19" s="7">
        <v>42743</v>
      </c>
      <c r="E19" t="s">
        <v>86</v>
      </c>
      <c r="F19" s="12" t="s">
        <v>97</v>
      </c>
      <c r="G19">
        <v>0.04</v>
      </c>
      <c r="H19" s="8">
        <v>0.04</v>
      </c>
      <c r="I19" s="9">
        <v>1.0344870995143803E-2</v>
      </c>
      <c r="J19" s="10" t="s">
        <v>88</v>
      </c>
      <c r="K19" t="s">
        <v>89</v>
      </c>
      <c r="L19">
        <v>0</v>
      </c>
      <c r="M19">
        <v>0</v>
      </c>
      <c r="N19" s="11">
        <v>0</v>
      </c>
      <c r="R19">
        <v>0.65</v>
      </c>
      <c r="T19" s="8"/>
      <c r="U19">
        <v>0.01</v>
      </c>
      <c r="V19">
        <v>0.01</v>
      </c>
      <c r="W19">
        <v>0</v>
      </c>
      <c r="X19">
        <v>0.24</v>
      </c>
      <c r="AE19" s="8"/>
      <c r="AF19">
        <v>0.24</v>
      </c>
      <c r="AG19">
        <v>0</v>
      </c>
      <c r="AH19" s="8"/>
      <c r="AJ19" s="8"/>
      <c r="AK19" s="8"/>
      <c r="AM19">
        <v>0.03</v>
      </c>
      <c r="AO19" s="8"/>
      <c r="AP19" s="8"/>
      <c r="AQ19" s="8"/>
      <c r="AR19">
        <v>0.19</v>
      </c>
      <c r="AS19">
        <v>0</v>
      </c>
    </row>
    <row r="20" spans="1:45" x14ac:dyDescent="0.3">
      <c r="A20">
        <v>25</v>
      </c>
      <c r="B20" t="s">
        <v>84</v>
      </c>
      <c r="C20" t="s">
        <v>85</v>
      </c>
      <c r="D20" s="7">
        <v>42743</v>
      </c>
      <c r="E20" t="s">
        <v>86</v>
      </c>
      <c r="F20" s="12" t="s">
        <v>97</v>
      </c>
      <c r="G20">
        <v>0.01</v>
      </c>
      <c r="H20" s="8">
        <v>0.01</v>
      </c>
      <c r="I20" s="9">
        <v>2.5862177487859508E-3</v>
      </c>
      <c r="J20" s="10" t="s">
        <v>88</v>
      </c>
      <c r="K20" t="s">
        <v>89</v>
      </c>
      <c r="L20">
        <v>0</v>
      </c>
      <c r="M20">
        <v>0</v>
      </c>
      <c r="N20" s="11">
        <v>0</v>
      </c>
      <c r="R20">
        <v>0.05</v>
      </c>
      <c r="T20" s="8"/>
      <c r="U20">
        <v>0.01</v>
      </c>
      <c r="V20">
        <v>0.09</v>
      </c>
      <c r="W20">
        <v>0.02</v>
      </c>
      <c r="X20">
        <v>0.09</v>
      </c>
      <c r="AE20" s="8"/>
      <c r="AF20">
        <v>0.03</v>
      </c>
      <c r="AG20">
        <v>0</v>
      </c>
      <c r="AH20" s="8"/>
      <c r="AJ20" s="8"/>
      <c r="AK20" s="8"/>
      <c r="AM20">
        <v>0.08</v>
      </c>
      <c r="AO20" s="8"/>
      <c r="AP20" s="8"/>
      <c r="AQ20" s="8"/>
      <c r="AR20">
        <v>0</v>
      </c>
      <c r="AS20">
        <v>0</v>
      </c>
    </row>
    <row r="21" spans="1:45" x14ac:dyDescent="0.3">
      <c r="A21">
        <v>25</v>
      </c>
      <c r="B21" t="s">
        <v>84</v>
      </c>
      <c r="C21" t="s">
        <v>85</v>
      </c>
      <c r="D21" s="7">
        <v>42743</v>
      </c>
      <c r="E21" t="s">
        <v>86</v>
      </c>
      <c r="F21" s="12" t="s">
        <v>97</v>
      </c>
      <c r="G21">
        <v>0.1</v>
      </c>
      <c r="H21" s="8">
        <v>0.1</v>
      </c>
      <c r="I21" s="9">
        <v>2.586217748785951E-2</v>
      </c>
      <c r="J21" s="10" t="s">
        <v>88</v>
      </c>
      <c r="K21" t="s">
        <v>89</v>
      </c>
      <c r="L21">
        <v>0</v>
      </c>
      <c r="M21">
        <v>0</v>
      </c>
      <c r="N21" s="11">
        <v>0</v>
      </c>
      <c r="R21">
        <v>0.04</v>
      </c>
      <c r="T21" s="8"/>
      <c r="U21">
        <v>0.01</v>
      </c>
      <c r="V21">
        <v>0.05</v>
      </c>
      <c r="W21">
        <v>0.18</v>
      </c>
      <c r="X21">
        <v>0</v>
      </c>
      <c r="AE21" s="8"/>
      <c r="AF21">
        <v>0.01</v>
      </c>
      <c r="AG21">
        <v>0</v>
      </c>
      <c r="AH21" s="8"/>
      <c r="AJ21" s="8"/>
      <c r="AK21" s="8"/>
      <c r="AM21">
        <v>0.02</v>
      </c>
      <c r="AO21" s="8"/>
      <c r="AP21" s="8"/>
      <c r="AQ21" s="8"/>
      <c r="AR21">
        <v>0.02</v>
      </c>
      <c r="AS21">
        <v>0.03</v>
      </c>
    </row>
    <row r="22" spans="1:45" x14ac:dyDescent="0.3">
      <c r="A22">
        <v>35</v>
      </c>
      <c r="B22" t="s">
        <v>84</v>
      </c>
      <c r="C22" t="s">
        <v>85</v>
      </c>
      <c r="D22" s="7">
        <v>43049</v>
      </c>
      <c r="E22" t="s">
        <v>98</v>
      </c>
      <c r="F22" t="s">
        <v>99</v>
      </c>
      <c r="G22">
        <v>0.01</v>
      </c>
      <c r="H22" s="8">
        <v>0.01</v>
      </c>
      <c r="I22" s="9">
        <v>2.5862177487859508E-3</v>
      </c>
      <c r="J22" s="10" t="s">
        <v>88</v>
      </c>
      <c r="K22" t="s">
        <v>89</v>
      </c>
      <c r="L22">
        <v>0</v>
      </c>
      <c r="M22">
        <v>0</v>
      </c>
      <c r="N22" s="11">
        <v>0</v>
      </c>
      <c r="R22">
        <v>0.01</v>
      </c>
      <c r="T22" s="8"/>
      <c r="U22">
        <v>0.01</v>
      </c>
      <c r="V22">
        <v>0</v>
      </c>
      <c r="W22">
        <v>0</v>
      </c>
      <c r="X22">
        <v>0.3</v>
      </c>
      <c r="AE22" s="8"/>
      <c r="AG22">
        <v>0.05</v>
      </c>
      <c r="AH22" s="8"/>
      <c r="AJ22" s="8"/>
      <c r="AK22" s="8"/>
      <c r="AM22">
        <v>0.01</v>
      </c>
      <c r="AO22" s="8"/>
      <c r="AP22" s="8"/>
      <c r="AQ22" s="8"/>
      <c r="AR22">
        <v>0.01</v>
      </c>
      <c r="AS22">
        <v>0</v>
      </c>
    </row>
    <row r="23" spans="1:45" x14ac:dyDescent="0.3">
      <c r="A23">
        <v>35</v>
      </c>
      <c r="B23" t="s">
        <v>84</v>
      </c>
      <c r="C23" t="s">
        <v>85</v>
      </c>
      <c r="D23" s="7">
        <v>43049</v>
      </c>
      <c r="E23" t="s">
        <v>98</v>
      </c>
      <c r="F23" t="s">
        <v>99</v>
      </c>
      <c r="G23">
        <v>0.04</v>
      </c>
      <c r="H23" s="8">
        <v>0.04</v>
      </c>
      <c r="I23" s="9">
        <v>1.0344870995143803E-2</v>
      </c>
      <c r="J23" s="10" t="s">
        <v>88</v>
      </c>
      <c r="K23" t="s">
        <v>89</v>
      </c>
      <c r="L23">
        <v>0</v>
      </c>
      <c r="M23">
        <v>0</v>
      </c>
      <c r="N23" s="11">
        <v>0</v>
      </c>
      <c r="R23">
        <v>0.1</v>
      </c>
      <c r="T23" s="8"/>
      <c r="U23">
        <v>0.01</v>
      </c>
      <c r="V23">
        <v>2.25</v>
      </c>
      <c r="W23">
        <v>0.02</v>
      </c>
      <c r="X23">
        <v>0.03</v>
      </c>
      <c r="AE23" s="8"/>
      <c r="AG23">
        <v>1.56</v>
      </c>
      <c r="AH23" s="8"/>
      <c r="AJ23" s="8"/>
      <c r="AK23" s="8"/>
      <c r="AM23">
        <v>0.01</v>
      </c>
      <c r="AO23" s="8"/>
      <c r="AP23" s="8"/>
      <c r="AQ23" s="8"/>
      <c r="AR23">
        <v>0</v>
      </c>
      <c r="AS23">
        <v>0.01</v>
      </c>
    </row>
    <row r="24" spans="1:45" x14ac:dyDescent="0.3">
      <c r="A24">
        <v>35</v>
      </c>
      <c r="B24" t="s">
        <v>84</v>
      </c>
      <c r="C24" t="s">
        <v>85</v>
      </c>
      <c r="D24" s="7">
        <v>43049</v>
      </c>
      <c r="E24" t="s">
        <v>98</v>
      </c>
      <c r="F24" t="s">
        <v>99</v>
      </c>
      <c r="G24">
        <v>0.15</v>
      </c>
      <c r="H24" s="8">
        <v>0.15</v>
      </c>
      <c r="I24" s="9">
        <v>3.8793266231789254E-2</v>
      </c>
      <c r="J24" s="10" t="s">
        <v>88</v>
      </c>
      <c r="K24" t="s">
        <v>89</v>
      </c>
      <c r="L24">
        <v>0</v>
      </c>
      <c r="M24">
        <v>0</v>
      </c>
      <c r="N24" s="11">
        <v>0</v>
      </c>
      <c r="R24">
        <v>0.01</v>
      </c>
      <c r="T24" s="8"/>
      <c r="U24">
        <v>0.01</v>
      </c>
      <c r="V24">
        <v>0</v>
      </c>
      <c r="W24">
        <v>0</v>
      </c>
      <c r="X24">
        <v>0.03</v>
      </c>
      <c r="AE24" s="8"/>
      <c r="AG24">
        <v>3.15</v>
      </c>
      <c r="AH24" s="8"/>
      <c r="AJ24" s="8"/>
      <c r="AK24" s="8"/>
      <c r="AM24">
        <v>0.03</v>
      </c>
      <c r="AO24" s="8"/>
      <c r="AP24" s="8"/>
      <c r="AQ24" s="8"/>
      <c r="AR24">
        <v>0.03</v>
      </c>
      <c r="AS24">
        <v>0.21</v>
      </c>
    </row>
    <row r="25" spans="1:45" x14ac:dyDescent="0.3">
      <c r="A25">
        <v>24</v>
      </c>
      <c r="B25" t="s">
        <v>84</v>
      </c>
      <c r="C25" t="s">
        <v>85</v>
      </c>
      <c r="D25" s="7">
        <v>42745</v>
      </c>
      <c r="E25" t="s">
        <v>86</v>
      </c>
      <c r="F25" s="12" t="s">
        <v>95</v>
      </c>
      <c r="G25">
        <v>0.99</v>
      </c>
      <c r="H25" s="8">
        <v>0.99</v>
      </c>
      <c r="I25" s="9">
        <v>0.25603555712980908</v>
      </c>
      <c r="J25" s="10" t="s">
        <v>88</v>
      </c>
      <c r="K25" t="s">
        <v>96</v>
      </c>
      <c r="L25">
        <v>0</v>
      </c>
      <c r="M25">
        <v>0</v>
      </c>
      <c r="N25" s="11">
        <v>0</v>
      </c>
      <c r="R25">
        <v>0.04</v>
      </c>
      <c r="T25" s="8"/>
      <c r="U25">
        <v>0.01</v>
      </c>
      <c r="V25">
        <v>0.02</v>
      </c>
      <c r="W25">
        <v>0.1</v>
      </c>
      <c r="X25">
        <v>0.3</v>
      </c>
      <c r="AE25" s="8"/>
      <c r="AG25">
        <v>1.52</v>
      </c>
      <c r="AH25" s="8"/>
      <c r="AJ25" s="8"/>
      <c r="AK25" s="8"/>
      <c r="AM25">
        <v>0.01</v>
      </c>
      <c r="AO25" s="8"/>
      <c r="AP25" s="8"/>
      <c r="AQ25" s="8"/>
      <c r="AR25">
        <v>0</v>
      </c>
      <c r="AS25">
        <v>0.02</v>
      </c>
    </row>
    <row r="26" spans="1:45" x14ac:dyDescent="0.3">
      <c r="A26">
        <v>15</v>
      </c>
      <c r="B26" t="s">
        <v>84</v>
      </c>
      <c r="C26" t="s">
        <v>85</v>
      </c>
      <c r="D26" s="7">
        <v>42739</v>
      </c>
      <c r="E26" t="s">
        <v>86</v>
      </c>
      <c r="F26" t="s">
        <v>87</v>
      </c>
      <c r="G26">
        <v>0.01</v>
      </c>
      <c r="H26" s="8">
        <v>0.01</v>
      </c>
      <c r="I26" s="9">
        <v>2.5862177487859508E-3</v>
      </c>
      <c r="J26" s="10" t="s">
        <v>100</v>
      </c>
      <c r="K26" t="s">
        <v>89</v>
      </c>
      <c r="L26">
        <v>0</v>
      </c>
      <c r="M26">
        <v>0</v>
      </c>
      <c r="N26" s="11">
        <v>0</v>
      </c>
      <c r="R26">
        <v>0.15</v>
      </c>
      <c r="T26" s="8"/>
      <c r="U26">
        <v>0.15</v>
      </c>
      <c r="V26">
        <v>0.01</v>
      </c>
      <c r="W26">
        <v>0</v>
      </c>
      <c r="X26">
        <v>0.3</v>
      </c>
      <c r="AE26" s="8"/>
      <c r="AG26">
        <v>0.01</v>
      </c>
      <c r="AH26" s="8"/>
      <c r="AJ26" s="8"/>
      <c r="AK26" s="8"/>
      <c r="AO26" s="8"/>
      <c r="AP26" s="8"/>
      <c r="AQ26" s="8"/>
      <c r="AR26">
        <v>0</v>
      </c>
      <c r="AS26">
        <v>0.17</v>
      </c>
    </row>
    <row r="27" spans="1:45" x14ac:dyDescent="0.3">
      <c r="A27">
        <v>19</v>
      </c>
      <c r="B27" t="s">
        <v>84</v>
      </c>
      <c r="C27" t="s">
        <v>85</v>
      </c>
      <c r="D27" s="7">
        <v>42744</v>
      </c>
      <c r="E27" t="s">
        <v>86</v>
      </c>
      <c r="F27" t="s">
        <v>91</v>
      </c>
      <c r="G27">
        <v>0.02</v>
      </c>
      <c r="H27" s="8">
        <v>0.02</v>
      </c>
      <c r="I27" s="9">
        <v>5.1724354975719016E-3</v>
      </c>
      <c r="J27" s="10" t="s">
        <v>100</v>
      </c>
      <c r="K27" t="s">
        <v>89</v>
      </c>
      <c r="L27">
        <v>0</v>
      </c>
      <c r="M27">
        <v>0</v>
      </c>
      <c r="N27" s="11">
        <v>0</v>
      </c>
      <c r="T27" s="8"/>
      <c r="U27">
        <v>0.15</v>
      </c>
      <c r="V27">
        <v>0</v>
      </c>
      <c r="W27">
        <v>1.3</v>
      </c>
      <c r="X27">
        <v>0.05</v>
      </c>
      <c r="AE27" s="8"/>
      <c r="AG27">
        <v>0</v>
      </c>
      <c r="AH27" s="8"/>
      <c r="AJ27" s="8"/>
      <c r="AK27" s="8"/>
      <c r="AO27" s="8"/>
      <c r="AP27" s="8"/>
      <c r="AQ27" s="8"/>
      <c r="AR27">
        <v>0.01</v>
      </c>
      <c r="AS27">
        <v>0</v>
      </c>
    </row>
    <row r="28" spans="1:45" x14ac:dyDescent="0.3">
      <c r="A28">
        <v>21</v>
      </c>
      <c r="B28" t="s">
        <v>84</v>
      </c>
      <c r="C28" t="s">
        <v>85</v>
      </c>
      <c r="D28" s="7">
        <v>42747</v>
      </c>
      <c r="E28" t="s">
        <v>86</v>
      </c>
      <c r="F28" t="s">
        <v>101</v>
      </c>
      <c r="H28" s="8">
        <v>0.06</v>
      </c>
      <c r="I28" s="9">
        <v>1.5517306492715703E-2</v>
      </c>
      <c r="J28" s="10" t="s">
        <v>100</v>
      </c>
      <c r="K28" t="s">
        <v>89</v>
      </c>
      <c r="L28">
        <v>0</v>
      </c>
      <c r="M28">
        <v>0</v>
      </c>
      <c r="N28" s="11">
        <v>0</v>
      </c>
      <c r="T28" s="8"/>
      <c r="U28">
        <v>0.15</v>
      </c>
      <c r="V28">
        <v>0</v>
      </c>
      <c r="W28">
        <v>0.02</v>
      </c>
      <c r="X28">
        <v>0.26</v>
      </c>
      <c r="AE28" s="8"/>
      <c r="AG28">
        <v>0</v>
      </c>
      <c r="AH28" s="8"/>
      <c r="AJ28" s="8"/>
      <c r="AK28" s="8"/>
      <c r="AO28" s="8"/>
      <c r="AP28" s="8"/>
      <c r="AQ28" s="8"/>
      <c r="AR28">
        <v>0.01</v>
      </c>
      <c r="AS28">
        <v>0.04</v>
      </c>
    </row>
    <row r="29" spans="1:45" x14ac:dyDescent="0.3">
      <c r="A29">
        <v>24</v>
      </c>
      <c r="B29" t="s">
        <v>84</v>
      </c>
      <c r="C29" t="s">
        <v>85</v>
      </c>
      <c r="D29" s="7">
        <v>42745</v>
      </c>
      <c r="E29" t="s">
        <v>86</v>
      </c>
      <c r="F29" s="12" t="s">
        <v>95</v>
      </c>
      <c r="G29">
        <v>0.09</v>
      </c>
      <c r="H29" s="8">
        <v>0.09</v>
      </c>
      <c r="I29" s="9">
        <v>2.3275959739073558E-2</v>
      </c>
      <c r="J29" s="10" t="s">
        <v>100</v>
      </c>
      <c r="K29" t="s">
        <v>89</v>
      </c>
      <c r="L29">
        <v>0</v>
      </c>
      <c r="M29">
        <v>0</v>
      </c>
      <c r="N29" s="11">
        <v>0</v>
      </c>
      <c r="T29" s="8"/>
      <c r="U29">
        <v>0.15</v>
      </c>
      <c r="V29">
        <v>0</v>
      </c>
      <c r="W29">
        <v>0.05</v>
      </c>
      <c r="X29">
        <v>0.03</v>
      </c>
      <c r="AE29" s="8"/>
      <c r="AG29">
        <v>0</v>
      </c>
      <c r="AH29" s="8"/>
      <c r="AJ29" s="8"/>
      <c r="AK29" s="8"/>
      <c r="AO29" s="8"/>
      <c r="AP29" s="8"/>
      <c r="AQ29" s="8"/>
      <c r="AR29">
        <v>0.02</v>
      </c>
      <c r="AS29">
        <v>0</v>
      </c>
    </row>
    <row r="30" spans="1:45" x14ac:dyDescent="0.3">
      <c r="A30">
        <v>24</v>
      </c>
      <c r="B30" t="s">
        <v>84</v>
      </c>
      <c r="C30" t="s">
        <v>85</v>
      </c>
      <c r="D30" s="7">
        <v>42745</v>
      </c>
      <c r="E30" t="s">
        <v>86</v>
      </c>
      <c r="F30" s="12" t="s">
        <v>95</v>
      </c>
      <c r="G30">
        <v>0.05</v>
      </c>
      <c r="H30" s="8">
        <v>0.05</v>
      </c>
      <c r="I30" s="9">
        <v>1.2931088743929755E-2</v>
      </c>
      <c r="J30" s="10" t="s">
        <v>100</v>
      </c>
      <c r="K30" t="s">
        <v>89</v>
      </c>
      <c r="L30">
        <v>0</v>
      </c>
      <c r="M30">
        <v>0</v>
      </c>
      <c r="N30" s="11">
        <v>0</v>
      </c>
      <c r="T30" s="8"/>
      <c r="U30">
        <v>0.15</v>
      </c>
      <c r="V30">
        <v>0</v>
      </c>
      <c r="W30">
        <v>0.09</v>
      </c>
      <c r="X30">
        <v>0.25</v>
      </c>
      <c r="AE30" s="8"/>
      <c r="AG30">
        <v>0</v>
      </c>
      <c r="AH30" s="8"/>
      <c r="AJ30" s="8"/>
      <c r="AK30" s="8"/>
      <c r="AO30" s="8"/>
      <c r="AP30" s="8"/>
      <c r="AQ30" s="8"/>
      <c r="AR30">
        <v>0.01</v>
      </c>
      <c r="AS30">
        <v>0.03</v>
      </c>
    </row>
    <row r="31" spans="1:45" x14ac:dyDescent="0.3">
      <c r="A31">
        <v>24</v>
      </c>
      <c r="B31" t="s">
        <v>84</v>
      </c>
      <c r="C31" t="s">
        <v>85</v>
      </c>
      <c r="D31" s="7">
        <v>42745</v>
      </c>
      <c r="E31" t="s">
        <v>86</v>
      </c>
      <c r="F31" s="12" t="s">
        <v>95</v>
      </c>
      <c r="G31">
        <v>0.08</v>
      </c>
      <c r="H31" s="8">
        <v>0.08</v>
      </c>
      <c r="I31" s="9">
        <v>2.0689741990287606E-2</v>
      </c>
      <c r="J31" s="10" t="s">
        <v>100</v>
      </c>
      <c r="K31" t="s">
        <v>89</v>
      </c>
      <c r="L31">
        <v>0</v>
      </c>
      <c r="M31">
        <v>0</v>
      </c>
      <c r="N31" s="11">
        <v>0</v>
      </c>
      <c r="T31" s="8"/>
      <c r="U31">
        <v>0.15</v>
      </c>
      <c r="V31">
        <v>0</v>
      </c>
      <c r="W31">
        <v>0.02</v>
      </c>
      <c r="X31">
        <v>0.03</v>
      </c>
      <c r="AE31" s="8"/>
      <c r="AG31">
        <v>0</v>
      </c>
      <c r="AH31" s="8"/>
      <c r="AJ31" s="8"/>
      <c r="AK31" s="8"/>
      <c r="AO31" s="8"/>
      <c r="AP31" s="8"/>
      <c r="AQ31" s="8"/>
      <c r="AR31">
        <v>0.09</v>
      </c>
      <c r="AS31">
        <v>0.99</v>
      </c>
    </row>
    <row r="32" spans="1:45" x14ac:dyDescent="0.3">
      <c r="A32">
        <v>24</v>
      </c>
      <c r="B32" t="s">
        <v>84</v>
      </c>
      <c r="C32" t="s">
        <v>85</v>
      </c>
      <c r="D32" s="7">
        <v>42745</v>
      </c>
      <c r="E32" t="s">
        <v>86</v>
      </c>
      <c r="F32" s="12" t="s">
        <v>95</v>
      </c>
      <c r="G32">
        <v>0.04</v>
      </c>
      <c r="H32" s="8">
        <v>0.04</v>
      </c>
      <c r="I32" s="9">
        <v>1.0344870995143803E-2</v>
      </c>
      <c r="J32" s="10" t="s">
        <v>100</v>
      </c>
      <c r="K32" t="s">
        <v>89</v>
      </c>
      <c r="L32">
        <v>0</v>
      </c>
      <c r="M32">
        <v>0</v>
      </c>
      <c r="N32" s="11">
        <v>0</v>
      </c>
      <c r="T32" s="8"/>
      <c r="U32">
        <v>0.15</v>
      </c>
      <c r="V32">
        <v>0</v>
      </c>
      <c r="W32">
        <v>0.06</v>
      </c>
      <c r="X32">
        <v>0.3</v>
      </c>
      <c r="AE32" s="8"/>
      <c r="AG32">
        <v>0.13</v>
      </c>
      <c r="AH32" s="8"/>
      <c r="AJ32" s="8"/>
      <c r="AK32" s="8"/>
      <c r="AO32" s="8"/>
      <c r="AP32" s="8"/>
      <c r="AQ32" s="8"/>
      <c r="AR32">
        <v>0.01</v>
      </c>
      <c r="AS32">
        <v>0.01</v>
      </c>
    </row>
    <row r="33" spans="1:45" x14ac:dyDescent="0.3">
      <c r="A33">
        <v>15</v>
      </c>
      <c r="B33" t="s">
        <v>84</v>
      </c>
      <c r="C33" t="s">
        <v>85</v>
      </c>
      <c r="D33" s="7">
        <v>42739</v>
      </c>
      <c r="E33" t="s">
        <v>86</v>
      </c>
      <c r="F33" t="s">
        <v>87</v>
      </c>
      <c r="H33" s="8">
        <v>0.06</v>
      </c>
      <c r="I33" s="9">
        <v>1.5517306492715703E-2</v>
      </c>
      <c r="J33" s="10" t="s">
        <v>100</v>
      </c>
      <c r="K33" t="s">
        <v>96</v>
      </c>
      <c r="L33">
        <v>0</v>
      </c>
      <c r="M33">
        <v>0</v>
      </c>
      <c r="N33" s="11">
        <v>0</v>
      </c>
      <c r="T33" s="8"/>
      <c r="U33">
        <v>0.05</v>
      </c>
      <c r="V33">
        <v>0.02</v>
      </c>
      <c r="W33">
        <v>0.03</v>
      </c>
      <c r="X33">
        <v>0.01</v>
      </c>
      <c r="AE33" s="8"/>
      <c r="AG33">
        <v>0</v>
      </c>
      <c r="AH33" s="8"/>
      <c r="AJ33" s="8"/>
      <c r="AK33" s="8"/>
      <c r="AO33" s="8"/>
      <c r="AP33" s="8"/>
      <c r="AQ33" s="8"/>
      <c r="AR33">
        <v>0.11</v>
      </c>
      <c r="AS33">
        <v>0.26</v>
      </c>
    </row>
    <row r="34" spans="1:45" x14ac:dyDescent="0.3">
      <c r="A34">
        <v>15</v>
      </c>
      <c r="B34" t="s">
        <v>84</v>
      </c>
      <c r="C34" t="s">
        <v>85</v>
      </c>
      <c r="D34" s="7">
        <v>42739</v>
      </c>
      <c r="E34" t="s">
        <v>86</v>
      </c>
      <c r="F34" t="s">
        <v>87</v>
      </c>
      <c r="H34" s="8">
        <v>0.06</v>
      </c>
      <c r="I34" s="9">
        <v>1.5517306492715703E-2</v>
      </c>
      <c r="J34" s="10" t="s">
        <v>100</v>
      </c>
      <c r="K34" t="s">
        <v>96</v>
      </c>
      <c r="L34">
        <v>0</v>
      </c>
      <c r="M34">
        <v>0</v>
      </c>
      <c r="N34" s="11">
        <v>0</v>
      </c>
      <c r="T34" s="8"/>
      <c r="U34">
        <v>0.15</v>
      </c>
      <c r="V34">
        <v>0</v>
      </c>
      <c r="W34">
        <v>0.03</v>
      </c>
      <c r="X34">
        <v>0.26</v>
      </c>
      <c r="AE34" s="8"/>
      <c r="AG34">
        <v>0.09</v>
      </c>
      <c r="AH34" s="8"/>
      <c r="AJ34" s="8"/>
      <c r="AK34" s="8"/>
      <c r="AO34" s="8"/>
      <c r="AP34" s="8"/>
      <c r="AQ34" s="8"/>
      <c r="AR34">
        <v>0</v>
      </c>
      <c r="AS34">
        <v>0.11</v>
      </c>
    </row>
    <row r="35" spans="1:45" x14ac:dyDescent="0.3">
      <c r="A35">
        <v>15</v>
      </c>
      <c r="B35" t="s">
        <v>84</v>
      </c>
      <c r="C35" t="s">
        <v>85</v>
      </c>
      <c r="D35" s="7">
        <v>42739</v>
      </c>
      <c r="E35" t="s">
        <v>86</v>
      </c>
      <c r="F35" t="s">
        <v>87</v>
      </c>
      <c r="H35" s="8">
        <v>0.06</v>
      </c>
      <c r="I35" s="9">
        <v>1.5517306492715703E-2</v>
      </c>
      <c r="J35" s="10" t="s">
        <v>100</v>
      </c>
      <c r="K35" t="s">
        <v>96</v>
      </c>
      <c r="L35">
        <v>0</v>
      </c>
      <c r="M35">
        <v>0</v>
      </c>
      <c r="N35" s="11">
        <v>0</v>
      </c>
      <c r="T35" s="8"/>
      <c r="U35">
        <v>0.1</v>
      </c>
      <c r="V35">
        <v>0</v>
      </c>
      <c r="W35">
        <v>0.03</v>
      </c>
      <c r="X35">
        <v>0.05</v>
      </c>
      <c r="AE35" s="8"/>
      <c r="AG35">
        <v>4.26</v>
      </c>
      <c r="AH35" s="8"/>
      <c r="AJ35" s="8"/>
      <c r="AK35" s="8"/>
      <c r="AO35" s="8"/>
      <c r="AP35" s="8"/>
      <c r="AQ35" s="8"/>
      <c r="AR35">
        <v>0.06</v>
      </c>
      <c r="AS35">
        <v>0.04</v>
      </c>
    </row>
    <row r="36" spans="1:45" x14ac:dyDescent="0.3">
      <c r="A36">
        <v>19</v>
      </c>
      <c r="B36" t="s">
        <v>84</v>
      </c>
      <c r="C36" t="s">
        <v>85</v>
      </c>
      <c r="D36" s="7">
        <v>42744</v>
      </c>
      <c r="E36" t="s">
        <v>86</v>
      </c>
      <c r="F36" t="s">
        <v>91</v>
      </c>
      <c r="G36">
        <v>0.13</v>
      </c>
      <c r="H36" s="8">
        <v>0.13</v>
      </c>
      <c r="I36" s="9">
        <v>3.3620830734217351E-2</v>
      </c>
      <c r="J36" s="10" t="s">
        <v>100</v>
      </c>
      <c r="K36" t="s">
        <v>96</v>
      </c>
      <c r="L36">
        <v>0</v>
      </c>
      <c r="M36">
        <v>0</v>
      </c>
      <c r="N36" s="11">
        <v>0</v>
      </c>
      <c r="T36" s="8"/>
      <c r="U36">
        <v>0.1</v>
      </c>
      <c r="V36">
        <v>7.0000000000000007E-2</v>
      </c>
      <c r="W36">
        <v>0.03</v>
      </c>
      <c r="X36">
        <v>0.03</v>
      </c>
      <c r="AE36" s="8"/>
      <c r="AG36">
        <v>0.2</v>
      </c>
      <c r="AH36" s="8"/>
      <c r="AJ36" s="8"/>
      <c r="AK36" s="8"/>
      <c r="AO36" s="8"/>
      <c r="AP36" s="8"/>
      <c r="AQ36" s="8"/>
      <c r="AR36">
        <v>0</v>
      </c>
      <c r="AS36">
        <v>0</v>
      </c>
    </row>
    <row r="37" spans="1:45" x14ac:dyDescent="0.3">
      <c r="A37">
        <v>10</v>
      </c>
      <c r="B37" t="s">
        <v>84</v>
      </c>
      <c r="C37" t="s">
        <v>85</v>
      </c>
      <c r="D37" s="7">
        <v>42489</v>
      </c>
      <c r="E37" t="s">
        <v>102</v>
      </c>
      <c r="F37" t="s">
        <v>103</v>
      </c>
      <c r="G37">
        <v>0.01</v>
      </c>
      <c r="H37" s="8">
        <v>0.01</v>
      </c>
      <c r="I37" s="9">
        <v>2.5862177487859508E-3</v>
      </c>
      <c r="J37" s="10" t="s">
        <v>104</v>
      </c>
      <c r="K37" t="s">
        <v>96</v>
      </c>
      <c r="L37">
        <v>0</v>
      </c>
      <c r="M37">
        <v>0</v>
      </c>
      <c r="N37" s="11">
        <v>0</v>
      </c>
      <c r="T37" s="8"/>
      <c r="U37">
        <v>0.25</v>
      </c>
      <c r="V37">
        <v>0.01</v>
      </c>
      <c r="W37">
        <v>0.08</v>
      </c>
      <c r="X37">
        <v>0.2</v>
      </c>
      <c r="AE37" s="8"/>
      <c r="AG37">
        <v>0</v>
      </c>
      <c r="AH37" s="8"/>
      <c r="AJ37" s="8"/>
      <c r="AK37" s="8"/>
      <c r="AO37" s="8"/>
      <c r="AP37" s="8"/>
      <c r="AQ37" s="8"/>
      <c r="AR37">
        <v>0.01</v>
      </c>
      <c r="AS37">
        <v>0.24</v>
      </c>
    </row>
    <row r="38" spans="1:45" x14ac:dyDescent="0.3">
      <c r="A38">
        <v>10</v>
      </c>
      <c r="B38" t="s">
        <v>84</v>
      </c>
      <c r="C38" t="s">
        <v>85</v>
      </c>
      <c r="D38" s="7">
        <v>42489</v>
      </c>
      <c r="E38" t="s">
        <v>102</v>
      </c>
      <c r="F38" t="s">
        <v>103</v>
      </c>
      <c r="G38">
        <v>0.01</v>
      </c>
      <c r="H38" s="8">
        <v>0.01</v>
      </c>
      <c r="I38" s="9">
        <v>2.5862177487859508E-3</v>
      </c>
      <c r="J38" s="10" t="s">
        <v>104</v>
      </c>
      <c r="K38" t="s">
        <v>96</v>
      </c>
      <c r="L38">
        <v>0</v>
      </c>
      <c r="M38">
        <v>0</v>
      </c>
      <c r="N38" s="11">
        <v>0</v>
      </c>
      <c r="T38" s="8"/>
      <c r="U38">
        <v>0.2</v>
      </c>
      <c r="V38">
        <v>0</v>
      </c>
      <c r="W38">
        <v>0.05</v>
      </c>
      <c r="X38">
        <v>0.02</v>
      </c>
      <c r="AE38" s="8"/>
      <c r="AG38">
        <v>0.24</v>
      </c>
      <c r="AH38" s="8"/>
      <c r="AJ38" s="8"/>
      <c r="AK38" s="8"/>
      <c r="AO38" s="8"/>
      <c r="AP38" s="8"/>
      <c r="AQ38" s="8"/>
      <c r="AR38">
        <v>0</v>
      </c>
      <c r="AS38">
        <v>0</v>
      </c>
    </row>
    <row r="39" spans="1:45" x14ac:dyDescent="0.3">
      <c r="A39">
        <v>10</v>
      </c>
      <c r="B39" t="s">
        <v>84</v>
      </c>
      <c r="C39" t="s">
        <v>85</v>
      </c>
      <c r="D39" s="7">
        <v>42489</v>
      </c>
      <c r="E39" t="s">
        <v>102</v>
      </c>
      <c r="F39" t="s">
        <v>103</v>
      </c>
      <c r="G39">
        <v>0.01</v>
      </c>
      <c r="H39" s="8">
        <v>0.01</v>
      </c>
      <c r="I39" s="9">
        <v>2.5862177487859508E-3</v>
      </c>
      <c r="J39" s="10" t="s">
        <v>104</v>
      </c>
      <c r="K39" t="s">
        <v>96</v>
      </c>
      <c r="L39">
        <v>0</v>
      </c>
      <c r="M39">
        <v>0</v>
      </c>
      <c r="N39" s="11">
        <v>0</v>
      </c>
      <c r="T39" s="8"/>
      <c r="U39">
        <v>0.15</v>
      </c>
      <c r="V39">
        <v>0.01</v>
      </c>
      <c r="W39">
        <v>7.0000000000000007E-2</v>
      </c>
      <c r="X39">
        <v>0.2</v>
      </c>
      <c r="AE39" s="8"/>
      <c r="AG39">
        <v>0</v>
      </c>
      <c r="AH39" s="8"/>
      <c r="AJ39" s="8"/>
      <c r="AK39" s="8"/>
      <c r="AO39" s="8"/>
      <c r="AP39" s="8"/>
      <c r="AQ39" s="8"/>
      <c r="AR39">
        <v>0</v>
      </c>
      <c r="AS39">
        <v>7.0000000000000007E-2</v>
      </c>
    </row>
    <row r="40" spans="1:45" x14ac:dyDescent="0.3">
      <c r="A40">
        <v>10</v>
      </c>
      <c r="B40" t="s">
        <v>84</v>
      </c>
      <c r="C40" t="s">
        <v>85</v>
      </c>
      <c r="D40" s="7">
        <v>42489</v>
      </c>
      <c r="E40" t="s">
        <v>102</v>
      </c>
      <c r="F40" t="s">
        <v>103</v>
      </c>
      <c r="G40">
        <v>0.01</v>
      </c>
      <c r="H40" s="8">
        <v>0.01</v>
      </c>
      <c r="I40" s="9">
        <v>2.5862177487859508E-3</v>
      </c>
      <c r="J40" s="10" t="s">
        <v>104</v>
      </c>
      <c r="K40" t="s">
        <v>96</v>
      </c>
      <c r="L40">
        <v>0</v>
      </c>
      <c r="M40">
        <v>0</v>
      </c>
      <c r="N40" s="11">
        <v>0</v>
      </c>
      <c r="T40" s="8"/>
      <c r="U40">
        <v>0.15</v>
      </c>
      <c r="V40">
        <v>0.56999999999999995</v>
      </c>
      <c r="W40">
        <v>0.01</v>
      </c>
      <c r="X40">
        <v>7.0000000000000007E-2</v>
      </c>
      <c r="AE40" s="8"/>
      <c r="AG40">
        <v>1.03</v>
      </c>
      <c r="AH40" s="8"/>
      <c r="AJ40" s="8"/>
      <c r="AK40" s="8"/>
      <c r="AO40" s="8"/>
      <c r="AP40" s="8"/>
      <c r="AQ40" s="8"/>
      <c r="AR40">
        <v>0.06</v>
      </c>
      <c r="AS40">
        <v>0.03</v>
      </c>
    </row>
    <row r="41" spans="1:45" x14ac:dyDescent="0.3">
      <c r="A41">
        <v>11</v>
      </c>
      <c r="B41" t="s">
        <v>84</v>
      </c>
      <c r="C41" t="s">
        <v>85</v>
      </c>
      <c r="D41" s="7">
        <v>42491</v>
      </c>
      <c r="E41" t="s">
        <v>102</v>
      </c>
      <c r="F41" t="s">
        <v>105</v>
      </c>
      <c r="G41">
        <v>0.01</v>
      </c>
      <c r="H41" s="8">
        <v>0.01</v>
      </c>
      <c r="I41" s="9">
        <v>2.5862177487859508E-3</v>
      </c>
      <c r="J41" s="10" t="s">
        <v>104</v>
      </c>
      <c r="K41" t="s">
        <v>96</v>
      </c>
      <c r="L41">
        <v>0</v>
      </c>
      <c r="M41">
        <v>0</v>
      </c>
      <c r="N41" s="11">
        <v>0</v>
      </c>
      <c r="T41" s="8"/>
      <c r="U41">
        <v>0.25</v>
      </c>
      <c r="V41">
        <v>0.01</v>
      </c>
      <c r="W41">
        <v>0.05</v>
      </c>
      <c r="X41">
        <v>0.24</v>
      </c>
      <c r="AE41" s="8"/>
      <c r="AG41">
        <v>0.2</v>
      </c>
      <c r="AH41" s="8"/>
      <c r="AJ41" s="8"/>
      <c r="AK41" s="8"/>
      <c r="AO41" s="8"/>
      <c r="AP41" s="8"/>
      <c r="AQ41" s="8"/>
      <c r="AR41">
        <v>0.01</v>
      </c>
      <c r="AS41">
        <v>0.1</v>
      </c>
    </row>
    <row r="42" spans="1:45" x14ac:dyDescent="0.3">
      <c r="A42">
        <v>11</v>
      </c>
      <c r="B42" t="s">
        <v>84</v>
      </c>
      <c r="C42" t="s">
        <v>85</v>
      </c>
      <c r="D42" s="7">
        <v>42491</v>
      </c>
      <c r="E42" t="s">
        <v>102</v>
      </c>
      <c r="F42" t="s">
        <v>105</v>
      </c>
      <c r="G42">
        <v>0.01</v>
      </c>
      <c r="H42" s="8">
        <v>0.01</v>
      </c>
      <c r="I42" s="9">
        <v>2.5862177487859508E-3</v>
      </c>
      <c r="J42" s="10" t="s">
        <v>104</v>
      </c>
      <c r="K42" t="s">
        <v>96</v>
      </c>
      <c r="L42">
        <v>0</v>
      </c>
      <c r="M42">
        <v>0</v>
      </c>
      <c r="N42" s="11">
        <v>0</v>
      </c>
      <c r="T42" s="8"/>
      <c r="U42">
        <v>0.15</v>
      </c>
      <c r="V42">
        <v>0</v>
      </c>
      <c r="W42">
        <v>0.06</v>
      </c>
      <c r="X42">
        <v>0.26</v>
      </c>
      <c r="AE42" s="8"/>
      <c r="AG42">
        <v>0</v>
      </c>
      <c r="AH42" s="8"/>
      <c r="AJ42" s="8"/>
      <c r="AK42" s="8"/>
      <c r="AO42" s="8"/>
      <c r="AP42" s="8"/>
      <c r="AQ42" s="8"/>
      <c r="AR42">
        <v>0</v>
      </c>
      <c r="AS42">
        <v>0.01</v>
      </c>
    </row>
    <row r="43" spans="1:45" x14ac:dyDescent="0.3">
      <c r="A43">
        <v>11</v>
      </c>
      <c r="B43" t="s">
        <v>84</v>
      </c>
      <c r="C43" t="s">
        <v>85</v>
      </c>
      <c r="D43" s="7">
        <v>42491</v>
      </c>
      <c r="E43" t="s">
        <v>102</v>
      </c>
      <c r="F43" t="s">
        <v>105</v>
      </c>
      <c r="G43">
        <v>0.01</v>
      </c>
      <c r="H43" s="8">
        <v>0.01</v>
      </c>
      <c r="I43" s="9">
        <v>2.5862177487859508E-3</v>
      </c>
      <c r="J43" s="10" t="s">
        <v>104</v>
      </c>
      <c r="K43" t="s">
        <v>96</v>
      </c>
      <c r="L43">
        <v>0</v>
      </c>
      <c r="M43">
        <v>0</v>
      </c>
      <c r="N43" s="11">
        <v>0</v>
      </c>
      <c r="T43" s="8"/>
      <c r="U43">
        <v>0.01</v>
      </c>
      <c r="V43">
        <v>0</v>
      </c>
      <c r="W43">
        <v>0.05</v>
      </c>
      <c r="X43">
        <v>0.05</v>
      </c>
      <c r="AE43" s="8"/>
      <c r="AG43">
        <v>2.14</v>
      </c>
      <c r="AH43" s="8"/>
      <c r="AJ43" s="8"/>
      <c r="AK43" s="8"/>
      <c r="AO43" s="8"/>
      <c r="AP43" s="8"/>
      <c r="AQ43" s="8"/>
      <c r="AR43">
        <v>0.03</v>
      </c>
      <c r="AS43">
        <v>0.02</v>
      </c>
    </row>
    <row r="44" spans="1:45" x14ac:dyDescent="0.3">
      <c r="A44">
        <v>11</v>
      </c>
      <c r="B44" t="s">
        <v>84</v>
      </c>
      <c r="C44" t="s">
        <v>85</v>
      </c>
      <c r="D44" s="7">
        <v>42491</v>
      </c>
      <c r="E44" t="s">
        <v>102</v>
      </c>
      <c r="F44" t="s">
        <v>105</v>
      </c>
      <c r="G44">
        <v>0.01</v>
      </c>
      <c r="H44" s="8">
        <v>0.01</v>
      </c>
      <c r="I44" s="9">
        <v>2.5862177487859508E-3</v>
      </c>
      <c r="J44" s="10" t="s">
        <v>104</v>
      </c>
      <c r="K44" t="s">
        <v>96</v>
      </c>
      <c r="L44">
        <v>0</v>
      </c>
      <c r="M44">
        <v>0</v>
      </c>
      <c r="N44" s="11">
        <v>0</v>
      </c>
      <c r="T44" s="8"/>
      <c r="U44">
        <v>0.2</v>
      </c>
      <c r="V44">
        <v>0</v>
      </c>
      <c r="W44">
        <v>0.04</v>
      </c>
      <c r="X44">
        <v>0.24</v>
      </c>
      <c r="AE44" s="8"/>
      <c r="AG44">
        <v>0.14000000000000001</v>
      </c>
      <c r="AH44" s="8"/>
      <c r="AJ44" s="8"/>
      <c r="AK44" s="8"/>
      <c r="AO44" s="8"/>
      <c r="AP44" s="8"/>
      <c r="AQ44" s="8"/>
      <c r="AR44">
        <v>0</v>
      </c>
      <c r="AS44">
        <v>0.01</v>
      </c>
    </row>
    <row r="45" spans="1:45" x14ac:dyDescent="0.3">
      <c r="A45">
        <v>11</v>
      </c>
      <c r="B45" t="s">
        <v>84</v>
      </c>
      <c r="C45" t="s">
        <v>85</v>
      </c>
      <c r="D45" s="7">
        <v>42491</v>
      </c>
      <c r="E45" t="s">
        <v>102</v>
      </c>
      <c r="F45" t="s">
        <v>105</v>
      </c>
      <c r="G45">
        <v>0.01</v>
      </c>
      <c r="H45" s="8">
        <v>0.01</v>
      </c>
      <c r="I45" s="9">
        <v>2.5862177487859508E-3</v>
      </c>
      <c r="J45" s="10" t="s">
        <v>104</v>
      </c>
      <c r="K45" t="s">
        <v>96</v>
      </c>
      <c r="L45">
        <v>0</v>
      </c>
      <c r="M45">
        <v>0</v>
      </c>
      <c r="N45" s="11">
        <v>0</v>
      </c>
      <c r="T45" s="8"/>
      <c r="U45">
        <v>0.05</v>
      </c>
      <c r="V45">
        <v>0.06</v>
      </c>
      <c r="W45">
        <v>0.11</v>
      </c>
      <c r="X45">
        <v>0.28000000000000003</v>
      </c>
      <c r="AE45" s="8"/>
      <c r="AG45">
        <v>0.19</v>
      </c>
      <c r="AH45" s="8"/>
      <c r="AJ45" s="8"/>
      <c r="AK45" s="8"/>
      <c r="AO45" s="8"/>
      <c r="AP45" s="8"/>
      <c r="AQ45" s="8"/>
      <c r="AR45">
        <v>0</v>
      </c>
      <c r="AS45">
        <v>7.0000000000000007E-2</v>
      </c>
    </row>
    <row r="46" spans="1:45" x14ac:dyDescent="0.3">
      <c r="A46">
        <v>11</v>
      </c>
      <c r="B46" t="s">
        <v>84</v>
      </c>
      <c r="C46" t="s">
        <v>85</v>
      </c>
      <c r="D46" s="7">
        <v>42491</v>
      </c>
      <c r="E46" t="s">
        <v>102</v>
      </c>
      <c r="F46" t="s">
        <v>105</v>
      </c>
      <c r="G46">
        <v>0.01</v>
      </c>
      <c r="H46" s="8">
        <v>0.01</v>
      </c>
      <c r="I46" s="9">
        <v>2.5862177487859508E-3</v>
      </c>
      <c r="J46" s="10" t="s">
        <v>104</v>
      </c>
      <c r="K46" t="s">
        <v>96</v>
      </c>
      <c r="L46">
        <v>0</v>
      </c>
      <c r="M46">
        <v>0</v>
      </c>
      <c r="N46" s="11">
        <v>0</v>
      </c>
      <c r="T46" s="8"/>
      <c r="U46">
        <v>0.15</v>
      </c>
      <c r="V46">
        <v>0</v>
      </c>
      <c r="W46">
        <v>0.04</v>
      </c>
      <c r="X46">
        <v>0.03</v>
      </c>
      <c r="AE46" s="8"/>
      <c r="AG46">
        <v>0</v>
      </c>
      <c r="AH46" s="8"/>
      <c r="AJ46" s="8"/>
      <c r="AK46" s="8"/>
      <c r="AO46" s="8"/>
      <c r="AP46" s="8"/>
      <c r="AQ46" s="8"/>
      <c r="AR46">
        <v>0.23</v>
      </c>
      <c r="AS46">
        <v>0.01</v>
      </c>
    </row>
    <row r="47" spans="1:45" x14ac:dyDescent="0.3">
      <c r="A47">
        <v>11</v>
      </c>
      <c r="B47" t="s">
        <v>84</v>
      </c>
      <c r="C47" t="s">
        <v>85</v>
      </c>
      <c r="D47" s="7">
        <v>42491</v>
      </c>
      <c r="E47" t="s">
        <v>102</v>
      </c>
      <c r="F47" t="s">
        <v>105</v>
      </c>
      <c r="G47">
        <v>0.01</v>
      </c>
      <c r="H47" s="8">
        <v>0.01</v>
      </c>
      <c r="I47" s="9">
        <v>2.5862177487859508E-3</v>
      </c>
      <c r="J47" s="10" t="s">
        <v>104</v>
      </c>
      <c r="K47" t="s">
        <v>96</v>
      </c>
      <c r="L47">
        <v>0</v>
      </c>
      <c r="M47">
        <v>0</v>
      </c>
      <c r="N47" s="11">
        <v>0</v>
      </c>
      <c r="T47" s="8"/>
      <c r="U47">
        <v>0.15</v>
      </c>
      <c r="V47">
        <v>0.01</v>
      </c>
      <c r="W47">
        <v>0.03</v>
      </c>
      <c r="X47">
        <v>0</v>
      </c>
      <c r="AE47" s="8"/>
      <c r="AG47">
        <v>0.02</v>
      </c>
      <c r="AH47" s="8"/>
      <c r="AJ47" s="8"/>
      <c r="AK47" s="8"/>
      <c r="AO47" s="8"/>
      <c r="AP47" s="8"/>
      <c r="AQ47" s="8"/>
      <c r="AR47">
        <v>0.02</v>
      </c>
      <c r="AS47">
        <v>0</v>
      </c>
    </row>
    <row r="48" spans="1:45" x14ac:dyDescent="0.3">
      <c r="A48">
        <v>11</v>
      </c>
      <c r="B48" t="s">
        <v>84</v>
      </c>
      <c r="C48" t="s">
        <v>85</v>
      </c>
      <c r="D48" s="7">
        <v>42491</v>
      </c>
      <c r="E48" t="s">
        <v>102</v>
      </c>
      <c r="F48" t="s">
        <v>105</v>
      </c>
      <c r="G48">
        <v>0.01</v>
      </c>
      <c r="H48" s="8">
        <v>0.01</v>
      </c>
      <c r="I48" s="9">
        <v>2.5862177487859508E-3</v>
      </c>
      <c r="J48" s="10" t="s">
        <v>104</v>
      </c>
      <c r="K48" t="s">
        <v>96</v>
      </c>
      <c r="L48">
        <v>0</v>
      </c>
      <c r="M48">
        <v>0</v>
      </c>
      <c r="N48" s="11">
        <v>0</v>
      </c>
      <c r="T48" s="8"/>
      <c r="U48">
        <v>0</v>
      </c>
      <c r="V48">
        <v>0.01</v>
      </c>
      <c r="W48">
        <v>7.0000000000000007E-2</v>
      </c>
      <c r="X48">
        <v>7.0000000000000007E-2</v>
      </c>
      <c r="AE48" s="8"/>
      <c r="AG48">
        <v>0.01</v>
      </c>
      <c r="AH48" s="8"/>
      <c r="AJ48" s="8"/>
      <c r="AK48" s="8"/>
      <c r="AO48" s="8"/>
      <c r="AP48" s="8"/>
      <c r="AQ48" s="8"/>
      <c r="AR48">
        <v>0</v>
      </c>
      <c r="AS48">
        <v>0</v>
      </c>
    </row>
    <row r="49" spans="1:45" x14ac:dyDescent="0.3">
      <c r="A49">
        <v>11</v>
      </c>
      <c r="B49" t="s">
        <v>84</v>
      </c>
      <c r="C49" t="s">
        <v>85</v>
      </c>
      <c r="D49" s="7">
        <v>42491</v>
      </c>
      <c r="E49" t="s">
        <v>102</v>
      </c>
      <c r="F49" t="s">
        <v>105</v>
      </c>
      <c r="G49">
        <v>0.01</v>
      </c>
      <c r="H49" s="8">
        <v>0.01</v>
      </c>
      <c r="I49" s="9">
        <v>2.5862177487859508E-3</v>
      </c>
      <c r="J49" s="10" t="s">
        <v>104</v>
      </c>
      <c r="K49" t="s">
        <v>96</v>
      </c>
      <c r="L49">
        <v>0</v>
      </c>
      <c r="M49">
        <v>0</v>
      </c>
      <c r="N49" s="11">
        <v>0</v>
      </c>
      <c r="T49" s="8"/>
      <c r="U49">
        <v>0.15</v>
      </c>
      <c r="V49">
        <v>0.03</v>
      </c>
      <c r="W49">
        <v>0.05</v>
      </c>
      <c r="X49">
        <v>0.04</v>
      </c>
      <c r="AE49" s="8"/>
      <c r="AG49">
        <v>7.0000000000000007E-2</v>
      </c>
      <c r="AH49" s="8"/>
      <c r="AJ49" s="8"/>
      <c r="AK49" s="8"/>
      <c r="AO49" s="8"/>
      <c r="AP49" s="8"/>
      <c r="AQ49" s="8"/>
      <c r="AR49">
        <v>0</v>
      </c>
      <c r="AS49">
        <v>0</v>
      </c>
    </row>
    <row r="50" spans="1:45" x14ac:dyDescent="0.3">
      <c r="A50">
        <v>11</v>
      </c>
      <c r="B50" t="s">
        <v>84</v>
      </c>
      <c r="C50" t="s">
        <v>85</v>
      </c>
      <c r="D50" s="7">
        <v>42491</v>
      </c>
      <c r="E50" t="s">
        <v>102</v>
      </c>
      <c r="F50" t="s">
        <v>105</v>
      </c>
      <c r="G50">
        <v>0.01</v>
      </c>
      <c r="H50" s="8">
        <v>0.01</v>
      </c>
      <c r="I50" s="9">
        <v>2.5862177487859508E-3</v>
      </c>
      <c r="J50" s="10" t="s">
        <v>104</v>
      </c>
      <c r="K50" t="s">
        <v>96</v>
      </c>
      <c r="L50">
        <v>0</v>
      </c>
      <c r="M50">
        <v>0</v>
      </c>
      <c r="N50" s="11">
        <v>0</v>
      </c>
      <c r="T50" s="8"/>
      <c r="U50">
        <v>0.15</v>
      </c>
      <c r="V50">
        <v>0</v>
      </c>
      <c r="W50">
        <v>0.02</v>
      </c>
      <c r="X50">
        <v>1.9</v>
      </c>
      <c r="AE50" s="8"/>
      <c r="AG50">
        <v>0</v>
      </c>
      <c r="AH50" s="8"/>
      <c r="AJ50" s="8"/>
      <c r="AK50" s="8"/>
      <c r="AO50" s="8"/>
      <c r="AP50" s="8"/>
      <c r="AQ50" s="8"/>
      <c r="AR50">
        <v>0.01</v>
      </c>
      <c r="AS50">
        <v>0</v>
      </c>
    </row>
    <row r="51" spans="1:45" x14ac:dyDescent="0.3">
      <c r="A51">
        <v>11</v>
      </c>
      <c r="B51" t="s">
        <v>84</v>
      </c>
      <c r="C51" t="s">
        <v>85</v>
      </c>
      <c r="D51" s="7">
        <v>42491</v>
      </c>
      <c r="E51" t="s">
        <v>102</v>
      </c>
      <c r="F51" t="s">
        <v>105</v>
      </c>
      <c r="G51">
        <v>0.01</v>
      </c>
      <c r="H51" s="8">
        <v>0.01</v>
      </c>
      <c r="I51" s="9">
        <v>2.5862177487859508E-3</v>
      </c>
      <c r="J51" s="10" t="s">
        <v>104</v>
      </c>
      <c r="K51" t="s">
        <v>96</v>
      </c>
      <c r="L51">
        <v>0</v>
      </c>
      <c r="M51">
        <v>0</v>
      </c>
      <c r="N51" s="11">
        <v>0</v>
      </c>
      <c r="T51" s="8"/>
      <c r="U51">
        <v>0.1</v>
      </c>
      <c r="V51">
        <v>0.01</v>
      </c>
      <c r="W51">
        <v>0.24</v>
      </c>
      <c r="X51">
        <v>0.05</v>
      </c>
      <c r="AE51" s="8"/>
      <c r="AG51">
        <v>0.38</v>
      </c>
      <c r="AH51" s="8"/>
      <c r="AJ51" s="8"/>
      <c r="AK51" s="8"/>
      <c r="AO51" s="8"/>
      <c r="AP51" s="8"/>
      <c r="AQ51" s="8"/>
      <c r="AR51">
        <v>0.6</v>
      </c>
      <c r="AS51">
        <v>0</v>
      </c>
    </row>
    <row r="52" spans="1:45" x14ac:dyDescent="0.3">
      <c r="A52">
        <v>6</v>
      </c>
      <c r="B52" t="s">
        <v>84</v>
      </c>
      <c r="C52" t="s">
        <v>85</v>
      </c>
      <c r="D52" s="7">
        <v>42595</v>
      </c>
      <c r="E52" t="s">
        <v>106</v>
      </c>
      <c r="F52" t="s">
        <v>107</v>
      </c>
      <c r="G52">
        <v>0.01</v>
      </c>
      <c r="H52" s="8">
        <v>0.01</v>
      </c>
      <c r="I52" s="9">
        <v>2.5862177487859508E-3</v>
      </c>
      <c r="J52" s="10" t="s">
        <v>104</v>
      </c>
      <c r="K52" t="s">
        <v>96</v>
      </c>
      <c r="L52">
        <v>0</v>
      </c>
      <c r="M52">
        <v>0</v>
      </c>
      <c r="N52" s="11">
        <v>0</v>
      </c>
      <c r="T52" s="8"/>
      <c r="U52">
        <v>0.15</v>
      </c>
      <c r="V52">
        <v>0.18</v>
      </c>
      <c r="W52">
        <v>0</v>
      </c>
      <c r="X52">
        <v>0.09</v>
      </c>
      <c r="AE52" s="8"/>
      <c r="AG52">
        <v>0.02</v>
      </c>
      <c r="AH52" s="8"/>
      <c r="AJ52" s="8"/>
      <c r="AK52" s="8"/>
      <c r="AO52" s="8"/>
      <c r="AP52" s="8"/>
      <c r="AQ52" s="8"/>
      <c r="AR52">
        <v>0.01</v>
      </c>
      <c r="AS52">
        <v>0.25</v>
      </c>
    </row>
    <row r="53" spans="1:45" ht="15" thickBot="1" x14ac:dyDescent="0.35">
      <c r="A53" s="13">
        <v>6</v>
      </c>
      <c r="B53" s="13" t="s">
        <v>84</v>
      </c>
      <c r="C53" s="13" t="s">
        <v>85</v>
      </c>
      <c r="D53" s="14">
        <v>42595</v>
      </c>
      <c r="E53" s="13" t="s">
        <v>106</v>
      </c>
      <c r="F53" s="13" t="s">
        <v>107</v>
      </c>
      <c r="G53" s="13">
        <v>0.01</v>
      </c>
      <c r="H53" s="15">
        <v>0.01</v>
      </c>
      <c r="I53" s="16">
        <v>2.5862177487859508E-3</v>
      </c>
      <c r="J53" s="17" t="s">
        <v>104</v>
      </c>
      <c r="K53" s="13" t="s">
        <v>96</v>
      </c>
      <c r="L53" s="13">
        <v>0</v>
      </c>
      <c r="M53" s="13">
        <v>0</v>
      </c>
      <c r="N53" s="18">
        <v>0</v>
      </c>
      <c r="T53" s="8"/>
      <c r="U53">
        <v>0.1</v>
      </c>
      <c r="V53">
        <v>0.3</v>
      </c>
      <c r="W53">
        <v>0</v>
      </c>
      <c r="X53">
        <v>7.0000000000000007E-2</v>
      </c>
      <c r="AE53" s="8"/>
      <c r="AG53">
        <v>1</v>
      </c>
      <c r="AH53" s="8"/>
      <c r="AJ53" s="8"/>
      <c r="AK53" s="8"/>
      <c r="AO53" s="8"/>
      <c r="AP53" s="8"/>
      <c r="AQ53" s="8"/>
      <c r="AR53">
        <v>0.11</v>
      </c>
      <c r="AS53">
        <v>0</v>
      </c>
    </row>
    <row r="54" spans="1:45" x14ac:dyDescent="0.3">
      <c r="A54">
        <v>6</v>
      </c>
      <c r="B54" t="s">
        <v>84</v>
      </c>
      <c r="C54" t="s">
        <v>85</v>
      </c>
      <c r="D54" s="7">
        <v>42595</v>
      </c>
      <c r="E54" t="s">
        <v>106</v>
      </c>
      <c r="F54" t="s">
        <v>107</v>
      </c>
      <c r="G54">
        <v>0.01</v>
      </c>
      <c r="H54" s="8">
        <v>0.01</v>
      </c>
      <c r="I54" s="9">
        <v>2.5862177487859508E-3</v>
      </c>
      <c r="J54" s="10" t="s">
        <v>104</v>
      </c>
      <c r="K54" t="s">
        <v>96</v>
      </c>
      <c r="L54">
        <v>0</v>
      </c>
      <c r="M54">
        <v>0</v>
      </c>
      <c r="N54" s="11">
        <v>0</v>
      </c>
      <c r="T54" s="8"/>
      <c r="U54">
        <v>0.15</v>
      </c>
      <c r="V54">
        <v>0.01</v>
      </c>
      <c r="W54">
        <v>0.08</v>
      </c>
      <c r="X54">
        <v>0.03</v>
      </c>
      <c r="AE54" s="8"/>
      <c r="AG54">
        <v>1.7</v>
      </c>
      <c r="AH54" s="8"/>
      <c r="AJ54" s="8"/>
      <c r="AK54" s="8"/>
      <c r="AO54" s="8"/>
      <c r="AP54" s="8"/>
      <c r="AQ54" s="8"/>
      <c r="AR54">
        <v>0</v>
      </c>
      <c r="AS54">
        <v>0</v>
      </c>
    </row>
    <row r="55" spans="1:45" x14ac:dyDescent="0.3">
      <c r="A55">
        <v>6</v>
      </c>
      <c r="B55" t="s">
        <v>84</v>
      </c>
      <c r="C55" t="s">
        <v>85</v>
      </c>
      <c r="D55" s="7">
        <v>42595</v>
      </c>
      <c r="E55" t="s">
        <v>106</v>
      </c>
      <c r="F55" t="s">
        <v>107</v>
      </c>
      <c r="G55">
        <v>0.01</v>
      </c>
      <c r="H55" s="8">
        <v>0.01</v>
      </c>
      <c r="I55" s="9">
        <v>2.5862177487859508E-3</v>
      </c>
      <c r="J55" s="10" t="s">
        <v>104</v>
      </c>
      <c r="K55" t="s">
        <v>96</v>
      </c>
      <c r="L55">
        <v>0</v>
      </c>
      <c r="M55">
        <v>0</v>
      </c>
      <c r="N55" s="11">
        <v>0</v>
      </c>
      <c r="T55" s="8"/>
      <c r="U55">
        <v>0.1</v>
      </c>
      <c r="V55">
        <v>0.04</v>
      </c>
      <c r="W55">
        <v>0</v>
      </c>
      <c r="X55">
        <v>0</v>
      </c>
      <c r="AE55" s="8"/>
      <c r="AG55">
        <v>0.21</v>
      </c>
      <c r="AH55" s="8"/>
      <c r="AJ55" s="8"/>
      <c r="AK55" s="8"/>
      <c r="AO55" s="8"/>
      <c r="AP55" s="8"/>
      <c r="AQ55" s="8"/>
      <c r="AR55">
        <v>0</v>
      </c>
      <c r="AS55">
        <v>0</v>
      </c>
    </row>
    <row r="56" spans="1:45" x14ac:dyDescent="0.3">
      <c r="A56">
        <v>6</v>
      </c>
      <c r="B56" t="s">
        <v>84</v>
      </c>
      <c r="C56" t="s">
        <v>85</v>
      </c>
      <c r="D56" s="7">
        <v>42595</v>
      </c>
      <c r="E56" t="s">
        <v>106</v>
      </c>
      <c r="F56" t="s">
        <v>107</v>
      </c>
      <c r="G56">
        <v>0.01</v>
      </c>
      <c r="H56" s="8">
        <v>0.01</v>
      </c>
      <c r="I56" s="9">
        <v>2.5862177487859508E-3</v>
      </c>
      <c r="J56" s="10" t="s">
        <v>104</v>
      </c>
      <c r="K56" t="s">
        <v>96</v>
      </c>
      <c r="L56">
        <v>0</v>
      </c>
      <c r="M56">
        <v>0</v>
      </c>
      <c r="N56" s="11">
        <v>0</v>
      </c>
      <c r="T56" s="8"/>
      <c r="U56">
        <v>0.1</v>
      </c>
      <c r="V56">
        <v>0.28999999999999998</v>
      </c>
      <c r="W56">
        <v>0.02</v>
      </c>
      <c r="X56">
        <v>0.03</v>
      </c>
      <c r="AE56" s="8"/>
      <c r="AG56">
        <v>1.86</v>
      </c>
      <c r="AH56" s="8"/>
      <c r="AJ56" s="8"/>
      <c r="AK56" s="8"/>
      <c r="AO56" s="8"/>
      <c r="AP56" s="8"/>
      <c r="AQ56" s="8"/>
      <c r="AR56">
        <v>0</v>
      </c>
      <c r="AS56">
        <v>0.01</v>
      </c>
    </row>
    <row r="57" spans="1:45" x14ac:dyDescent="0.3">
      <c r="A57">
        <v>6</v>
      </c>
      <c r="B57" t="s">
        <v>84</v>
      </c>
      <c r="C57" t="s">
        <v>85</v>
      </c>
      <c r="D57" s="7">
        <v>42595</v>
      </c>
      <c r="E57" t="s">
        <v>106</v>
      </c>
      <c r="F57" t="s">
        <v>107</v>
      </c>
      <c r="G57">
        <v>0.01</v>
      </c>
      <c r="H57" s="8">
        <v>0.01</v>
      </c>
      <c r="I57" s="9">
        <v>2.5862177487859508E-3</v>
      </c>
      <c r="J57" s="10" t="s">
        <v>104</v>
      </c>
      <c r="K57" t="s">
        <v>96</v>
      </c>
      <c r="L57">
        <v>0</v>
      </c>
      <c r="M57">
        <v>0</v>
      </c>
      <c r="N57" s="11">
        <v>0</v>
      </c>
      <c r="T57" s="8"/>
      <c r="U57">
        <v>0.15</v>
      </c>
      <c r="V57">
        <v>0</v>
      </c>
      <c r="W57">
        <v>0.14000000000000001</v>
      </c>
      <c r="X57">
        <v>0.05</v>
      </c>
      <c r="AE57" s="8"/>
      <c r="AG57">
        <v>0.16</v>
      </c>
      <c r="AH57" s="8"/>
      <c r="AJ57" s="8"/>
      <c r="AK57" s="8"/>
      <c r="AO57" s="8"/>
      <c r="AP57" s="8"/>
      <c r="AQ57" s="8"/>
      <c r="AR57">
        <v>0.04</v>
      </c>
      <c r="AS57">
        <v>0.01</v>
      </c>
    </row>
    <row r="58" spans="1:45" x14ac:dyDescent="0.3">
      <c r="A58">
        <v>6</v>
      </c>
      <c r="B58" t="s">
        <v>84</v>
      </c>
      <c r="C58" t="s">
        <v>85</v>
      </c>
      <c r="D58" s="7">
        <v>42595</v>
      </c>
      <c r="E58" t="s">
        <v>106</v>
      </c>
      <c r="F58" t="s">
        <v>107</v>
      </c>
      <c r="G58">
        <v>0.01</v>
      </c>
      <c r="H58" s="8">
        <v>0.01</v>
      </c>
      <c r="I58" s="9">
        <v>2.5862177487859508E-3</v>
      </c>
      <c r="J58" s="10" t="s">
        <v>104</v>
      </c>
      <c r="K58" t="s">
        <v>96</v>
      </c>
      <c r="L58">
        <v>0</v>
      </c>
      <c r="M58">
        <v>0</v>
      </c>
      <c r="N58" s="11">
        <v>0</v>
      </c>
      <c r="T58" s="8"/>
      <c r="U58">
        <v>0.1</v>
      </c>
      <c r="V58">
        <v>0</v>
      </c>
      <c r="W58">
        <v>0.01</v>
      </c>
      <c r="X58">
        <v>7.0000000000000007E-2</v>
      </c>
      <c r="AE58" s="8"/>
      <c r="AG58">
        <v>0</v>
      </c>
      <c r="AH58" s="8"/>
      <c r="AJ58" s="8"/>
      <c r="AK58" s="8"/>
      <c r="AO58" s="8"/>
      <c r="AP58" s="8"/>
      <c r="AQ58" s="8"/>
      <c r="AR58">
        <v>0.03</v>
      </c>
      <c r="AS58">
        <v>0.01</v>
      </c>
    </row>
    <row r="59" spans="1:45" x14ac:dyDescent="0.3">
      <c r="A59">
        <v>15</v>
      </c>
      <c r="B59" t="s">
        <v>84</v>
      </c>
      <c r="C59" t="s">
        <v>85</v>
      </c>
      <c r="D59" s="7">
        <v>42739</v>
      </c>
      <c r="E59" t="s">
        <v>86</v>
      </c>
      <c r="F59" t="s">
        <v>87</v>
      </c>
      <c r="G59">
        <v>0.15</v>
      </c>
      <c r="H59" s="8">
        <v>0.15</v>
      </c>
      <c r="I59" s="9">
        <v>3.8793266231789254E-2</v>
      </c>
      <c r="J59" s="10" t="s">
        <v>104</v>
      </c>
      <c r="K59" t="s">
        <v>96</v>
      </c>
      <c r="L59">
        <v>0</v>
      </c>
      <c r="M59">
        <v>0</v>
      </c>
      <c r="N59" s="11">
        <v>0</v>
      </c>
      <c r="T59" s="8"/>
      <c r="U59">
        <v>0.15</v>
      </c>
      <c r="V59">
        <v>0.02</v>
      </c>
      <c r="W59">
        <v>7.0000000000000007E-2</v>
      </c>
      <c r="X59">
        <v>0.06</v>
      </c>
      <c r="AE59" s="8"/>
      <c r="AG59">
        <v>0</v>
      </c>
      <c r="AH59" s="8"/>
      <c r="AJ59" s="8"/>
      <c r="AK59" s="8"/>
      <c r="AO59" s="8"/>
      <c r="AP59" s="8"/>
      <c r="AQ59" s="8"/>
      <c r="AR59">
        <v>0.02</v>
      </c>
      <c r="AS59">
        <v>0.02</v>
      </c>
    </row>
    <row r="60" spans="1:45" x14ac:dyDescent="0.3">
      <c r="A60">
        <v>15</v>
      </c>
      <c r="B60" t="s">
        <v>84</v>
      </c>
      <c r="C60" t="s">
        <v>85</v>
      </c>
      <c r="D60" s="7">
        <v>42739</v>
      </c>
      <c r="E60" t="s">
        <v>86</v>
      </c>
      <c r="F60" t="s">
        <v>87</v>
      </c>
      <c r="G60">
        <v>0.15</v>
      </c>
      <c r="H60" s="8">
        <v>0.15</v>
      </c>
      <c r="I60" s="9">
        <v>3.8793266231789254E-2</v>
      </c>
      <c r="J60" s="10" t="s">
        <v>104</v>
      </c>
      <c r="K60" t="s">
        <v>96</v>
      </c>
      <c r="L60">
        <v>0</v>
      </c>
      <c r="M60">
        <v>0</v>
      </c>
      <c r="N60" s="11">
        <v>0</v>
      </c>
      <c r="T60" s="8"/>
      <c r="U60">
        <v>0.15</v>
      </c>
      <c r="V60">
        <v>0</v>
      </c>
      <c r="W60">
        <v>0.05</v>
      </c>
      <c r="X60">
        <v>0.01</v>
      </c>
      <c r="AE60" s="8"/>
      <c r="AG60">
        <v>0</v>
      </c>
      <c r="AH60" s="8"/>
      <c r="AJ60" s="8"/>
      <c r="AK60" s="8"/>
      <c r="AO60" s="8"/>
      <c r="AP60" s="8"/>
      <c r="AQ60" s="8"/>
      <c r="AR60">
        <v>7.0000000000000007E-2</v>
      </c>
      <c r="AS60">
        <v>0.15</v>
      </c>
    </row>
    <row r="61" spans="1:45" x14ac:dyDescent="0.3">
      <c r="A61">
        <v>15</v>
      </c>
      <c r="B61" t="s">
        <v>84</v>
      </c>
      <c r="C61" t="s">
        <v>85</v>
      </c>
      <c r="D61" s="7">
        <v>42739</v>
      </c>
      <c r="E61" t="s">
        <v>86</v>
      </c>
      <c r="F61" t="s">
        <v>87</v>
      </c>
      <c r="G61">
        <v>0.15</v>
      </c>
      <c r="H61" s="8">
        <v>0.15</v>
      </c>
      <c r="I61" s="9">
        <v>3.8793266231789254E-2</v>
      </c>
      <c r="J61" s="10" t="s">
        <v>104</v>
      </c>
      <c r="K61" t="s">
        <v>96</v>
      </c>
      <c r="L61">
        <v>0</v>
      </c>
      <c r="M61">
        <v>0</v>
      </c>
      <c r="N61" s="11">
        <v>0</v>
      </c>
      <c r="T61" s="8"/>
      <c r="U61">
        <v>0.15</v>
      </c>
      <c r="V61">
        <v>0</v>
      </c>
      <c r="W61">
        <v>0.12</v>
      </c>
      <c r="X61">
        <v>0</v>
      </c>
      <c r="AE61" s="8"/>
      <c r="AG61">
        <v>0.18</v>
      </c>
      <c r="AH61" s="8"/>
      <c r="AJ61" s="8"/>
      <c r="AK61" s="8"/>
      <c r="AO61" s="8"/>
      <c r="AP61" s="8"/>
      <c r="AQ61" s="8"/>
      <c r="AR61">
        <v>0.02</v>
      </c>
      <c r="AS61">
        <v>0</v>
      </c>
    </row>
    <row r="62" spans="1:45" x14ac:dyDescent="0.3">
      <c r="A62">
        <v>15</v>
      </c>
      <c r="B62" t="s">
        <v>84</v>
      </c>
      <c r="C62" t="s">
        <v>85</v>
      </c>
      <c r="D62" s="7">
        <v>42739</v>
      </c>
      <c r="E62" t="s">
        <v>86</v>
      </c>
      <c r="F62" t="s">
        <v>87</v>
      </c>
      <c r="G62">
        <v>0.15</v>
      </c>
      <c r="H62" s="8">
        <v>0.15</v>
      </c>
      <c r="I62" s="9">
        <v>3.8793266231789254E-2</v>
      </c>
      <c r="J62" s="10" t="s">
        <v>104</v>
      </c>
      <c r="K62" t="s">
        <v>96</v>
      </c>
      <c r="L62">
        <v>0</v>
      </c>
      <c r="M62">
        <v>0</v>
      </c>
      <c r="N62" s="11">
        <v>0</v>
      </c>
      <c r="T62" s="8"/>
      <c r="U62">
        <v>0.15</v>
      </c>
      <c r="V62">
        <v>0</v>
      </c>
      <c r="W62">
        <v>0.31</v>
      </c>
      <c r="X62">
        <v>0.06</v>
      </c>
      <c r="AE62" s="8"/>
      <c r="AG62">
        <v>0</v>
      </c>
      <c r="AH62" s="8"/>
      <c r="AJ62" s="8"/>
      <c r="AK62" s="8"/>
      <c r="AO62" s="8"/>
      <c r="AP62" s="8"/>
      <c r="AQ62" s="8"/>
      <c r="AR62">
        <v>0.01</v>
      </c>
      <c r="AS62">
        <v>0.01</v>
      </c>
    </row>
    <row r="63" spans="1:45" x14ac:dyDescent="0.3">
      <c r="A63">
        <v>15</v>
      </c>
      <c r="B63" t="s">
        <v>84</v>
      </c>
      <c r="C63" t="s">
        <v>85</v>
      </c>
      <c r="D63" s="7">
        <v>42739</v>
      </c>
      <c r="E63" t="s">
        <v>86</v>
      </c>
      <c r="F63" t="s">
        <v>87</v>
      </c>
      <c r="G63">
        <v>0.15</v>
      </c>
      <c r="H63" s="8">
        <v>0.15</v>
      </c>
      <c r="I63" s="9">
        <v>3.8793266231789254E-2</v>
      </c>
      <c r="J63" s="10" t="s">
        <v>104</v>
      </c>
      <c r="K63" t="s">
        <v>96</v>
      </c>
      <c r="L63">
        <v>0</v>
      </c>
      <c r="M63">
        <v>0</v>
      </c>
      <c r="N63" s="11">
        <v>0</v>
      </c>
      <c r="T63" s="8"/>
      <c r="U63">
        <v>0.1</v>
      </c>
      <c r="V63">
        <v>0.03</v>
      </c>
      <c r="W63">
        <v>0.26</v>
      </c>
      <c r="X63">
        <v>0.05</v>
      </c>
      <c r="AE63" s="8"/>
      <c r="AG63">
        <v>0.13</v>
      </c>
      <c r="AH63" s="8"/>
      <c r="AJ63" s="8"/>
      <c r="AK63" s="8"/>
      <c r="AO63" s="8"/>
      <c r="AP63" s="8"/>
      <c r="AQ63" s="8"/>
      <c r="AR63">
        <v>0.03</v>
      </c>
      <c r="AS63">
        <v>0.01</v>
      </c>
    </row>
    <row r="64" spans="1:45" x14ac:dyDescent="0.3">
      <c r="A64">
        <v>15</v>
      </c>
      <c r="B64" t="s">
        <v>84</v>
      </c>
      <c r="C64" t="s">
        <v>85</v>
      </c>
      <c r="D64" s="7">
        <v>42739</v>
      </c>
      <c r="E64" t="s">
        <v>86</v>
      </c>
      <c r="F64" t="s">
        <v>87</v>
      </c>
      <c r="G64">
        <v>0.15</v>
      </c>
      <c r="H64" s="8">
        <v>0.15</v>
      </c>
      <c r="I64" s="9">
        <v>3.8793266231789254E-2</v>
      </c>
      <c r="J64" s="10" t="s">
        <v>104</v>
      </c>
      <c r="K64" t="s">
        <v>96</v>
      </c>
      <c r="L64">
        <v>0</v>
      </c>
      <c r="M64">
        <v>0</v>
      </c>
      <c r="N64" s="11">
        <v>0</v>
      </c>
      <c r="T64" s="8"/>
      <c r="U64">
        <v>0.1</v>
      </c>
      <c r="V64">
        <v>0.01</v>
      </c>
      <c r="W64">
        <v>0.37</v>
      </c>
      <c r="X64">
        <v>0.02</v>
      </c>
      <c r="AE64" s="8"/>
      <c r="AG64">
        <v>0.17</v>
      </c>
      <c r="AH64" s="8"/>
      <c r="AJ64" s="8"/>
      <c r="AK64" s="8"/>
      <c r="AO64" s="8"/>
      <c r="AP64" s="8"/>
      <c r="AQ64" s="8"/>
      <c r="AR64">
        <v>0.01</v>
      </c>
      <c r="AS64">
        <v>0.01</v>
      </c>
    </row>
    <row r="65" spans="1:45" x14ac:dyDescent="0.3">
      <c r="A65">
        <v>15</v>
      </c>
      <c r="B65" t="s">
        <v>84</v>
      </c>
      <c r="C65" t="s">
        <v>85</v>
      </c>
      <c r="D65" s="7">
        <v>42739</v>
      </c>
      <c r="E65" t="s">
        <v>86</v>
      </c>
      <c r="F65" t="s">
        <v>87</v>
      </c>
      <c r="G65">
        <v>0.15</v>
      </c>
      <c r="H65" s="8">
        <v>0.15</v>
      </c>
      <c r="I65" s="9">
        <v>3.8793266231789254E-2</v>
      </c>
      <c r="J65" s="10" t="s">
        <v>104</v>
      </c>
      <c r="K65" t="s">
        <v>96</v>
      </c>
      <c r="L65">
        <v>0</v>
      </c>
      <c r="M65">
        <v>0</v>
      </c>
      <c r="N65" s="11">
        <v>0</v>
      </c>
      <c r="T65" s="8"/>
      <c r="U65">
        <v>0.15</v>
      </c>
      <c r="V65">
        <v>7.0000000000000007E-2</v>
      </c>
      <c r="W65">
        <v>0.3</v>
      </c>
      <c r="X65">
        <v>0</v>
      </c>
      <c r="AE65" s="8"/>
      <c r="AG65">
        <v>0</v>
      </c>
      <c r="AH65" s="8"/>
      <c r="AJ65" s="8"/>
      <c r="AK65" s="8"/>
      <c r="AO65" s="8"/>
      <c r="AP65" s="8"/>
      <c r="AQ65" s="8"/>
      <c r="AR65">
        <v>0.02</v>
      </c>
      <c r="AS65">
        <v>0.01</v>
      </c>
    </row>
    <row r="66" spans="1:45" x14ac:dyDescent="0.3">
      <c r="A66">
        <v>16</v>
      </c>
      <c r="B66" t="s">
        <v>84</v>
      </c>
      <c r="C66" t="s">
        <v>85</v>
      </c>
      <c r="D66" s="7">
        <v>42739</v>
      </c>
      <c r="E66" t="s">
        <v>86</v>
      </c>
      <c r="F66" t="s">
        <v>87</v>
      </c>
      <c r="G66">
        <v>0.05</v>
      </c>
      <c r="H66" s="8">
        <v>0.05</v>
      </c>
      <c r="I66" s="9">
        <v>1.2931088743929755E-2</v>
      </c>
      <c r="J66" s="10" t="s">
        <v>104</v>
      </c>
      <c r="K66" t="s">
        <v>96</v>
      </c>
      <c r="L66">
        <v>0</v>
      </c>
      <c r="M66">
        <v>0</v>
      </c>
      <c r="N66" s="11">
        <v>0</v>
      </c>
      <c r="T66" s="8"/>
      <c r="U66">
        <v>0.15</v>
      </c>
      <c r="V66">
        <v>0.01</v>
      </c>
      <c r="W66">
        <v>0.25</v>
      </c>
      <c r="X66">
        <v>0.04</v>
      </c>
      <c r="AE66" s="8"/>
      <c r="AG66">
        <v>0</v>
      </c>
      <c r="AH66" s="8"/>
      <c r="AJ66" s="8"/>
      <c r="AK66" s="8"/>
      <c r="AO66" s="8"/>
      <c r="AP66" s="8"/>
      <c r="AQ66" s="8"/>
      <c r="AR66">
        <v>0.03</v>
      </c>
      <c r="AS66">
        <v>0.05</v>
      </c>
    </row>
    <row r="67" spans="1:45" x14ac:dyDescent="0.3">
      <c r="A67">
        <v>16</v>
      </c>
      <c r="B67" t="s">
        <v>84</v>
      </c>
      <c r="C67" t="s">
        <v>85</v>
      </c>
      <c r="D67" s="7">
        <v>42739</v>
      </c>
      <c r="E67" t="s">
        <v>86</v>
      </c>
      <c r="F67" t="s">
        <v>87</v>
      </c>
      <c r="G67">
        <v>0.15</v>
      </c>
      <c r="H67" s="8">
        <v>0.15</v>
      </c>
      <c r="I67" s="9">
        <v>3.8793266231789254E-2</v>
      </c>
      <c r="J67" s="10" t="s">
        <v>104</v>
      </c>
      <c r="K67" t="s">
        <v>96</v>
      </c>
      <c r="L67">
        <v>0</v>
      </c>
      <c r="M67">
        <v>0</v>
      </c>
      <c r="N67" s="11">
        <v>0</v>
      </c>
      <c r="T67" s="8"/>
      <c r="U67">
        <v>0.1</v>
      </c>
      <c r="V67">
        <v>0.04</v>
      </c>
      <c r="W67">
        <v>0</v>
      </c>
      <c r="X67">
        <v>0</v>
      </c>
      <c r="AE67" s="8"/>
      <c r="AG67">
        <v>0.54</v>
      </c>
      <c r="AH67" s="8"/>
      <c r="AJ67" s="8"/>
      <c r="AK67" s="8"/>
      <c r="AO67" s="8"/>
      <c r="AP67" s="8"/>
      <c r="AQ67" s="8"/>
      <c r="AR67">
        <v>0.03</v>
      </c>
      <c r="AS67">
        <v>0.02</v>
      </c>
    </row>
    <row r="68" spans="1:45" x14ac:dyDescent="0.3">
      <c r="A68">
        <v>16</v>
      </c>
      <c r="B68" t="s">
        <v>84</v>
      </c>
      <c r="C68" t="s">
        <v>85</v>
      </c>
      <c r="D68" s="7">
        <v>42739</v>
      </c>
      <c r="E68" t="s">
        <v>86</v>
      </c>
      <c r="F68" t="s">
        <v>87</v>
      </c>
      <c r="G68">
        <v>0.1</v>
      </c>
      <c r="H68" s="8">
        <v>0.1</v>
      </c>
      <c r="I68" s="9">
        <v>2.586217748785951E-2</v>
      </c>
      <c r="J68" s="10" t="s">
        <v>104</v>
      </c>
      <c r="K68" t="s">
        <v>96</v>
      </c>
      <c r="L68">
        <v>0</v>
      </c>
      <c r="M68">
        <v>0</v>
      </c>
      <c r="N68" s="11">
        <v>0</v>
      </c>
      <c r="T68" s="8"/>
      <c r="U68">
        <v>0.1</v>
      </c>
      <c r="V68">
        <v>0</v>
      </c>
      <c r="W68">
        <v>0.05</v>
      </c>
      <c r="X68">
        <v>0.01</v>
      </c>
      <c r="AE68" s="8"/>
      <c r="AG68">
        <v>0</v>
      </c>
      <c r="AH68" s="8"/>
      <c r="AJ68" s="8"/>
      <c r="AK68" s="8"/>
      <c r="AO68" s="8"/>
      <c r="AP68" s="8"/>
      <c r="AQ68" s="8"/>
      <c r="AR68">
        <v>0.01</v>
      </c>
      <c r="AS68">
        <v>0.01</v>
      </c>
    </row>
    <row r="69" spans="1:45" x14ac:dyDescent="0.3">
      <c r="A69">
        <v>18</v>
      </c>
      <c r="B69" t="s">
        <v>84</v>
      </c>
      <c r="C69" t="s">
        <v>85</v>
      </c>
      <c r="D69" s="7">
        <v>42725</v>
      </c>
      <c r="E69" t="s">
        <v>86</v>
      </c>
      <c r="F69" t="s">
        <v>90</v>
      </c>
      <c r="G69">
        <v>0.1</v>
      </c>
      <c r="H69" s="8">
        <v>0.1</v>
      </c>
      <c r="I69" s="9">
        <v>2.586217748785951E-2</v>
      </c>
      <c r="J69" s="10" t="s">
        <v>104</v>
      </c>
      <c r="K69" t="s">
        <v>96</v>
      </c>
      <c r="L69">
        <v>0</v>
      </c>
      <c r="M69">
        <v>0</v>
      </c>
      <c r="N69" s="11">
        <v>0</v>
      </c>
      <c r="T69" s="8"/>
      <c r="U69">
        <v>0.1</v>
      </c>
      <c r="V69">
        <v>0.01</v>
      </c>
      <c r="W69">
        <v>0.08</v>
      </c>
      <c r="X69">
        <v>0.06</v>
      </c>
      <c r="AE69" s="8"/>
      <c r="AG69">
        <v>0</v>
      </c>
      <c r="AH69" s="8"/>
      <c r="AJ69" s="8"/>
      <c r="AK69" s="8"/>
      <c r="AO69" s="8"/>
      <c r="AP69" s="8"/>
      <c r="AQ69" s="8"/>
      <c r="AR69">
        <v>0.14000000000000001</v>
      </c>
      <c r="AS69">
        <v>0.02</v>
      </c>
    </row>
    <row r="70" spans="1:45" x14ac:dyDescent="0.3">
      <c r="A70">
        <v>18</v>
      </c>
      <c r="B70" t="s">
        <v>84</v>
      </c>
      <c r="C70" t="s">
        <v>85</v>
      </c>
      <c r="D70" s="7">
        <v>42725</v>
      </c>
      <c r="E70" t="s">
        <v>86</v>
      </c>
      <c r="F70" t="s">
        <v>90</v>
      </c>
      <c r="G70">
        <v>0.25</v>
      </c>
      <c r="H70" s="8">
        <v>0.25</v>
      </c>
      <c r="I70" s="9">
        <v>6.4655443719648764E-2</v>
      </c>
      <c r="J70" s="10" t="s">
        <v>104</v>
      </c>
      <c r="K70" t="s">
        <v>96</v>
      </c>
      <c r="L70">
        <v>0</v>
      </c>
      <c r="M70">
        <v>0</v>
      </c>
      <c r="N70" s="11">
        <v>0</v>
      </c>
      <c r="T70" s="8"/>
      <c r="U70">
        <v>0.15</v>
      </c>
      <c r="V70">
        <v>0.01</v>
      </c>
      <c r="W70">
        <v>0.05</v>
      </c>
      <c r="X70">
        <v>7.0000000000000007E-2</v>
      </c>
      <c r="AE70" s="8"/>
      <c r="AG70">
        <v>0</v>
      </c>
      <c r="AH70" s="8"/>
      <c r="AJ70" s="8"/>
      <c r="AK70" s="8"/>
      <c r="AO70" s="8"/>
      <c r="AP70" s="8"/>
      <c r="AQ70" s="8"/>
      <c r="AR70">
        <v>0.04</v>
      </c>
      <c r="AS70">
        <v>0.09</v>
      </c>
    </row>
    <row r="71" spans="1:45" x14ac:dyDescent="0.3">
      <c r="A71">
        <v>19</v>
      </c>
      <c r="B71" t="s">
        <v>84</v>
      </c>
      <c r="C71" t="s">
        <v>85</v>
      </c>
      <c r="D71" s="7">
        <v>42744</v>
      </c>
      <c r="E71" t="s">
        <v>86</v>
      </c>
      <c r="F71" t="s">
        <v>91</v>
      </c>
      <c r="G71">
        <v>0.2</v>
      </c>
      <c r="H71" s="8">
        <v>0.2</v>
      </c>
      <c r="I71" s="9">
        <v>5.172435497571902E-2</v>
      </c>
      <c r="J71" s="10" t="s">
        <v>104</v>
      </c>
      <c r="K71" t="s">
        <v>96</v>
      </c>
      <c r="L71">
        <v>0</v>
      </c>
      <c r="M71">
        <v>0</v>
      </c>
      <c r="N71" s="11">
        <v>0</v>
      </c>
      <c r="T71" s="8"/>
      <c r="U71">
        <v>0.15</v>
      </c>
      <c r="V71">
        <v>7.0000000000000007E-2</v>
      </c>
      <c r="W71">
        <v>0.26</v>
      </c>
      <c r="X71">
        <v>7.0000000000000007E-2</v>
      </c>
      <c r="AE71" s="8"/>
      <c r="AG71">
        <v>0</v>
      </c>
      <c r="AH71" s="8"/>
      <c r="AJ71" s="8"/>
      <c r="AK71" s="8"/>
      <c r="AO71" s="8"/>
      <c r="AP71" s="8"/>
      <c r="AQ71" s="8"/>
      <c r="AR71">
        <v>0.05</v>
      </c>
    </row>
    <row r="72" spans="1:45" x14ac:dyDescent="0.3">
      <c r="A72">
        <v>19</v>
      </c>
      <c r="B72" t="s">
        <v>84</v>
      </c>
      <c r="C72" t="s">
        <v>85</v>
      </c>
      <c r="D72" s="7">
        <v>42744</v>
      </c>
      <c r="E72" t="s">
        <v>86</v>
      </c>
      <c r="F72" t="s">
        <v>91</v>
      </c>
      <c r="G72">
        <v>0.15</v>
      </c>
      <c r="H72" s="8">
        <v>0.15</v>
      </c>
      <c r="I72" s="9">
        <v>3.8793266231789254E-2</v>
      </c>
      <c r="J72" s="10" t="s">
        <v>104</v>
      </c>
      <c r="K72" t="s">
        <v>96</v>
      </c>
      <c r="L72">
        <v>0</v>
      </c>
      <c r="M72">
        <v>0</v>
      </c>
      <c r="N72" s="11">
        <v>0</v>
      </c>
      <c r="T72" s="8"/>
      <c r="U72">
        <v>0.15</v>
      </c>
      <c r="V72">
        <v>0</v>
      </c>
      <c r="W72">
        <v>0</v>
      </c>
      <c r="X72">
        <v>0.06</v>
      </c>
      <c r="AE72" s="8"/>
      <c r="AG72">
        <v>0</v>
      </c>
      <c r="AH72" s="8"/>
      <c r="AJ72" s="8"/>
      <c r="AK72" s="8"/>
      <c r="AO72" s="8"/>
      <c r="AP72" s="8"/>
      <c r="AQ72" s="8"/>
      <c r="AR72">
        <v>0</v>
      </c>
    </row>
    <row r="73" spans="1:45" x14ac:dyDescent="0.3">
      <c r="A73">
        <v>20</v>
      </c>
      <c r="B73" t="s">
        <v>84</v>
      </c>
      <c r="C73" t="s">
        <v>85</v>
      </c>
      <c r="D73" s="7">
        <v>42747</v>
      </c>
      <c r="E73" t="s">
        <v>86</v>
      </c>
      <c r="F73" t="s">
        <v>92</v>
      </c>
      <c r="G73">
        <v>0.15</v>
      </c>
      <c r="H73" s="8">
        <v>0.15</v>
      </c>
      <c r="I73" s="9">
        <v>3.8793266231789254E-2</v>
      </c>
      <c r="J73" s="10" t="s">
        <v>104</v>
      </c>
      <c r="K73" t="s">
        <v>96</v>
      </c>
      <c r="L73">
        <v>0</v>
      </c>
      <c r="M73">
        <v>0</v>
      </c>
      <c r="N73" s="11">
        <v>0</v>
      </c>
      <c r="T73" s="8"/>
      <c r="U73">
        <v>0.15</v>
      </c>
      <c r="V73">
        <v>0</v>
      </c>
      <c r="W73">
        <v>0.19</v>
      </c>
      <c r="X73">
        <v>0.03</v>
      </c>
      <c r="AE73" s="8"/>
      <c r="AG73">
        <v>0</v>
      </c>
      <c r="AH73" s="8"/>
      <c r="AJ73" s="8"/>
      <c r="AK73" s="8"/>
      <c r="AO73" s="8"/>
      <c r="AP73" s="8"/>
      <c r="AQ73" s="8"/>
      <c r="AR73">
        <v>0.1</v>
      </c>
    </row>
    <row r="74" spans="1:45" x14ac:dyDescent="0.3">
      <c r="A74">
        <v>20</v>
      </c>
      <c r="B74" t="s">
        <v>84</v>
      </c>
      <c r="C74" t="s">
        <v>85</v>
      </c>
      <c r="D74" s="7">
        <v>42747</v>
      </c>
      <c r="E74" t="s">
        <v>86</v>
      </c>
      <c r="F74" t="s">
        <v>92</v>
      </c>
      <c r="G74">
        <v>0.25</v>
      </c>
      <c r="H74" s="8">
        <v>0.25</v>
      </c>
      <c r="I74" s="9">
        <v>6.4655443719648764E-2</v>
      </c>
      <c r="J74" s="10" t="s">
        <v>104</v>
      </c>
      <c r="K74" t="s">
        <v>96</v>
      </c>
      <c r="L74">
        <v>0</v>
      </c>
      <c r="M74">
        <v>0</v>
      </c>
      <c r="N74" s="11">
        <v>0</v>
      </c>
      <c r="T74" s="8"/>
      <c r="U74">
        <v>0.15</v>
      </c>
      <c r="V74">
        <v>0.08</v>
      </c>
      <c r="W74">
        <v>0.08</v>
      </c>
      <c r="X74">
        <v>0.08</v>
      </c>
      <c r="AE74" s="8"/>
      <c r="AG74">
        <v>0</v>
      </c>
      <c r="AH74" s="8"/>
      <c r="AJ74" s="8"/>
      <c r="AK74" s="8"/>
      <c r="AO74" s="8"/>
      <c r="AP74" s="8"/>
      <c r="AQ74" s="8"/>
      <c r="AR74">
        <v>0.01</v>
      </c>
    </row>
    <row r="75" spans="1:45" x14ac:dyDescent="0.3">
      <c r="A75">
        <v>21</v>
      </c>
      <c r="B75" t="s">
        <v>84</v>
      </c>
      <c r="C75" t="s">
        <v>85</v>
      </c>
      <c r="D75" s="7">
        <v>42747</v>
      </c>
      <c r="E75" t="s">
        <v>86</v>
      </c>
      <c r="F75" t="s">
        <v>101</v>
      </c>
      <c r="G75">
        <v>0.15</v>
      </c>
      <c r="H75" s="8">
        <v>0.15</v>
      </c>
      <c r="I75" s="9">
        <v>3.8793266231789254E-2</v>
      </c>
      <c r="J75" s="10" t="s">
        <v>104</v>
      </c>
      <c r="K75" t="s">
        <v>96</v>
      </c>
      <c r="L75">
        <v>0</v>
      </c>
      <c r="M75">
        <v>0</v>
      </c>
      <c r="N75" s="11">
        <v>0</v>
      </c>
      <c r="T75" s="8"/>
      <c r="U75">
        <v>0.1</v>
      </c>
      <c r="V75">
        <v>0.01</v>
      </c>
      <c r="W75">
        <v>0.15</v>
      </c>
      <c r="AE75" s="8"/>
      <c r="AG75">
        <v>0</v>
      </c>
      <c r="AH75" s="8"/>
      <c r="AJ75" s="8"/>
      <c r="AK75" s="8"/>
      <c r="AO75" s="8"/>
      <c r="AP75" s="8"/>
      <c r="AQ75" s="8"/>
      <c r="AR75">
        <v>0.01</v>
      </c>
    </row>
    <row r="76" spans="1:45" x14ac:dyDescent="0.3">
      <c r="A76">
        <v>21</v>
      </c>
      <c r="B76" t="s">
        <v>84</v>
      </c>
      <c r="C76" t="s">
        <v>85</v>
      </c>
      <c r="D76" s="7">
        <v>42747</v>
      </c>
      <c r="E76" t="s">
        <v>86</v>
      </c>
      <c r="F76" t="s">
        <v>101</v>
      </c>
      <c r="G76">
        <v>0.01</v>
      </c>
      <c r="H76" s="8">
        <v>0.01</v>
      </c>
      <c r="I76" s="9">
        <v>2.5862177487859508E-3</v>
      </c>
      <c r="J76" s="10" t="s">
        <v>104</v>
      </c>
      <c r="K76" t="s">
        <v>96</v>
      </c>
      <c r="L76">
        <v>0</v>
      </c>
      <c r="M76">
        <v>0</v>
      </c>
      <c r="N76" s="11">
        <v>0</v>
      </c>
      <c r="T76" s="8"/>
      <c r="U76">
        <v>0.05</v>
      </c>
      <c r="V76">
        <v>0.01</v>
      </c>
      <c r="W76">
        <v>0.11</v>
      </c>
      <c r="AE76" s="8"/>
      <c r="AG76">
        <v>0</v>
      </c>
      <c r="AH76" s="8"/>
      <c r="AJ76" s="8"/>
      <c r="AK76" s="8"/>
      <c r="AO76" s="8"/>
      <c r="AP76" s="8"/>
      <c r="AQ76" s="8"/>
      <c r="AR76">
        <v>0.13</v>
      </c>
    </row>
    <row r="77" spans="1:45" x14ac:dyDescent="0.3">
      <c r="A77">
        <v>21</v>
      </c>
      <c r="B77" t="s">
        <v>84</v>
      </c>
      <c r="C77" t="s">
        <v>85</v>
      </c>
      <c r="D77" s="7">
        <v>42747</v>
      </c>
      <c r="E77" t="s">
        <v>86</v>
      </c>
      <c r="F77" t="s">
        <v>101</v>
      </c>
      <c r="G77">
        <v>0.2</v>
      </c>
      <c r="H77" s="8">
        <v>0.2</v>
      </c>
      <c r="I77" s="9">
        <v>5.172435497571902E-2</v>
      </c>
      <c r="J77" s="10" t="s">
        <v>104</v>
      </c>
      <c r="K77" t="s">
        <v>96</v>
      </c>
      <c r="L77">
        <v>0</v>
      </c>
      <c r="M77">
        <v>0</v>
      </c>
      <c r="N77" s="11">
        <v>0</v>
      </c>
      <c r="T77" s="8"/>
      <c r="U77">
        <v>0.05</v>
      </c>
      <c r="V77">
        <v>0.01</v>
      </c>
      <c r="W77">
        <v>0.16</v>
      </c>
      <c r="AE77" s="8"/>
      <c r="AG77">
        <v>0</v>
      </c>
      <c r="AH77" s="8"/>
      <c r="AJ77" s="8"/>
      <c r="AK77" s="8"/>
      <c r="AO77" s="8"/>
      <c r="AP77" s="8"/>
      <c r="AQ77" s="8"/>
      <c r="AR77">
        <v>0.01</v>
      </c>
    </row>
    <row r="78" spans="1:45" x14ac:dyDescent="0.3">
      <c r="A78">
        <v>21</v>
      </c>
      <c r="B78" t="s">
        <v>84</v>
      </c>
      <c r="C78" t="s">
        <v>85</v>
      </c>
      <c r="D78" s="7">
        <v>42747</v>
      </c>
      <c r="E78" t="s">
        <v>86</v>
      </c>
      <c r="F78" t="s">
        <v>101</v>
      </c>
      <c r="G78">
        <v>0.05</v>
      </c>
      <c r="H78" s="8">
        <v>0.05</v>
      </c>
      <c r="I78" s="9">
        <v>1.2931088743929755E-2</v>
      </c>
      <c r="J78" s="10" t="s">
        <v>104</v>
      </c>
      <c r="K78" t="s">
        <v>96</v>
      </c>
      <c r="L78">
        <v>0</v>
      </c>
      <c r="M78">
        <v>0</v>
      </c>
      <c r="N78" s="11">
        <v>0</v>
      </c>
      <c r="T78" s="8"/>
      <c r="U78">
        <v>0</v>
      </c>
      <c r="V78">
        <v>0.04</v>
      </c>
      <c r="W78">
        <v>0.03</v>
      </c>
      <c r="AE78" s="8"/>
      <c r="AG78">
        <v>0</v>
      </c>
      <c r="AH78" s="8"/>
      <c r="AJ78" s="8"/>
      <c r="AK78" s="8"/>
      <c r="AO78" s="8"/>
      <c r="AP78" s="8"/>
      <c r="AQ78" s="8"/>
      <c r="AR78">
        <v>0</v>
      </c>
    </row>
    <row r="79" spans="1:45" x14ac:dyDescent="0.3">
      <c r="A79">
        <v>3</v>
      </c>
      <c r="B79" t="s">
        <v>84</v>
      </c>
      <c r="C79" t="s">
        <v>85</v>
      </c>
      <c r="D79" s="7">
        <v>42748</v>
      </c>
      <c r="E79" t="s">
        <v>86</v>
      </c>
      <c r="F79" t="s">
        <v>93</v>
      </c>
      <c r="G79">
        <v>0.15</v>
      </c>
      <c r="H79" s="8">
        <v>0.15</v>
      </c>
      <c r="I79" s="9">
        <v>3.8793266231789254E-2</v>
      </c>
      <c r="J79" s="10" t="s">
        <v>104</v>
      </c>
      <c r="K79" t="s">
        <v>96</v>
      </c>
      <c r="L79">
        <v>0</v>
      </c>
      <c r="M79">
        <v>0</v>
      </c>
      <c r="N79" s="11">
        <v>0</v>
      </c>
      <c r="T79" s="8"/>
      <c r="U79">
        <v>0.2</v>
      </c>
      <c r="V79">
        <v>0.01</v>
      </c>
      <c r="W79">
        <v>0.33</v>
      </c>
      <c r="AE79" s="8"/>
      <c r="AG79">
        <v>0.3</v>
      </c>
      <c r="AH79" s="8"/>
      <c r="AJ79" s="8"/>
      <c r="AK79" s="8"/>
      <c r="AO79" s="8"/>
      <c r="AP79" s="8"/>
      <c r="AQ79" s="8"/>
      <c r="AR79">
        <v>0.06</v>
      </c>
    </row>
    <row r="80" spans="1:45" x14ac:dyDescent="0.3">
      <c r="A80">
        <v>3</v>
      </c>
      <c r="B80" t="s">
        <v>84</v>
      </c>
      <c r="C80" t="s">
        <v>85</v>
      </c>
      <c r="D80" s="7">
        <v>42748</v>
      </c>
      <c r="E80" t="s">
        <v>86</v>
      </c>
      <c r="F80" t="s">
        <v>93</v>
      </c>
      <c r="G80">
        <v>0.15</v>
      </c>
      <c r="H80" s="8">
        <v>0.15</v>
      </c>
      <c r="I80" s="9">
        <v>3.8793266231789254E-2</v>
      </c>
      <c r="J80" s="10" t="s">
        <v>104</v>
      </c>
      <c r="K80" t="s">
        <v>96</v>
      </c>
      <c r="L80">
        <v>0</v>
      </c>
      <c r="M80">
        <v>0</v>
      </c>
      <c r="N80" s="11">
        <v>0</v>
      </c>
      <c r="T80" s="8"/>
      <c r="U80">
        <v>0.2</v>
      </c>
      <c r="V80">
        <v>0.2</v>
      </c>
      <c r="W80">
        <v>0.08</v>
      </c>
      <c r="AE80" s="8"/>
      <c r="AG80">
        <v>0</v>
      </c>
      <c r="AH80" s="8"/>
      <c r="AJ80" s="8"/>
      <c r="AK80" s="8"/>
      <c r="AO80" s="8"/>
      <c r="AP80" s="8"/>
      <c r="AQ80" s="8"/>
      <c r="AR80">
        <v>0.1</v>
      </c>
    </row>
    <row r="81" spans="1:44" x14ac:dyDescent="0.3">
      <c r="A81">
        <v>3</v>
      </c>
      <c r="B81" t="s">
        <v>84</v>
      </c>
      <c r="C81" t="s">
        <v>85</v>
      </c>
      <c r="D81" s="7">
        <v>42748</v>
      </c>
      <c r="E81" t="s">
        <v>86</v>
      </c>
      <c r="F81" t="s">
        <v>93</v>
      </c>
      <c r="H81" s="8">
        <v>9.5858585858585935E-2</v>
      </c>
      <c r="I81" s="9">
        <v>2.4791117612099688E-2</v>
      </c>
      <c r="J81" s="10" t="s">
        <v>104</v>
      </c>
      <c r="K81" t="s">
        <v>96</v>
      </c>
      <c r="L81">
        <v>0</v>
      </c>
      <c r="M81">
        <v>0</v>
      </c>
      <c r="N81" s="11">
        <v>0</v>
      </c>
      <c r="T81" s="8"/>
      <c r="U81">
        <v>0.05</v>
      </c>
      <c r="V81">
        <v>0.28999999999999998</v>
      </c>
      <c r="W81">
        <v>0.04</v>
      </c>
      <c r="AE81" s="8"/>
      <c r="AG81">
        <v>0</v>
      </c>
      <c r="AH81" s="8"/>
      <c r="AJ81" s="8"/>
      <c r="AK81" s="8"/>
      <c r="AO81" s="8"/>
      <c r="AP81" s="8"/>
      <c r="AQ81" s="8"/>
      <c r="AR81">
        <v>0</v>
      </c>
    </row>
    <row r="82" spans="1:44" ht="15" thickBot="1" x14ac:dyDescent="0.35">
      <c r="A82" s="13">
        <v>3</v>
      </c>
      <c r="B82" s="13" t="s">
        <v>84</v>
      </c>
      <c r="C82" s="13" t="s">
        <v>85</v>
      </c>
      <c r="D82" s="14">
        <v>42748</v>
      </c>
      <c r="E82" s="13" t="s">
        <v>86</v>
      </c>
      <c r="F82" s="13" t="s">
        <v>93</v>
      </c>
      <c r="G82" s="13">
        <v>0.15</v>
      </c>
      <c r="H82" s="15">
        <v>0.15</v>
      </c>
      <c r="I82" s="16">
        <v>3.8793266231789254E-2</v>
      </c>
      <c r="J82" s="17" t="s">
        <v>104</v>
      </c>
      <c r="K82" s="13" t="s">
        <v>96</v>
      </c>
      <c r="L82" s="13">
        <v>0</v>
      </c>
      <c r="M82" s="13">
        <v>0</v>
      </c>
      <c r="N82" s="18">
        <v>0</v>
      </c>
      <c r="T82" s="8"/>
      <c r="U82">
        <v>0.2</v>
      </c>
      <c r="V82">
        <v>0.05</v>
      </c>
      <c r="W82">
        <v>0</v>
      </c>
      <c r="AE82" s="8"/>
      <c r="AG82">
        <v>0.99</v>
      </c>
      <c r="AH82" s="8"/>
      <c r="AJ82" s="8"/>
      <c r="AK82" s="8"/>
      <c r="AO82" s="8"/>
      <c r="AP82" s="8"/>
      <c r="AQ82" s="8"/>
      <c r="AR82">
        <v>0.05</v>
      </c>
    </row>
    <row r="83" spans="1:44" x14ac:dyDescent="0.3">
      <c r="A83">
        <v>23</v>
      </c>
      <c r="B83" t="s">
        <v>84</v>
      </c>
      <c r="C83" t="s">
        <v>85</v>
      </c>
      <c r="D83" s="7">
        <v>42741</v>
      </c>
      <c r="E83" t="s">
        <v>86</v>
      </c>
      <c r="F83" t="s">
        <v>94</v>
      </c>
      <c r="G83">
        <v>0.15</v>
      </c>
      <c r="H83" s="8">
        <v>0.15</v>
      </c>
      <c r="I83" s="9">
        <v>3.8793266231789254E-2</v>
      </c>
      <c r="J83" s="10" t="s">
        <v>104</v>
      </c>
      <c r="K83" t="s">
        <v>96</v>
      </c>
      <c r="L83">
        <v>0</v>
      </c>
      <c r="M83">
        <v>0</v>
      </c>
      <c r="N83" s="11">
        <v>0</v>
      </c>
      <c r="T83" s="8"/>
      <c r="U83">
        <v>7.0000000000000007E-2</v>
      </c>
      <c r="V83">
        <v>0.01</v>
      </c>
      <c r="W83">
        <v>0</v>
      </c>
      <c r="AE83" s="8"/>
      <c r="AG83">
        <v>0.02</v>
      </c>
      <c r="AH83" s="8"/>
      <c r="AJ83" s="8"/>
      <c r="AK83" s="8"/>
      <c r="AO83" s="8"/>
      <c r="AP83" s="8"/>
      <c r="AQ83" s="8"/>
      <c r="AR83">
        <v>0.01</v>
      </c>
    </row>
    <row r="84" spans="1:44" x14ac:dyDescent="0.3">
      <c r="A84">
        <v>23</v>
      </c>
      <c r="B84" t="s">
        <v>84</v>
      </c>
      <c r="C84" t="s">
        <v>85</v>
      </c>
      <c r="D84" s="7">
        <v>42741</v>
      </c>
      <c r="E84" t="s">
        <v>86</v>
      </c>
      <c r="F84" t="s">
        <v>94</v>
      </c>
      <c r="G84">
        <v>0.1</v>
      </c>
      <c r="H84" s="8">
        <v>0.1</v>
      </c>
      <c r="I84" s="9">
        <v>2.586217748785951E-2</v>
      </c>
      <c r="J84" s="10" t="s">
        <v>104</v>
      </c>
      <c r="K84" t="s">
        <v>96</v>
      </c>
      <c r="L84">
        <v>0</v>
      </c>
      <c r="M84">
        <v>0</v>
      </c>
      <c r="N84" s="11">
        <v>0</v>
      </c>
      <c r="T84" s="8"/>
      <c r="U84">
        <v>0.2</v>
      </c>
      <c r="V84">
        <v>0.01</v>
      </c>
      <c r="W84">
        <v>0</v>
      </c>
      <c r="AE84" s="8"/>
      <c r="AG84">
        <v>0</v>
      </c>
      <c r="AH84" s="8"/>
      <c r="AJ84" s="8"/>
      <c r="AK84" s="8"/>
      <c r="AO84" s="8"/>
      <c r="AP84" s="8"/>
      <c r="AQ84" s="8"/>
      <c r="AR84">
        <v>0.14000000000000001</v>
      </c>
    </row>
    <row r="85" spans="1:44" x14ac:dyDescent="0.3">
      <c r="A85">
        <v>23</v>
      </c>
      <c r="B85" t="s">
        <v>84</v>
      </c>
      <c r="C85" t="s">
        <v>85</v>
      </c>
      <c r="D85" s="7">
        <v>42741</v>
      </c>
      <c r="E85" t="s">
        <v>86</v>
      </c>
      <c r="F85" t="s">
        <v>94</v>
      </c>
      <c r="G85">
        <v>0.15</v>
      </c>
      <c r="H85" s="8">
        <v>0.15</v>
      </c>
      <c r="I85" s="9">
        <v>3.8793266231789254E-2</v>
      </c>
      <c r="J85" s="10" t="s">
        <v>104</v>
      </c>
      <c r="K85" t="s">
        <v>96</v>
      </c>
      <c r="L85">
        <v>0</v>
      </c>
      <c r="M85">
        <v>0</v>
      </c>
      <c r="N85" s="11">
        <v>0</v>
      </c>
      <c r="T85" s="8"/>
      <c r="U85">
        <v>0.1</v>
      </c>
      <c r="V85">
        <v>3.52</v>
      </c>
      <c r="W85">
        <v>0.01</v>
      </c>
      <c r="AE85" s="8"/>
      <c r="AG85">
        <v>0</v>
      </c>
      <c r="AH85" s="8"/>
      <c r="AJ85" s="8"/>
      <c r="AK85" s="8"/>
      <c r="AO85" s="8"/>
      <c r="AP85" s="8"/>
      <c r="AQ85" s="8"/>
      <c r="AR85">
        <v>0.01</v>
      </c>
    </row>
    <row r="86" spans="1:44" x14ac:dyDescent="0.3">
      <c r="A86">
        <v>23</v>
      </c>
      <c r="B86" t="s">
        <v>84</v>
      </c>
      <c r="C86" t="s">
        <v>85</v>
      </c>
      <c r="D86" s="7">
        <v>42741</v>
      </c>
      <c r="E86" t="s">
        <v>86</v>
      </c>
      <c r="F86" t="s">
        <v>94</v>
      </c>
      <c r="G86">
        <v>0.1</v>
      </c>
      <c r="H86" s="8">
        <v>0.1</v>
      </c>
      <c r="I86" s="9">
        <v>2.586217748785951E-2</v>
      </c>
      <c r="J86" s="10" t="s">
        <v>104</v>
      </c>
      <c r="K86" t="s">
        <v>96</v>
      </c>
      <c r="L86">
        <v>0</v>
      </c>
      <c r="M86">
        <v>0</v>
      </c>
      <c r="N86" s="11">
        <v>0</v>
      </c>
      <c r="T86" s="8"/>
      <c r="U86">
        <v>0.2</v>
      </c>
      <c r="W86">
        <v>0.02</v>
      </c>
      <c r="AE86" s="8"/>
      <c r="AG86">
        <v>0.11</v>
      </c>
      <c r="AH86" s="8"/>
      <c r="AJ86" s="8"/>
      <c r="AK86" s="8"/>
      <c r="AO86" s="8"/>
      <c r="AP86" s="8"/>
      <c r="AQ86" s="8"/>
      <c r="AR86">
        <v>0.03</v>
      </c>
    </row>
    <row r="87" spans="1:44" x14ac:dyDescent="0.3">
      <c r="A87">
        <v>23</v>
      </c>
      <c r="B87" t="s">
        <v>84</v>
      </c>
      <c r="C87" t="s">
        <v>85</v>
      </c>
      <c r="D87" s="7">
        <v>42741</v>
      </c>
      <c r="E87" t="s">
        <v>86</v>
      </c>
      <c r="F87" t="s">
        <v>94</v>
      </c>
      <c r="G87">
        <v>0.15</v>
      </c>
      <c r="H87" s="8">
        <v>0.15</v>
      </c>
      <c r="I87" s="9">
        <v>3.8793266231789254E-2</v>
      </c>
      <c r="J87" s="10" t="s">
        <v>104</v>
      </c>
      <c r="K87" t="s">
        <v>96</v>
      </c>
      <c r="L87">
        <v>0</v>
      </c>
      <c r="M87">
        <v>0</v>
      </c>
      <c r="N87" s="11">
        <v>0</v>
      </c>
      <c r="T87" s="8"/>
      <c r="U87">
        <v>0.01</v>
      </c>
      <c r="W87">
        <v>0.03</v>
      </c>
      <c r="AE87" s="8"/>
      <c r="AG87">
        <v>0.01</v>
      </c>
      <c r="AH87" s="8"/>
      <c r="AJ87" s="8"/>
      <c r="AK87" s="8"/>
      <c r="AO87" s="8"/>
      <c r="AP87" s="8"/>
      <c r="AQ87" s="8"/>
      <c r="AR87">
        <v>7.0000000000000007E-2</v>
      </c>
    </row>
    <row r="88" spans="1:44" x14ac:dyDescent="0.3">
      <c r="A88">
        <v>23</v>
      </c>
      <c r="B88" t="s">
        <v>84</v>
      </c>
      <c r="C88" t="s">
        <v>85</v>
      </c>
      <c r="D88" s="7">
        <v>42741</v>
      </c>
      <c r="E88" t="s">
        <v>86</v>
      </c>
      <c r="F88" t="s">
        <v>94</v>
      </c>
      <c r="G88">
        <v>0.1</v>
      </c>
      <c r="H88" s="8">
        <v>0.1</v>
      </c>
      <c r="I88" s="9">
        <v>2.586217748785951E-2</v>
      </c>
      <c r="J88" s="10" t="s">
        <v>104</v>
      </c>
      <c r="K88" t="s">
        <v>96</v>
      </c>
      <c r="L88">
        <v>0</v>
      </c>
      <c r="M88">
        <v>0</v>
      </c>
      <c r="N88" s="11">
        <v>0</v>
      </c>
      <c r="T88" s="8"/>
      <c r="U88">
        <v>0.2</v>
      </c>
      <c r="AE88" s="8"/>
      <c r="AG88">
        <v>0</v>
      </c>
      <c r="AH88" s="8"/>
      <c r="AJ88" s="8"/>
      <c r="AK88" s="8"/>
      <c r="AO88" s="8"/>
      <c r="AP88" s="8"/>
      <c r="AQ88" s="8"/>
      <c r="AR88">
        <v>0.02</v>
      </c>
    </row>
    <row r="89" spans="1:44" x14ac:dyDescent="0.3">
      <c r="A89">
        <v>23</v>
      </c>
      <c r="B89" t="s">
        <v>84</v>
      </c>
      <c r="C89" t="s">
        <v>85</v>
      </c>
      <c r="D89" s="7">
        <v>42741</v>
      </c>
      <c r="E89" t="s">
        <v>86</v>
      </c>
      <c r="F89" t="s">
        <v>94</v>
      </c>
      <c r="G89">
        <v>0.1</v>
      </c>
      <c r="H89" s="8">
        <v>0.1</v>
      </c>
      <c r="I89" s="9">
        <v>2.586217748785951E-2</v>
      </c>
      <c r="J89" s="10" t="s">
        <v>104</v>
      </c>
      <c r="K89" t="s">
        <v>96</v>
      </c>
      <c r="L89">
        <v>0</v>
      </c>
      <c r="M89">
        <v>0</v>
      </c>
      <c r="N89" s="11">
        <v>0</v>
      </c>
      <c r="T89" s="8"/>
      <c r="U89">
        <v>0.2</v>
      </c>
      <c r="AE89" s="8"/>
      <c r="AG89">
        <v>3.46</v>
      </c>
      <c r="AH89" s="8"/>
      <c r="AJ89" s="8"/>
      <c r="AK89" s="8"/>
      <c r="AO89" s="8"/>
      <c r="AP89" s="8"/>
      <c r="AQ89" s="8"/>
      <c r="AR89">
        <v>0.05</v>
      </c>
    </row>
    <row r="90" spans="1:44" x14ac:dyDescent="0.3">
      <c r="A90">
        <v>23</v>
      </c>
      <c r="B90" t="s">
        <v>84</v>
      </c>
      <c r="C90" t="s">
        <v>85</v>
      </c>
      <c r="D90" s="7">
        <v>42741</v>
      </c>
      <c r="E90" t="s">
        <v>86</v>
      </c>
      <c r="F90" t="s">
        <v>94</v>
      </c>
      <c r="G90">
        <v>0.15</v>
      </c>
      <c r="H90" s="8">
        <v>0.15</v>
      </c>
      <c r="I90" s="9">
        <v>3.8793266231789254E-2</v>
      </c>
      <c r="J90" s="10" t="s">
        <v>104</v>
      </c>
      <c r="K90" t="s">
        <v>96</v>
      </c>
      <c r="L90">
        <v>0</v>
      </c>
      <c r="M90">
        <v>0</v>
      </c>
      <c r="N90" s="11">
        <v>0</v>
      </c>
      <c r="T90" s="8"/>
      <c r="U90">
        <v>0.15</v>
      </c>
      <c r="AE90" s="8"/>
      <c r="AG90">
        <v>1.86</v>
      </c>
      <c r="AH90" s="8"/>
      <c r="AJ90" s="8"/>
      <c r="AK90" s="8"/>
      <c r="AO90" s="8"/>
      <c r="AP90" s="8"/>
      <c r="AQ90" s="8"/>
      <c r="AR90">
        <v>0.01</v>
      </c>
    </row>
    <row r="91" spans="1:44" x14ac:dyDescent="0.3">
      <c r="A91">
        <v>23</v>
      </c>
      <c r="B91" t="s">
        <v>84</v>
      </c>
      <c r="C91" t="s">
        <v>85</v>
      </c>
      <c r="D91" s="7">
        <v>42741</v>
      </c>
      <c r="E91" t="s">
        <v>86</v>
      </c>
      <c r="F91" t="s">
        <v>94</v>
      </c>
      <c r="G91">
        <v>0.1</v>
      </c>
      <c r="H91" s="8">
        <v>0.1</v>
      </c>
      <c r="I91" s="9">
        <v>2.586217748785951E-2</v>
      </c>
      <c r="J91" s="10" t="s">
        <v>104</v>
      </c>
      <c r="K91" t="s">
        <v>96</v>
      </c>
      <c r="L91">
        <v>0</v>
      </c>
      <c r="M91">
        <v>0</v>
      </c>
      <c r="N91" s="11">
        <v>0</v>
      </c>
      <c r="T91" s="8"/>
      <c r="U91">
        <v>0</v>
      </c>
      <c r="AE91" s="8"/>
      <c r="AG91">
        <v>0.14000000000000001</v>
      </c>
      <c r="AH91" s="8"/>
      <c r="AJ91" s="8"/>
      <c r="AK91" s="8"/>
      <c r="AO91" s="8"/>
      <c r="AP91" s="8"/>
      <c r="AQ91" s="8"/>
      <c r="AR91">
        <v>0.02</v>
      </c>
    </row>
    <row r="92" spans="1:44" x14ac:dyDescent="0.3">
      <c r="A92">
        <v>24</v>
      </c>
      <c r="B92" t="s">
        <v>84</v>
      </c>
      <c r="C92" t="s">
        <v>85</v>
      </c>
      <c r="D92" s="7">
        <v>42745</v>
      </c>
      <c r="E92" t="s">
        <v>86</v>
      </c>
      <c r="F92" s="12" t="s">
        <v>95</v>
      </c>
      <c r="G92">
        <v>0.15</v>
      </c>
      <c r="H92" s="8">
        <v>0.15</v>
      </c>
      <c r="I92" s="9">
        <v>3.8793266231789254E-2</v>
      </c>
      <c r="J92" s="10" t="s">
        <v>104</v>
      </c>
      <c r="K92" t="s">
        <v>96</v>
      </c>
      <c r="L92">
        <v>0</v>
      </c>
      <c r="M92">
        <v>0</v>
      </c>
      <c r="N92" s="11">
        <v>0</v>
      </c>
      <c r="T92" s="8"/>
      <c r="U92">
        <v>0</v>
      </c>
      <c r="AE92" s="8"/>
      <c r="AG92">
        <v>0</v>
      </c>
      <c r="AH92" s="8"/>
      <c r="AJ92" s="8"/>
      <c r="AK92" s="8"/>
      <c r="AO92" s="8"/>
      <c r="AP92" s="8"/>
      <c r="AQ92" s="8"/>
      <c r="AR92">
        <v>0.02</v>
      </c>
    </row>
    <row r="93" spans="1:44" x14ac:dyDescent="0.3">
      <c r="A93">
        <v>24</v>
      </c>
      <c r="B93" t="s">
        <v>84</v>
      </c>
      <c r="C93" t="s">
        <v>85</v>
      </c>
      <c r="D93" s="7">
        <v>42745</v>
      </c>
      <c r="E93" t="s">
        <v>86</v>
      </c>
      <c r="F93" s="12" t="s">
        <v>95</v>
      </c>
      <c r="G93">
        <v>0.15</v>
      </c>
      <c r="H93" s="8">
        <v>0.15</v>
      </c>
      <c r="I93" s="9">
        <v>3.8793266231789254E-2</v>
      </c>
      <c r="J93" s="10" t="s">
        <v>104</v>
      </c>
      <c r="K93" t="s">
        <v>96</v>
      </c>
      <c r="L93">
        <v>0</v>
      </c>
      <c r="M93">
        <v>0</v>
      </c>
      <c r="N93" s="11">
        <v>0</v>
      </c>
      <c r="T93" s="8"/>
      <c r="U93">
        <v>0.03</v>
      </c>
      <c r="AE93" s="8"/>
      <c r="AG93">
        <v>0</v>
      </c>
      <c r="AH93" s="8"/>
      <c r="AJ93" s="8"/>
      <c r="AK93" s="8"/>
      <c r="AO93" s="8"/>
      <c r="AP93" s="8"/>
      <c r="AQ93" s="8"/>
      <c r="AR93">
        <v>0.08</v>
      </c>
    </row>
    <row r="94" spans="1:44" x14ac:dyDescent="0.3">
      <c r="A94">
        <v>24</v>
      </c>
      <c r="B94" t="s">
        <v>84</v>
      </c>
      <c r="C94" t="s">
        <v>85</v>
      </c>
      <c r="D94" s="7">
        <v>42745</v>
      </c>
      <c r="E94" t="s">
        <v>86</v>
      </c>
      <c r="F94" s="12" t="s">
        <v>95</v>
      </c>
      <c r="G94">
        <v>0.15</v>
      </c>
      <c r="H94" s="8">
        <v>0.15</v>
      </c>
      <c r="I94" s="9">
        <v>3.8793266231789254E-2</v>
      </c>
      <c r="J94" s="10" t="s">
        <v>104</v>
      </c>
      <c r="K94" t="s">
        <v>96</v>
      </c>
      <c r="L94">
        <v>0</v>
      </c>
      <c r="M94">
        <v>0</v>
      </c>
      <c r="N94" s="11">
        <v>0</v>
      </c>
      <c r="T94" s="8"/>
      <c r="U94">
        <v>0.05</v>
      </c>
      <c r="AE94" s="8"/>
      <c r="AG94">
        <v>0.05</v>
      </c>
      <c r="AH94" s="8"/>
      <c r="AJ94" s="8"/>
      <c r="AK94" s="8"/>
      <c r="AO94" s="8"/>
      <c r="AP94" s="8"/>
      <c r="AQ94" s="8"/>
      <c r="AR94">
        <v>0.11</v>
      </c>
    </row>
    <row r="95" spans="1:44" x14ac:dyDescent="0.3">
      <c r="A95">
        <v>24</v>
      </c>
      <c r="B95" t="s">
        <v>84</v>
      </c>
      <c r="C95" t="s">
        <v>85</v>
      </c>
      <c r="D95" s="7">
        <v>42745</v>
      </c>
      <c r="E95" t="s">
        <v>86</v>
      </c>
      <c r="F95" s="12" t="s">
        <v>95</v>
      </c>
      <c r="G95">
        <v>0.15</v>
      </c>
      <c r="H95" s="8">
        <v>0.15</v>
      </c>
      <c r="I95" s="9">
        <v>3.8793266231789254E-2</v>
      </c>
      <c r="J95" s="10" t="s">
        <v>104</v>
      </c>
      <c r="K95" t="s">
        <v>96</v>
      </c>
      <c r="L95">
        <v>0</v>
      </c>
      <c r="M95">
        <v>0</v>
      </c>
      <c r="N95" s="11">
        <v>0</v>
      </c>
      <c r="T95" s="8"/>
      <c r="U95">
        <v>0.05</v>
      </c>
      <c r="AE95" s="8"/>
      <c r="AG95">
        <v>0</v>
      </c>
      <c r="AH95" s="8"/>
      <c r="AJ95" s="8"/>
      <c r="AK95" s="8"/>
      <c r="AO95" s="8"/>
      <c r="AP95" s="8"/>
      <c r="AQ95" s="8"/>
      <c r="AR95">
        <v>0</v>
      </c>
    </row>
    <row r="96" spans="1:44" x14ac:dyDescent="0.3">
      <c r="A96">
        <v>24</v>
      </c>
      <c r="B96" t="s">
        <v>84</v>
      </c>
      <c r="C96" t="s">
        <v>85</v>
      </c>
      <c r="D96" s="7">
        <v>42745</v>
      </c>
      <c r="E96" t="s">
        <v>86</v>
      </c>
      <c r="F96" s="12" t="s">
        <v>95</v>
      </c>
      <c r="G96">
        <v>0.1</v>
      </c>
      <c r="H96" s="8">
        <v>0.1</v>
      </c>
      <c r="I96" s="9">
        <v>2.586217748785951E-2</v>
      </c>
      <c r="J96" s="10" t="s">
        <v>104</v>
      </c>
      <c r="K96" t="s">
        <v>96</v>
      </c>
      <c r="L96">
        <v>0</v>
      </c>
      <c r="M96">
        <v>0</v>
      </c>
      <c r="N96" s="11">
        <v>0</v>
      </c>
      <c r="T96" s="8"/>
      <c r="U96">
        <v>0.05</v>
      </c>
      <c r="AE96" s="8"/>
      <c r="AG96">
        <v>3.89</v>
      </c>
      <c r="AH96" s="8"/>
      <c r="AJ96" s="8"/>
      <c r="AK96" s="8"/>
      <c r="AO96" s="8"/>
      <c r="AP96" s="8"/>
      <c r="AQ96" s="8"/>
      <c r="AR96">
        <v>0.03</v>
      </c>
    </row>
    <row r="97" spans="1:44" x14ac:dyDescent="0.3">
      <c r="A97">
        <v>24</v>
      </c>
      <c r="B97" t="s">
        <v>84</v>
      </c>
      <c r="C97" t="s">
        <v>85</v>
      </c>
      <c r="D97" s="7">
        <v>42745</v>
      </c>
      <c r="E97" t="s">
        <v>86</v>
      </c>
      <c r="F97" s="12" t="s">
        <v>95</v>
      </c>
      <c r="G97">
        <v>0.1</v>
      </c>
      <c r="H97" s="8">
        <v>0.1</v>
      </c>
      <c r="I97" s="9">
        <v>2.586217748785951E-2</v>
      </c>
      <c r="J97" s="10" t="s">
        <v>104</v>
      </c>
      <c r="K97" t="s">
        <v>96</v>
      </c>
      <c r="L97">
        <v>0</v>
      </c>
      <c r="M97">
        <v>0</v>
      </c>
      <c r="N97" s="11">
        <v>0</v>
      </c>
      <c r="T97" s="8"/>
      <c r="U97">
        <v>0.05</v>
      </c>
      <c r="AE97" s="8"/>
      <c r="AG97">
        <v>0</v>
      </c>
      <c r="AH97" s="8"/>
      <c r="AJ97" s="8"/>
      <c r="AK97" s="8"/>
      <c r="AO97" s="8"/>
      <c r="AP97" s="8"/>
      <c r="AQ97" s="8"/>
      <c r="AR97">
        <v>0.17</v>
      </c>
    </row>
    <row r="98" spans="1:44" x14ac:dyDescent="0.3">
      <c r="A98">
        <v>24</v>
      </c>
      <c r="B98" t="s">
        <v>84</v>
      </c>
      <c r="C98" t="s">
        <v>85</v>
      </c>
      <c r="D98" s="7">
        <v>42745</v>
      </c>
      <c r="E98" t="s">
        <v>86</v>
      </c>
      <c r="F98" s="12" t="s">
        <v>95</v>
      </c>
      <c r="G98">
        <v>0.15</v>
      </c>
      <c r="H98" s="8">
        <v>0.15</v>
      </c>
      <c r="I98" s="9">
        <v>3.8793266231789254E-2</v>
      </c>
      <c r="J98" s="10" t="s">
        <v>104</v>
      </c>
      <c r="K98" t="s">
        <v>96</v>
      </c>
      <c r="L98">
        <v>0</v>
      </c>
      <c r="M98">
        <v>0</v>
      </c>
      <c r="N98" s="11">
        <v>0</v>
      </c>
      <c r="T98" s="8"/>
      <c r="U98">
        <v>0.05</v>
      </c>
      <c r="AE98" s="8"/>
      <c r="AG98">
        <v>0</v>
      </c>
      <c r="AH98" s="8"/>
      <c r="AJ98" s="8"/>
      <c r="AK98" s="8"/>
      <c r="AO98" s="8"/>
      <c r="AP98" s="8"/>
      <c r="AQ98" s="8"/>
      <c r="AR98">
        <v>0.03</v>
      </c>
    </row>
    <row r="99" spans="1:44" x14ac:dyDescent="0.3">
      <c r="A99">
        <v>25</v>
      </c>
      <c r="B99" t="s">
        <v>84</v>
      </c>
      <c r="C99" t="s">
        <v>85</v>
      </c>
      <c r="D99" s="7">
        <v>42743</v>
      </c>
      <c r="E99" t="s">
        <v>86</v>
      </c>
      <c r="F99" s="12" t="s">
        <v>97</v>
      </c>
      <c r="G99">
        <v>0.15</v>
      </c>
      <c r="H99" s="8">
        <v>0.15</v>
      </c>
      <c r="I99" s="9">
        <v>3.8793266231789254E-2</v>
      </c>
      <c r="J99" s="10" t="s">
        <v>104</v>
      </c>
      <c r="K99" t="s">
        <v>96</v>
      </c>
      <c r="L99">
        <v>0</v>
      </c>
      <c r="M99">
        <v>0</v>
      </c>
      <c r="N99" s="11">
        <v>0</v>
      </c>
      <c r="T99" s="8"/>
      <c r="U99">
        <v>0.05</v>
      </c>
      <c r="AE99" s="8"/>
      <c r="AG99">
        <v>0.08</v>
      </c>
      <c r="AH99" s="8"/>
      <c r="AJ99" s="8"/>
      <c r="AK99" s="8"/>
      <c r="AO99" s="8"/>
      <c r="AP99" s="8"/>
      <c r="AQ99" s="8"/>
      <c r="AR99">
        <v>0.1</v>
      </c>
    </row>
    <row r="100" spans="1:44" x14ac:dyDescent="0.3">
      <c r="A100">
        <v>25</v>
      </c>
      <c r="B100" t="s">
        <v>84</v>
      </c>
      <c r="C100" t="s">
        <v>85</v>
      </c>
      <c r="D100" s="7">
        <v>42743</v>
      </c>
      <c r="E100" t="s">
        <v>86</v>
      </c>
      <c r="F100" s="12" t="s">
        <v>97</v>
      </c>
      <c r="G100">
        <v>0.1</v>
      </c>
      <c r="H100" s="8">
        <v>0.1</v>
      </c>
      <c r="I100" s="9">
        <v>2.586217748785951E-2</v>
      </c>
      <c r="J100" s="10" t="s">
        <v>104</v>
      </c>
      <c r="K100" t="s">
        <v>96</v>
      </c>
      <c r="L100">
        <v>0</v>
      </c>
      <c r="M100">
        <v>0</v>
      </c>
      <c r="N100" s="11">
        <v>0</v>
      </c>
      <c r="T100" s="8"/>
      <c r="U100">
        <v>0.05</v>
      </c>
      <c r="AE100" s="8"/>
      <c r="AG100">
        <v>0</v>
      </c>
      <c r="AH100" s="8"/>
      <c r="AJ100" s="8"/>
      <c r="AK100" s="8"/>
      <c r="AO100" s="8"/>
      <c r="AP100" s="8"/>
      <c r="AQ100" s="8"/>
      <c r="AR100">
        <v>0.01</v>
      </c>
    </row>
    <row r="101" spans="1:44" x14ac:dyDescent="0.3">
      <c r="A101">
        <v>25</v>
      </c>
      <c r="B101" t="s">
        <v>84</v>
      </c>
      <c r="C101" t="s">
        <v>85</v>
      </c>
      <c r="D101" s="7">
        <v>42743</v>
      </c>
      <c r="E101" t="s">
        <v>86</v>
      </c>
      <c r="F101" s="12" t="s">
        <v>97</v>
      </c>
      <c r="G101">
        <v>0.1</v>
      </c>
      <c r="H101" s="8">
        <v>0.1</v>
      </c>
      <c r="I101" s="9">
        <v>2.586217748785951E-2</v>
      </c>
      <c r="J101" s="10" t="s">
        <v>104</v>
      </c>
      <c r="K101" t="s">
        <v>96</v>
      </c>
      <c r="L101">
        <v>0</v>
      </c>
      <c r="M101">
        <v>0</v>
      </c>
      <c r="N101" s="11">
        <v>0</v>
      </c>
      <c r="T101" s="8"/>
      <c r="U101">
        <v>0.05</v>
      </c>
      <c r="AE101" s="8"/>
      <c r="AG101">
        <v>0</v>
      </c>
      <c r="AH101" s="8"/>
      <c r="AJ101" s="8"/>
      <c r="AK101" s="8"/>
      <c r="AO101" s="8"/>
      <c r="AP101" s="8"/>
      <c r="AQ101" s="8"/>
      <c r="AR101">
        <v>0</v>
      </c>
    </row>
    <row r="102" spans="1:44" x14ac:dyDescent="0.3">
      <c r="A102">
        <v>25</v>
      </c>
      <c r="B102" t="s">
        <v>84</v>
      </c>
      <c r="C102" t="s">
        <v>85</v>
      </c>
      <c r="D102" s="7">
        <v>42743</v>
      </c>
      <c r="E102" t="s">
        <v>86</v>
      </c>
      <c r="F102" s="12" t="s">
        <v>97</v>
      </c>
      <c r="G102">
        <v>0.1</v>
      </c>
      <c r="H102" s="8">
        <v>0.1</v>
      </c>
      <c r="I102" s="9">
        <v>2.586217748785951E-2</v>
      </c>
      <c r="J102" s="10" t="s">
        <v>104</v>
      </c>
      <c r="K102" t="s">
        <v>96</v>
      </c>
      <c r="L102">
        <v>0</v>
      </c>
      <c r="M102">
        <v>0</v>
      </c>
      <c r="N102" s="11">
        <v>0</v>
      </c>
      <c r="T102" s="8"/>
      <c r="U102">
        <v>0.05</v>
      </c>
      <c r="AE102" s="8"/>
      <c r="AG102">
        <v>0</v>
      </c>
      <c r="AH102" s="8"/>
      <c r="AJ102" s="8"/>
      <c r="AK102" s="8"/>
      <c r="AO102" s="8"/>
      <c r="AP102" s="8"/>
      <c r="AQ102" s="8"/>
      <c r="AR102">
        <v>0.03</v>
      </c>
    </row>
    <row r="103" spans="1:44" x14ac:dyDescent="0.3">
      <c r="A103">
        <v>25</v>
      </c>
      <c r="B103" t="s">
        <v>84</v>
      </c>
      <c r="C103" t="s">
        <v>85</v>
      </c>
      <c r="D103" s="7">
        <v>42743</v>
      </c>
      <c r="E103" t="s">
        <v>86</v>
      </c>
      <c r="F103" s="12" t="s">
        <v>97</v>
      </c>
      <c r="G103">
        <v>0.15</v>
      </c>
      <c r="H103" s="8">
        <v>0.15</v>
      </c>
      <c r="I103" s="9">
        <v>3.8793266231789254E-2</v>
      </c>
      <c r="J103" s="10" t="s">
        <v>104</v>
      </c>
      <c r="K103" t="s">
        <v>96</v>
      </c>
      <c r="L103">
        <v>0</v>
      </c>
      <c r="M103">
        <v>0</v>
      </c>
      <c r="N103" s="11">
        <v>0</v>
      </c>
      <c r="T103" s="8"/>
      <c r="U103">
        <v>0.1</v>
      </c>
      <c r="AE103" s="8"/>
      <c r="AG103">
        <v>0</v>
      </c>
      <c r="AH103" s="8"/>
      <c r="AJ103" s="8"/>
      <c r="AK103" s="8"/>
      <c r="AO103" s="8"/>
      <c r="AP103" s="8"/>
      <c r="AQ103" s="8"/>
      <c r="AR103">
        <v>0</v>
      </c>
    </row>
    <row r="104" spans="1:44" x14ac:dyDescent="0.3">
      <c r="A104">
        <v>25</v>
      </c>
      <c r="B104" t="s">
        <v>84</v>
      </c>
      <c r="C104" t="s">
        <v>85</v>
      </c>
      <c r="D104" s="7">
        <v>42743</v>
      </c>
      <c r="E104" t="s">
        <v>86</v>
      </c>
      <c r="F104" s="12" t="s">
        <v>97</v>
      </c>
      <c r="G104">
        <v>0.15</v>
      </c>
      <c r="H104" s="8">
        <v>0.15</v>
      </c>
      <c r="I104" s="9">
        <v>3.8793266231789254E-2</v>
      </c>
      <c r="J104" s="10" t="s">
        <v>104</v>
      </c>
      <c r="K104" t="s">
        <v>96</v>
      </c>
      <c r="L104">
        <v>0</v>
      </c>
      <c r="M104">
        <v>0</v>
      </c>
      <c r="N104" s="11">
        <v>0</v>
      </c>
      <c r="T104" s="8"/>
      <c r="U104">
        <v>0.05</v>
      </c>
      <c r="AE104" s="8"/>
      <c r="AG104">
        <v>0</v>
      </c>
      <c r="AH104" s="8"/>
      <c r="AJ104" s="8"/>
      <c r="AK104" s="8"/>
      <c r="AO104" s="8"/>
      <c r="AP104" s="8"/>
      <c r="AQ104" s="8"/>
      <c r="AR104">
        <v>0</v>
      </c>
    </row>
    <row r="105" spans="1:44" x14ac:dyDescent="0.3">
      <c r="A105">
        <v>25</v>
      </c>
      <c r="B105" t="s">
        <v>84</v>
      </c>
      <c r="C105" t="s">
        <v>85</v>
      </c>
      <c r="D105" s="7">
        <v>42743</v>
      </c>
      <c r="E105" t="s">
        <v>86</v>
      </c>
      <c r="F105" s="12" t="s">
        <v>97</v>
      </c>
      <c r="G105">
        <v>0.15</v>
      </c>
      <c r="H105" s="8">
        <v>0.15</v>
      </c>
      <c r="I105" s="9">
        <v>3.8793266231789254E-2</v>
      </c>
      <c r="J105" s="10" t="s">
        <v>104</v>
      </c>
      <c r="K105" t="s">
        <v>96</v>
      </c>
      <c r="L105">
        <v>0</v>
      </c>
      <c r="M105">
        <v>0</v>
      </c>
      <c r="N105" s="11">
        <v>0</v>
      </c>
      <c r="T105" s="8"/>
      <c r="U105">
        <v>0.05</v>
      </c>
      <c r="AE105" s="8"/>
      <c r="AG105">
        <v>0</v>
      </c>
      <c r="AH105" s="8"/>
      <c r="AJ105" s="8"/>
      <c r="AK105" s="8"/>
      <c r="AO105" s="8"/>
      <c r="AP105" s="8"/>
      <c r="AQ105" s="8"/>
      <c r="AR105">
        <v>0.01</v>
      </c>
    </row>
    <row r="106" spans="1:44" x14ac:dyDescent="0.3">
      <c r="A106">
        <v>25</v>
      </c>
      <c r="B106" t="s">
        <v>84</v>
      </c>
      <c r="C106" t="s">
        <v>85</v>
      </c>
      <c r="D106" s="7">
        <v>42743</v>
      </c>
      <c r="E106" t="s">
        <v>86</v>
      </c>
      <c r="F106" s="12" t="s">
        <v>97</v>
      </c>
      <c r="G106">
        <v>0.15</v>
      </c>
      <c r="H106" s="8">
        <v>0.15</v>
      </c>
      <c r="I106" s="9">
        <v>3.8793266231789254E-2</v>
      </c>
      <c r="J106" s="10" t="s">
        <v>104</v>
      </c>
      <c r="K106" t="s">
        <v>96</v>
      </c>
      <c r="L106">
        <v>0</v>
      </c>
      <c r="M106">
        <v>0</v>
      </c>
      <c r="N106" s="11">
        <v>0</v>
      </c>
      <c r="T106" s="8"/>
      <c r="U106">
        <v>0.05</v>
      </c>
      <c r="AE106" s="8"/>
      <c r="AG106">
        <v>0</v>
      </c>
      <c r="AH106" s="8"/>
      <c r="AJ106" s="8"/>
      <c r="AK106" s="8"/>
      <c r="AO106" s="8"/>
      <c r="AP106" s="8"/>
      <c r="AQ106" s="8"/>
      <c r="AR106">
        <v>0.01</v>
      </c>
    </row>
    <row r="107" spans="1:44" x14ac:dyDescent="0.3">
      <c r="A107">
        <v>25</v>
      </c>
      <c r="B107" t="s">
        <v>84</v>
      </c>
      <c r="C107" t="s">
        <v>85</v>
      </c>
      <c r="D107" s="7">
        <v>42743</v>
      </c>
      <c r="E107" t="s">
        <v>86</v>
      </c>
      <c r="F107" s="12" t="s">
        <v>97</v>
      </c>
      <c r="G107">
        <v>0.15</v>
      </c>
      <c r="H107" s="8">
        <v>0.15</v>
      </c>
      <c r="I107" s="9">
        <v>3.8793266231789254E-2</v>
      </c>
      <c r="J107" s="10" t="s">
        <v>104</v>
      </c>
      <c r="K107" t="s">
        <v>96</v>
      </c>
      <c r="L107">
        <v>0</v>
      </c>
      <c r="M107">
        <v>0</v>
      </c>
      <c r="N107" s="11">
        <v>0</v>
      </c>
      <c r="T107" s="8"/>
      <c r="U107">
        <v>0</v>
      </c>
      <c r="AE107" s="8"/>
      <c r="AG107">
        <v>0.01</v>
      </c>
      <c r="AH107" s="8"/>
      <c r="AJ107" s="8"/>
      <c r="AK107" s="8"/>
      <c r="AO107" s="8"/>
      <c r="AP107" s="8"/>
      <c r="AQ107" s="8"/>
      <c r="AR107">
        <v>0</v>
      </c>
    </row>
    <row r="108" spans="1:44" x14ac:dyDescent="0.3">
      <c r="A108">
        <v>25</v>
      </c>
      <c r="B108" t="s">
        <v>84</v>
      </c>
      <c r="C108" t="s">
        <v>85</v>
      </c>
      <c r="D108" s="7">
        <v>42743</v>
      </c>
      <c r="E108" t="s">
        <v>86</v>
      </c>
      <c r="F108" s="12" t="s">
        <v>97</v>
      </c>
      <c r="G108">
        <v>0.1</v>
      </c>
      <c r="H108" s="8">
        <v>0.1</v>
      </c>
      <c r="I108" s="9">
        <v>2.586217748785951E-2</v>
      </c>
      <c r="J108" s="10" t="s">
        <v>104</v>
      </c>
      <c r="K108" t="s">
        <v>96</v>
      </c>
      <c r="L108">
        <v>0</v>
      </c>
      <c r="M108">
        <v>0</v>
      </c>
      <c r="N108" s="11">
        <v>0</v>
      </c>
      <c r="T108" s="8"/>
      <c r="AE108" s="8"/>
      <c r="AG108">
        <v>0.02</v>
      </c>
      <c r="AH108" s="8"/>
      <c r="AJ108" s="8"/>
      <c r="AK108" s="8"/>
      <c r="AO108" s="8"/>
      <c r="AP108" s="8"/>
      <c r="AQ108" s="8"/>
      <c r="AR108">
        <v>0</v>
      </c>
    </row>
    <row r="109" spans="1:44" x14ac:dyDescent="0.3">
      <c r="A109">
        <v>25</v>
      </c>
      <c r="B109" t="s">
        <v>84</v>
      </c>
      <c r="C109" t="s">
        <v>85</v>
      </c>
      <c r="D109" s="7">
        <v>42743</v>
      </c>
      <c r="E109" t="s">
        <v>86</v>
      </c>
      <c r="F109" s="12" t="s">
        <v>97</v>
      </c>
      <c r="G109">
        <v>0.05</v>
      </c>
      <c r="H109" s="8">
        <v>0.05</v>
      </c>
      <c r="I109" s="9">
        <v>1.2931088743929755E-2</v>
      </c>
      <c r="J109" s="10" t="s">
        <v>104</v>
      </c>
      <c r="K109" t="s">
        <v>96</v>
      </c>
      <c r="L109">
        <v>0</v>
      </c>
      <c r="M109">
        <v>0</v>
      </c>
      <c r="N109" s="11">
        <v>0</v>
      </c>
      <c r="T109" s="8"/>
      <c r="AE109" s="8"/>
      <c r="AG109">
        <v>0.13</v>
      </c>
      <c r="AH109" s="8"/>
      <c r="AJ109" s="8"/>
      <c r="AK109" s="8"/>
      <c r="AO109" s="8"/>
      <c r="AP109" s="8"/>
      <c r="AQ109" s="8"/>
      <c r="AR109">
        <v>0</v>
      </c>
    </row>
    <row r="110" spans="1:44" x14ac:dyDescent="0.3">
      <c r="A110">
        <v>25</v>
      </c>
      <c r="B110" t="s">
        <v>84</v>
      </c>
      <c r="C110" t="s">
        <v>85</v>
      </c>
      <c r="D110" s="7">
        <v>42743</v>
      </c>
      <c r="E110" t="s">
        <v>86</v>
      </c>
      <c r="F110" s="12" t="s">
        <v>97</v>
      </c>
      <c r="G110">
        <v>0.05</v>
      </c>
      <c r="H110" s="8">
        <v>0.05</v>
      </c>
      <c r="I110" s="9">
        <v>1.2931088743929755E-2</v>
      </c>
      <c r="J110" s="10" t="s">
        <v>104</v>
      </c>
      <c r="K110" t="s">
        <v>96</v>
      </c>
      <c r="L110">
        <v>0</v>
      </c>
      <c r="M110">
        <v>0</v>
      </c>
      <c r="N110" s="11">
        <v>0</v>
      </c>
      <c r="T110" s="8"/>
      <c r="AE110" s="8"/>
      <c r="AG110">
        <v>0</v>
      </c>
      <c r="AH110" s="8"/>
      <c r="AJ110" s="8"/>
      <c r="AK110" s="8"/>
      <c r="AO110" s="8"/>
      <c r="AP110" s="8"/>
      <c r="AQ110" s="8"/>
      <c r="AR110">
        <v>0.02</v>
      </c>
    </row>
    <row r="111" spans="1:44" x14ac:dyDescent="0.3">
      <c r="A111">
        <v>25</v>
      </c>
      <c r="B111" t="s">
        <v>84</v>
      </c>
      <c r="C111" t="s">
        <v>85</v>
      </c>
      <c r="D111" s="7">
        <v>42743</v>
      </c>
      <c r="E111" t="s">
        <v>86</v>
      </c>
      <c r="F111" s="12" t="s">
        <v>97</v>
      </c>
      <c r="H111" s="8">
        <v>9.5858585858585935E-2</v>
      </c>
      <c r="I111" s="9">
        <v>2.4791117612099688E-2</v>
      </c>
      <c r="J111" s="10" t="s">
        <v>104</v>
      </c>
      <c r="K111" t="s">
        <v>96</v>
      </c>
      <c r="L111">
        <v>0</v>
      </c>
      <c r="M111">
        <v>0</v>
      </c>
      <c r="N111" s="11">
        <v>0</v>
      </c>
      <c r="T111" s="8"/>
      <c r="AE111" s="8"/>
      <c r="AG111">
        <v>0.01</v>
      </c>
      <c r="AH111" s="8"/>
      <c r="AJ111" s="8"/>
      <c r="AK111" s="8"/>
      <c r="AO111" s="8"/>
      <c r="AP111" s="8"/>
      <c r="AQ111" s="8"/>
      <c r="AR111">
        <v>0.01</v>
      </c>
    </row>
    <row r="112" spans="1:44" x14ac:dyDescent="0.3">
      <c r="A112">
        <v>5</v>
      </c>
      <c r="B112" t="s">
        <v>84</v>
      </c>
      <c r="C112" t="s">
        <v>85</v>
      </c>
      <c r="D112" s="7">
        <v>42721</v>
      </c>
      <c r="E112" t="s">
        <v>86</v>
      </c>
      <c r="F112" t="s">
        <v>108</v>
      </c>
      <c r="G112">
        <v>0.2</v>
      </c>
      <c r="H112" s="8">
        <v>0.2</v>
      </c>
      <c r="I112" s="9">
        <v>5.172435497571902E-2</v>
      </c>
      <c r="J112" s="10" t="s">
        <v>104</v>
      </c>
      <c r="K112" t="s">
        <v>96</v>
      </c>
      <c r="L112">
        <v>0</v>
      </c>
      <c r="M112">
        <v>0</v>
      </c>
      <c r="N112" s="11">
        <v>0</v>
      </c>
      <c r="T112" s="8"/>
      <c r="AE112" s="8"/>
      <c r="AG112">
        <v>0</v>
      </c>
      <c r="AH112" s="8"/>
      <c r="AJ112" s="8"/>
      <c r="AK112" s="8"/>
      <c r="AO112" s="8"/>
      <c r="AP112" s="8"/>
      <c r="AQ112" s="8"/>
      <c r="AR112">
        <v>0.13</v>
      </c>
    </row>
    <row r="113" spans="1:44" x14ac:dyDescent="0.3">
      <c r="A113">
        <v>5</v>
      </c>
      <c r="B113" t="s">
        <v>84</v>
      </c>
      <c r="C113" t="s">
        <v>85</v>
      </c>
      <c r="D113" s="7">
        <v>42721</v>
      </c>
      <c r="E113" t="s">
        <v>86</v>
      </c>
      <c r="F113" t="s">
        <v>108</v>
      </c>
      <c r="G113">
        <v>0.2</v>
      </c>
      <c r="H113" s="8">
        <v>0.2</v>
      </c>
      <c r="I113" s="9">
        <v>5.172435497571902E-2</v>
      </c>
      <c r="J113" s="10" t="s">
        <v>104</v>
      </c>
      <c r="K113" t="s">
        <v>96</v>
      </c>
      <c r="L113">
        <v>0</v>
      </c>
      <c r="M113">
        <v>0</v>
      </c>
      <c r="N113" s="11">
        <v>0</v>
      </c>
      <c r="T113" s="8"/>
      <c r="AE113" s="8"/>
      <c r="AG113">
        <v>0</v>
      </c>
      <c r="AH113" s="8"/>
      <c r="AJ113" s="8"/>
      <c r="AK113" s="8"/>
      <c r="AO113" s="8"/>
      <c r="AP113" s="8"/>
      <c r="AQ113" s="8"/>
      <c r="AR113">
        <v>0.17</v>
      </c>
    </row>
    <row r="114" spans="1:44" x14ac:dyDescent="0.3">
      <c r="A114">
        <v>5</v>
      </c>
      <c r="B114" t="s">
        <v>84</v>
      </c>
      <c r="C114" t="s">
        <v>85</v>
      </c>
      <c r="D114" s="7">
        <v>42721</v>
      </c>
      <c r="E114" t="s">
        <v>86</v>
      </c>
      <c r="F114" t="s">
        <v>108</v>
      </c>
      <c r="G114">
        <v>0.05</v>
      </c>
      <c r="H114" s="8">
        <v>0.05</v>
      </c>
      <c r="I114" s="9">
        <v>1.2931088743929755E-2</v>
      </c>
      <c r="J114" s="10" t="s">
        <v>104</v>
      </c>
      <c r="K114" t="s">
        <v>96</v>
      </c>
      <c r="L114">
        <v>0</v>
      </c>
      <c r="M114">
        <v>0</v>
      </c>
      <c r="N114" s="11">
        <v>0</v>
      </c>
      <c r="T114" s="8"/>
      <c r="AE114" s="8"/>
      <c r="AG114">
        <v>0</v>
      </c>
      <c r="AH114" s="8"/>
      <c r="AJ114" s="8"/>
      <c r="AK114" s="8"/>
      <c r="AO114" s="8"/>
      <c r="AP114" s="8"/>
      <c r="AQ114" s="8"/>
      <c r="AR114">
        <v>0.11</v>
      </c>
    </row>
    <row r="115" spans="1:44" x14ac:dyDescent="0.3">
      <c r="A115">
        <v>5</v>
      </c>
      <c r="B115" t="s">
        <v>84</v>
      </c>
      <c r="C115" t="s">
        <v>85</v>
      </c>
      <c r="D115" s="7">
        <v>42721</v>
      </c>
      <c r="E115" t="s">
        <v>86</v>
      </c>
      <c r="F115" t="s">
        <v>108</v>
      </c>
      <c r="G115">
        <v>0.2</v>
      </c>
      <c r="H115" s="8">
        <v>0.2</v>
      </c>
      <c r="I115" s="9">
        <v>5.172435497571902E-2</v>
      </c>
      <c r="J115" s="10" t="s">
        <v>104</v>
      </c>
      <c r="K115" t="s">
        <v>96</v>
      </c>
      <c r="L115">
        <v>0</v>
      </c>
      <c r="M115">
        <v>0</v>
      </c>
      <c r="N115" s="11">
        <v>0</v>
      </c>
      <c r="T115" s="8"/>
      <c r="AE115" s="8"/>
      <c r="AG115">
        <v>0.01</v>
      </c>
      <c r="AH115" s="8"/>
      <c r="AJ115" s="8"/>
      <c r="AK115" s="8"/>
      <c r="AO115" s="8"/>
      <c r="AP115" s="8"/>
      <c r="AQ115" s="8"/>
      <c r="AR115">
        <v>0</v>
      </c>
    </row>
    <row r="116" spans="1:44" x14ac:dyDescent="0.3">
      <c r="A116">
        <v>5</v>
      </c>
      <c r="B116" t="s">
        <v>84</v>
      </c>
      <c r="C116" t="s">
        <v>85</v>
      </c>
      <c r="D116" s="7">
        <v>42721</v>
      </c>
      <c r="E116" t="s">
        <v>86</v>
      </c>
      <c r="F116" t="s">
        <v>108</v>
      </c>
      <c r="G116">
        <v>7.0000000000000007E-2</v>
      </c>
      <c r="H116" s="8">
        <v>7.0000000000000007E-2</v>
      </c>
      <c r="I116" s="9">
        <v>1.8103524241501655E-2</v>
      </c>
      <c r="J116" s="10" t="s">
        <v>104</v>
      </c>
      <c r="K116" t="s">
        <v>96</v>
      </c>
      <c r="L116">
        <v>0</v>
      </c>
      <c r="M116">
        <v>0</v>
      </c>
      <c r="N116" s="11">
        <v>0</v>
      </c>
      <c r="T116" s="8"/>
      <c r="AE116" s="8"/>
      <c r="AG116">
        <v>0</v>
      </c>
      <c r="AH116" s="8"/>
      <c r="AJ116" s="8"/>
      <c r="AK116" s="8"/>
      <c r="AO116" s="8"/>
      <c r="AP116" s="8"/>
      <c r="AQ116" s="8"/>
      <c r="AR116">
        <v>0.04</v>
      </c>
    </row>
    <row r="117" spans="1:44" x14ac:dyDescent="0.3">
      <c r="A117">
        <v>5</v>
      </c>
      <c r="B117" t="s">
        <v>84</v>
      </c>
      <c r="C117" t="s">
        <v>85</v>
      </c>
      <c r="D117" s="7">
        <v>42721</v>
      </c>
      <c r="E117" t="s">
        <v>86</v>
      </c>
      <c r="F117" t="s">
        <v>108</v>
      </c>
      <c r="G117">
        <v>0.2</v>
      </c>
      <c r="H117" s="8">
        <v>0.2</v>
      </c>
      <c r="I117" s="9">
        <v>5.172435497571902E-2</v>
      </c>
      <c r="J117" s="10" t="s">
        <v>104</v>
      </c>
      <c r="K117" t="s">
        <v>96</v>
      </c>
      <c r="L117">
        <v>0</v>
      </c>
      <c r="M117">
        <v>0</v>
      </c>
      <c r="N117" s="11">
        <v>0</v>
      </c>
      <c r="T117" s="8"/>
      <c r="AE117" s="8"/>
      <c r="AG117">
        <v>0.17</v>
      </c>
      <c r="AH117" s="8"/>
      <c r="AJ117" s="8"/>
      <c r="AK117" s="8"/>
      <c r="AO117" s="8"/>
      <c r="AP117" s="8"/>
      <c r="AQ117" s="8"/>
      <c r="AR117">
        <v>0.03</v>
      </c>
    </row>
    <row r="118" spans="1:44" x14ac:dyDescent="0.3">
      <c r="A118">
        <v>5</v>
      </c>
      <c r="B118" t="s">
        <v>84</v>
      </c>
      <c r="C118" t="s">
        <v>85</v>
      </c>
      <c r="D118" s="7">
        <v>42721</v>
      </c>
      <c r="E118" t="s">
        <v>86</v>
      </c>
      <c r="F118" t="s">
        <v>108</v>
      </c>
      <c r="G118">
        <v>0.1</v>
      </c>
      <c r="H118" s="8">
        <v>0.1</v>
      </c>
      <c r="I118" s="9">
        <v>2.586217748785951E-2</v>
      </c>
      <c r="J118" s="10" t="s">
        <v>104</v>
      </c>
      <c r="K118" t="s">
        <v>96</v>
      </c>
      <c r="L118">
        <v>0</v>
      </c>
      <c r="M118">
        <v>0</v>
      </c>
      <c r="N118" s="11">
        <v>0</v>
      </c>
      <c r="T118" s="8"/>
      <c r="AE118" s="8"/>
      <c r="AG118">
        <v>0</v>
      </c>
      <c r="AH118" s="8"/>
      <c r="AJ118" s="8"/>
      <c r="AK118" s="8"/>
      <c r="AO118" s="8"/>
      <c r="AP118" s="8"/>
      <c r="AQ118" s="8"/>
      <c r="AR118">
        <v>0.04</v>
      </c>
    </row>
    <row r="119" spans="1:44" x14ac:dyDescent="0.3">
      <c r="A119">
        <v>5</v>
      </c>
      <c r="B119" t="s">
        <v>84</v>
      </c>
      <c r="C119" t="s">
        <v>85</v>
      </c>
      <c r="D119" s="7">
        <v>42721</v>
      </c>
      <c r="E119" t="s">
        <v>86</v>
      </c>
      <c r="F119" t="s">
        <v>108</v>
      </c>
      <c r="G119">
        <v>0.2</v>
      </c>
      <c r="H119" s="8">
        <v>0.2</v>
      </c>
      <c r="I119" s="9">
        <v>5.172435497571902E-2</v>
      </c>
      <c r="J119" s="10" t="s">
        <v>104</v>
      </c>
      <c r="K119" t="s">
        <v>96</v>
      </c>
      <c r="L119">
        <v>0</v>
      </c>
      <c r="M119">
        <v>0</v>
      </c>
      <c r="N119" s="11">
        <v>0</v>
      </c>
      <c r="T119" s="8"/>
      <c r="AE119" s="8"/>
      <c r="AG119">
        <v>0</v>
      </c>
      <c r="AH119" s="8"/>
      <c r="AJ119" s="8"/>
      <c r="AK119" s="8"/>
      <c r="AO119" s="8"/>
      <c r="AP119" s="8"/>
      <c r="AQ119" s="8"/>
      <c r="AR119">
        <v>0.01</v>
      </c>
    </row>
    <row r="120" spans="1:44" x14ac:dyDescent="0.3">
      <c r="A120">
        <v>5</v>
      </c>
      <c r="B120" t="s">
        <v>84</v>
      </c>
      <c r="C120" t="s">
        <v>85</v>
      </c>
      <c r="D120" s="7">
        <v>42721</v>
      </c>
      <c r="E120" t="s">
        <v>86</v>
      </c>
      <c r="F120" t="s">
        <v>108</v>
      </c>
      <c r="G120">
        <v>0.01</v>
      </c>
      <c r="H120" s="8">
        <v>0.01</v>
      </c>
      <c r="I120" s="9">
        <v>2.5862177487859508E-3</v>
      </c>
      <c r="J120" s="10" t="s">
        <v>104</v>
      </c>
      <c r="K120" t="s">
        <v>96</v>
      </c>
      <c r="L120">
        <v>0</v>
      </c>
      <c r="M120">
        <v>0</v>
      </c>
      <c r="N120" s="11">
        <v>0</v>
      </c>
      <c r="T120" s="8"/>
      <c r="AE120" s="8"/>
      <c r="AG120">
        <v>0</v>
      </c>
      <c r="AH120" s="8"/>
      <c r="AJ120" s="8"/>
      <c r="AK120" s="8"/>
      <c r="AO120" s="8"/>
      <c r="AP120" s="8"/>
      <c r="AQ120" s="8"/>
      <c r="AR120">
        <v>0.32</v>
      </c>
    </row>
    <row r="121" spans="1:44" x14ac:dyDescent="0.3">
      <c r="A121">
        <v>5</v>
      </c>
      <c r="B121" t="s">
        <v>84</v>
      </c>
      <c r="C121" t="s">
        <v>85</v>
      </c>
      <c r="D121" s="7">
        <v>42721</v>
      </c>
      <c r="E121" t="s">
        <v>86</v>
      </c>
      <c r="F121" t="s">
        <v>108</v>
      </c>
      <c r="G121">
        <v>0.2</v>
      </c>
      <c r="H121" s="8">
        <v>0.2</v>
      </c>
      <c r="I121" s="9">
        <v>5.172435497571902E-2</v>
      </c>
      <c r="J121" s="10" t="s">
        <v>104</v>
      </c>
      <c r="K121" t="s">
        <v>96</v>
      </c>
      <c r="L121">
        <v>0</v>
      </c>
      <c r="M121">
        <v>0</v>
      </c>
      <c r="N121" s="11">
        <v>0</v>
      </c>
      <c r="T121" s="8"/>
      <c r="AE121" s="8"/>
      <c r="AG121">
        <v>0</v>
      </c>
      <c r="AH121" s="8"/>
      <c r="AJ121" s="8"/>
      <c r="AK121" s="8"/>
      <c r="AO121" s="8"/>
      <c r="AP121" s="8"/>
      <c r="AQ121" s="8"/>
      <c r="AR121">
        <v>0.01</v>
      </c>
    </row>
    <row r="122" spans="1:44" x14ac:dyDescent="0.3">
      <c r="A122">
        <v>5</v>
      </c>
      <c r="B122" t="s">
        <v>84</v>
      </c>
      <c r="C122" t="s">
        <v>85</v>
      </c>
      <c r="D122" s="7">
        <v>42721</v>
      </c>
      <c r="E122" t="s">
        <v>86</v>
      </c>
      <c r="F122" t="s">
        <v>108</v>
      </c>
      <c r="G122">
        <v>0.2</v>
      </c>
      <c r="H122" s="8">
        <v>0.2</v>
      </c>
      <c r="I122" s="9">
        <v>5.172435497571902E-2</v>
      </c>
      <c r="J122" s="10" t="s">
        <v>104</v>
      </c>
      <c r="K122" t="s">
        <v>96</v>
      </c>
      <c r="L122">
        <v>0</v>
      </c>
      <c r="M122">
        <v>0</v>
      </c>
      <c r="N122" s="11">
        <v>0</v>
      </c>
      <c r="T122" s="8"/>
      <c r="AE122" s="8"/>
      <c r="AG122">
        <v>0</v>
      </c>
      <c r="AH122" s="8"/>
      <c r="AJ122" s="8"/>
      <c r="AK122" s="8"/>
      <c r="AO122" s="8"/>
      <c r="AP122" s="8"/>
      <c r="AQ122" s="8"/>
      <c r="AR122">
        <v>0.01</v>
      </c>
    </row>
    <row r="123" spans="1:44" x14ac:dyDescent="0.3">
      <c r="A123">
        <v>5</v>
      </c>
      <c r="B123" t="s">
        <v>84</v>
      </c>
      <c r="C123" t="s">
        <v>85</v>
      </c>
      <c r="D123" s="7">
        <v>42721</v>
      </c>
      <c r="E123" t="s">
        <v>86</v>
      </c>
      <c r="F123" t="s">
        <v>108</v>
      </c>
      <c r="G123">
        <v>0.15</v>
      </c>
      <c r="H123" s="8">
        <v>0.15</v>
      </c>
      <c r="I123" s="9">
        <v>3.8793266231789254E-2</v>
      </c>
      <c r="J123" s="10" t="s">
        <v>104</v>
      </c>
      <c r="K123" t="s">
        <v>96</v>
      </c>
      <c r="L123">
        <v>0</v>
      </c>
      <c r="M123">
        <v>0</v>
      </c>
      <c r="N123" s="11">
        <v>0</v>
      </c>
      <c r="T123" s="8"/>
      <c r="AE123" s="8"/>
      <c r="AG123">
        <v>0.22</v>
      </c>
      <c r="AH123" s="8"/>
      <c r="AJ123" s="8"/>
      <c r="AK123" s="8"/>
      <c r="AO123" s="8"/>
      <c r="AP123" s="8"/>
      <c r="AQ123" s="8"/>
      <c r="AR123">
        <v>0.02</v>
      </c>
    </row>
    <row r="124" spans="1:44" x14ac:dyDescent="0.3">
      <c r="A124">
        <v>28</v>
      </c>
      <c r="B124" t="s">
        <v>84</v>
      </c>
      <c r="C124" t="s">
        <v>85</v>
      </c>
      <c r="D124" s="7">
        <v>42900</v>
      </c>
      <c r="E124" t="s">
        <v>109</v>
      </c>
      <c r="F124" t="s">
        <v>110</v>
      </c>
      <c r="H124" s="8">
        <v>9.5858585858585935E-2</v>
      </c>
      <c r="I124" s="9">
        <v>2.4791117612099688E-2</v>
      </c>
      <c r="J124" s="10" t="s">
        <v>104</v>
      </c>
      <c r="K124" t="s">
        <v>96</v>
      </c>
      <c r="L124">
        <v>0</v>
      </c>
      <c r="M124">
        <v>0</v>
      </c>
      <c r="N124" s="11">
        <v>0</v>
      </c>
      <c r="T124" s="8"/>
      <c r="AE124" s="8"/>
      <c r="AG124">
        <v>2.76</v>
      </c>
      <c r="AH124" s="8"/>
      <c r="AJ124" s="8"/>
      <c r="AK124" s="8"/>
      <c r="AO124" s="8"/>
      <c r="AP124" s="8"/>
      <c r="AQ124" s="8"/>
      <c r="AR124">
        <v>0</v>
      </c>
    </row>
    <row r="125" spans="1:44" x14ac:dyDescent="0.3">
      <c r="A125">
        <v>29</v>
      </c>
      <c r="B125" t="s">
        <v>84</v>
      </c>
      <c r="C125" t="s">
        <v>85</v>
      </c>
      <c r="D125" s="7">
        <v>42901</v>
      </c>
      <c r="E125" t="s">
        <v>109</v>
      </c>
      <c r="F125" t="s">
        <v>111</v>
      </c>
      <c r="H125" s="8">
        <v>9.5858585858585935E-2</v>
      </c>
      <c r="I125" s="9">
        <v>2.4791117612099688E-2</v>
      </c>
      <c r="J125" s="10" t="s">
        <v>104</v>
      </c>
      <c r="K125" t="s">
        <v>96</v>
      </c>
      <c r="L125">
        <v>0</v>
      </c>
      <c r="M125">
        <v>0</v>
      </c>
      <c r="N125" s="11">
        <v>0</v>
      </c>
      <c r="T125" s="8"/>
      <c r="AE125" s="8"/>
      <c r="AG125">
        <v>0.15</v>
      </c>
      <c r="AH125" s="8"/>
      <c r="AJ125" s="8"/>
      <c r="AK125" s="8"/>
      <c r="AO125" s="8"/>
      <c r="AP125" s="8"/>
      <c r="AQ125" s="8"/>
      <c r="AR125">
        <v>0.01</v>
      </c>
    </row>
    <row r="126" spans="1:44" x14ac:dyDescent="0.3">
      <c r="A126">
        <v>30</v>
      </c>
      <c r="B126" t="s">
        <v>84</v>
      </c>
      <c r="C126" t="s">
        <v>85</v>
      </c>
      <c r="D126" s="7">
        <v>42901</v>
      </c>
      <c r="E126" t="s">
        <v>109</v>
      </c>
      <c r="F126" t="s">
        <v>112</v>
      </c>
      <c r="G126">
        <v>0.03</v>
      </c>
      <c r="H126" s="8">
        <v>0.03</v>
      </c>
      <c r="I126" s="9">
        <v>7.7586532463578516E-3</v>
      </c>
      <c r="J126" s="10" t="s">
        <v>104</v>
      </c>
      <c r="K126" t="s">
        <v>96</v>
      </c>
      <c r="L126">
        <v>0</v>
      </c>
      <c r="M126">
        <v>0</v>
      </c>
      <c r="N126" s="11">
        <v>0</v>
      </c>
      <c r="T126" s="8"/>
      <c r="AE126" s="8"/>
      <c r="AG126">
        <v>0.02</v>
      </c>
      <c r="AH126" s="8"/>
      <c r="AJ126" s="8"/>
      <c r="AK126" s="8"/>
      <c r="AO126" s="8"/>
      <c r="AP126" s="8"/>
      <c r="AQ126" s="8"/>
      <c r="AR126">
        <v>0.06</v>
      </c>
    </row>
    <row r="127" spans="1:44" ht="15" thickBot="1" x14ac:dyDescent="0.35">
      <c r="A127" s="13">
        <v>32</v>
      </c>
      <c r="B127" s="13" t="s">
        <v>84</v>
      </c>
      <c r="C127" s="13" t="s">
        <v>85</v>
      </c>
      <c r="D127" s="14">
        <v>42937</v>
      </c>
      <c r="E127" s="13" t="s">
        <v>113</v>
      </c>
      <c r="F127" s="13" t="s">
        <v>114</v>
      </c>
      <c r="G127" s="13">
        <v>0.05</v>
      </c>
      <c r="H127" s="15">
        <v>0.05</v>
      </c>
      <c r="I127" s="16">
        <v>1.2931088743929755E-2</v>
      </c>
      <c r="J127" s="17" t="s">
        <v>104</v>
      </c>
      <c r="K127" s="13" t="s">
        <v>96</v>
      </c>
      <c r="L127" s="13">
        <v>0</v>
      </c>
      <c r="M127" s="13">
        <v>0</v>
      </c>
      <c r="N127" s="18">
        <v>0</v>
      </c>
      <c r="T127" s="8"/>
      <c r="AE127" s="8"/>
      <c r="AH127" s="8"/>
      <c r="AJ127" s="8"/>
      <c r="AK127" s="8"/>
      <c r="AO127" s="8"/>
      <c r="AP127" s="8"/>
      <c r="AQ127" s="8"/>
      <c r="AR127">
        <v>0.01</v>
      </c>
    </row>
    <row r="128" spans="1:44" x14ac:dyDescent="0.3">
      <c r="A128">
        <v>32</v>
      </c>
      <c r="B128" t="s">
        <v>84</v>
      </c>
      <c r="C128" t="s">
        <v>85</v>
      </c>
      <c r="D128" s="7">
        <v>42937</v>
      </c>
      <c r="E128" t="s">
        <v>113</v>
      </c>
      <c r="F128" t="s">
        <v>114</v>
      </c>
      <c r="G128">
        <v>0.05</v>
      </c>
      <c r="H128" s="8">
        <v>0.05</v>
      </c>
      <c r="I128" s="9">
        <v>1.2931088743929755E-2</v>
      </c>
      <c r="J128" s="10" t="s">
        <v>104</v>
      </c>
      <c r="K128" t="s">
        <v>96</v>
      </c>
      <c r="L128">
        <v>0</v>
      </c>
      <c r="M128">
        <v>0</v>
      </c>
      <c r="N128" s="11">
        <v>0</v>
      </c>
      <c r="T128" s="8"/>
      <c r="AE128" s="8"/>
      <c r="AH128" s="8"/>
      <c r="AJ128" s="8"/>
      <c r="AK128" s="8"/>
      <c r="AO128" s="8"/>
      <c r="AP128" s="8"/>
      <c r="AQ128" s="8"/>
      <c r="AR128">
        <v>0.01</v>
      </c>
    </row>
    <row r="129" spans="1:44" x14ac:dyDescent="0.3">
      <c r="A129">
        <v>34</v>
      </c>
      <c r="B129" t="s">
        <v>84</v>
      </c>
      <c r="C129" t="s">
        <v>85</v>
      </c>
      <c r="D129" s="7">
        <v>43048</v>
      </c>
      <c r="E129" t="s">
        <v>98</v>
      </c>
      <c r="F129" t="s">
        <v>115</v>
      </c>
      <c r="G129">
        <v>0.05</v>
      </c>
      <c r="H129" s="8">
        <v>0.05</v>
      </c>
      <c r="I129" s="9">
        <v>1.2931088743929755E-2</v>
      </c>
      <c r="J129" s="10" t="s">
        <v>104</v>
      </c>
      <c r="K129" t="s">
        <v>96</v>
      </c>
      <c r="L129">
        <v>0</v>
      </c>
      <c r="M129">
        <v>0</v>
      </c>
      <c r="N129" s="11">
        <v>0</v>
      </c>
      <c r="T129" s="8"/>
      <c r="AE129" s="8"/>
      <c r="AH129" s="8"/>
      <c r="AJ129" s="8"/>
      <c r="AK129" s="8"/>
      <c r="AO129" s="8"/>
      <c r="AP129" s="8"/>
      <c r="AQ129" s="8"/>
      <c r="AR129">
        <v>0</v>
      </c>
    </row>
    <row r="130" spans="1:44" x14ac:dyDescent="0.3">
      <c r="A130">
        <v>34</v>
      </c>
      <c r="B130" t="s">
        <v>84</v>
      </c>
      <c r="C130" t="s">
        <v>85</v>
      </c>
      <c r="D130" s="7">
        <v>43048</v>
      </c>
      <c r="E130" t="s">
        <v>98</v>
      </c>
      <c r="F130" t="s">
        <v>115</v>
      </c>
      <c r="G130">
        <v>0.05</v>
      </c>
      <c r="H130" s="8">
        <v>0.05</v>
      </c>
      <c r="I130" s="9">
        <v>1.2931088743929755E-2</v>
      </c>
      <c r="J130" s="10" t="s">
        <v>104</v>
      </c>
      <c r="K130" t="s">
        <v>96</v>
      </c>
      <c r="L130">
        <v>0</v>
      </c>
      <c r="M130">
        <v>0</v>
      </c>
      <c r="N130" s="11">
        <v>0</v>
      </c>
      <c r="T130" s="8"/>
      <c r="AE130" s="8"/>
      <c r="AH130" s="8"/>
      <c r="AJ130" s="8"/>
      <c r="AK130" s="8"/>
      <c r="AO130" s="8"/>
      <c r="AP130" s="8"/>
      <c r="AQ130" s="8"/>
      <c r="AR130">
        <v>0</v>
      </c>
    </row>
    <row r="131" spans="1:44" x14ac:dyDescent="0.3">
      <c r="A131">
        <v>34</v>
      </c>
      <c r="B131" t="s">
        <v>84</v>
      </c>
      <c r="C131" t="s">
        <v>85</v>
      </c>
      <c r="D131" s="7">
        <v>43048</v>
      </c>
      <c r="E131" t="s">
        <v>98</v>
      </c>
      <c r="F131" t="s">
        <v>115</v>
      </c>
      <c r="G131">
        <v>0.05</v>
      </c>
      <c r="H131" s="8">
        <v>0.05</v>
      </c>
      <c r="I131" s="9">
        <v>1.2931088743929755E-2</v>
      </c>
      <c r="J131" s="10" t="s">
        <v>104</v>
      </c>
      <c r="K131" t="s">
        <v>96</v>
      </c>
      <c r="L131">
        <v>0</v>
      </c>
      <c r="M131">
        <v>0</v>
      </c>
      <c r="N131" s="11">
        <v>0</v>
      </c>
      <c r="T131" s="8"/>
      <c r="AE131" s="8"/>
      <c r="AH131" s="8"/>
      <c r="AJ131" s="8"/>
      <c r="AK131" s="8"/>
      <c r="AO131" s="8"/>
      <c r="AP131" s="8"/>
      <c r="AQ131" s="8"/>
      <c r="AR131">
        <v>0</v>
      </c>
    </row>
    <row r="132" spans="1:44" x14ac:dyDescent="0.3">
      <c r="A132">
        <v>34</v>
      </c>
      <c r="B132" t="s">
        <v>84</v>
      </c>
      <c r="C132" t="s">
        <v>85</v>
      </c>
      <c r="D132" s="7">
        <v>43048</v>
      </c>
      <c r="E132" t="s">
        <v>98</v>
      </c>
      <c r="F132" t="s">
        <v>115</v>
      </c>
      <c r="G132">
        <v>0.05</v>
      </c>
      <c r="H132" s="8">
        <v>0.05</v>
      </c>
      <c r="I132" s="9">
        <v>1.2931088743929755E-2</v>
      </c>
      <c r="J132" s="10" t="s">
        <v>104</v>
      </c>
      <c r="K132" t="s">
        <v>96</v>
      </c>
      <c r="L132">
        <v>0</v>
      </c>
      <c r="M132">
        <v>0</v>
      </c>
      <c r="N132" s="11">
        <v>0</v>
      </c>
      <c r="T132" s="8"/>
      <c r="AE132" s="8"/>
      <c r="AH132" s="8"/>
      <c r="AJ132" s="8"/>
      <c r="AK132" s="8"/>
      <c r="AO132" s="8"/>
      <c r="AP132" s="8"/>
      <c r="AQ132" s="8"/>
      <c r="AR132">
        <v>0.02</v>
      </c>
    </row>
    <row r="133" spans="1:44" x14ac:dyDescent="0.3">
      <c r="A133">
        <v>34</v>
      </c>
      <c r="B133" t="s">
        <v>84</v>
      </c>
      <c r="C133" t="s">
        <v>85</v>
      </c>
      <c r="D133" s="7">
        <v>43048</v>
      </c>
      <c r="E133" t="s">
        <v>98</v>
      </c>
      <c r="F133" t="s">
        <v>115</v>
      </c>
      <c r="G133">
        <v>0.05</v>
      </c>
      <c r="H133" s="8">
        <v>0.05</v>
      </c>
      <c r="I133" s="9">
        <v>1.2931088743929755E-2</v>
      </c>
      <c r="J133" s="10" t="s">
        <v>104</v>
      </c>
      <c r="K133" t="s">
        <v>96</v>
      </c>
      <c r="L133">
        <v>0</v>
      </c>
      <c r="M133">
        <v>0</v>
      </c>
      <c r="N133" s="11">
        <v>0</v>
      </c>
      <c r="T133" s="8"/>
      <c r="AE133" s="8"/>
      <c r="AH133" s="8"/>
      <c r="AJ133" s="8"/>
      <c r="AK133" s="8"/>
      <c r="AO133" s="8"/>
      <c r="AP133" s="8"/>
      <c r="AQ133" s="8"/>
      <c r="AR133">
        <v>0.03</v>
      </c>
    </row>
    <row r="134" spans="1:44" x14ac:dyDescent="0.3">
      <c r="A134">
        <v>34</v>
      </c>
      <c r="B134" t="s">
        <v>84</v>
      </c>
      <c r="C134" t="s">
        <v>85</v>
      </c>
      <c r="D134" s="7">
        <v>43048</v>
      </c>
      <c r="E134" t="s">
        <v>98</v>
      </c>
      <c r="F134" t="s">
        <v>115</v>
      </c>
      <c r="G134">
        <v>0.05</v>
      </c>
      <c r="H134" s="8">
        <v>0.05</v>
      </c>
      <c r="I134" s="9">
        <v>1.2931088743929755E-2</v>
      </c>
      <c r="J134" s="10" t="s">
        <v>104</v>
      </c>
      <c r="K134" t="s">
        <v>96</v>
      </c>
      <c r="L134">
        <v>0</v>
      </c>
      <c r="M134">
        <v>0</v>
      </c>
      <c r="N134" s="11">
        <v>0</v>
      </c>
      <c r="T134" s="8"/>
      <c r="AE134" s="8"/>
      <c r="AH134" s="8"/>
      <c r="AJ134" s="8"/>
      <c r="AK134" s="8"/>
      <c r="AO134" s="8"/>
      <c r="AP134" s="8"/>
      <c r="AQ134" s="8"/>
      <c r="AR134">
        <v>0.03</v>
      </c>
    </row>
    <row r="135" spans="1:44" x14ac:dyDescent="0.3">
      <c r="A135">
        <v>34</v>
      </c>
      <c r="B135" t="s">
        <v>84</v>
      </c>
      <c r="C135" t="s">
        <v>85</v>
      </c>
      <c r="D135" s="7">
        <v>43048</v>
      </c>
      <c r="E135" t="s">
        <v>98</v>
      </c>
      <c r="F135" t="s">
        <v>115</v>
      </c>
      <c r="G135">
        <v>0.05</v>
      </c>
      <c r="H135" s="8">
        <v>0.05</v>
      </c>
      <c r="I135" s="9">
        <v>1.2931088743929755E-2</v>
      </c>
      <c r="J135" s="10" t="s">
        <v>104</v>
      </c>
      <c r="K135" t="s">
        <v>96</v>
      </c>
      <c r="L135">
        <v>0</v>
      </c>
      <c r="M135">
        <v>0</v>
      </c>
      <c r="N135" s="11">
        <v>0</v>
      </c>
      <c r="T135" s="8"/>
      <c r="AE135" s="8"/>
      <c r="AH135" s="8"/>
      <c r="AJ135" s="8"/>
      <c r="AK135" s="8"/>
      <c r="AO135" s="8"/>
      <c r="AP135" s="8"/>
      <c r="AQ135" s="8"/>
      <c r="AR135">
        <v>0.08</v>
      </c>
    </row>
    <row r="136" spans="1:44" x14ac:dyDescent="0.3">
      <c r="A136">
        <v>34</v>
      </c>
      <c r="B136" t="s">
        <v>84</v>
      </c>
      <c r="C136" t="s">
        <v>85</v>
      </c>
      <c r="D136" s="7">
        <v>43048</v>
      </c>
      <c r="E136" t="s">
        <v>98</v>
      </c>
      <c r="F136" t="s">
        <v>115</v>
      </c>
      <c r="G136">
        <v>0.1</v>
      </c>
      <c r="H136" s="8">
        <v>0.1</v>
      </c>
      <c r="I136" s="9">
        <v>2.586217748785951E-2</v>
      </c>
      <c r="J136" s="10" t="s">
        <v>104</v>
      </c>
      <c r="K136" t="s">
        <v>96</v>
      </c>
      <c r="L136">
        <v>0</v>
      </c>
      <c r="M136">
        <v>0</v>
      </c>
      <c r="N136" s="11">
        <v>0</v>
      </c>
      <c r="T136" s="8"/>
      <c r="AE136" s="8"/>
      <c r="AH136" s="8"/>
      <c r="AJ136" s="8"/>
      <c r="AK136" s="8"/>
      <c r="AO136" s="8"/>
      <c r="AP136" s="8"/>
      <c r="AQ136" s="8"/>
      <c r="AR136">
        <v>0</v>
      </c>
    </row>
    <row r="137" spans="1:44" x14ac:dyDescent="0.3">
      <c r="A137">
        <v>35</v>
      </c>
      <c r="B137" t="s">
        <v>84</v>
      </c>
      <c r="C137" t="s">
        <v>85</v>
      </c>
      <c r="D137" s="7">
        <v>43049</v>
      </c>
      <c r="E137" t="s">
        <v>98</v>
      </c>
      <c r="F137" t="s">
        <v>99</v>
      </c>
      <c r="G137">
        <v>0.05</v>
      </c>
      <c r="H137" s="8">
        <v>0.05</v>
      </c>
      <c r="I137" s="9">
        <v>1.2931088743929755E-2</v>
      </c>
      <c r="J137" s="10" t="s">
        <v>104</v>
      </c>
      <c r="K137" t="s">
        <v>96</v>
      </c>
      <c r="L137">
        <v>0</v>
      </c>
      <c r="M137">
        <v>0</v>
      </c>
      <c r="N137" s="11">
        <v>0</v>
      </c>
      <c r="T137" s="8"/>
      <c r="AE137" s="8"/>
      <c r="AH137" s="8"/>
      <c r="AJ137" s="8"/>
      <c r="AK137" s="8"/>
      <c r="AO137" s="8"/>
      <c r="AP137" s="8"/>
      <c r="AQ137" s="8"/>
      <c r="AR137">
        <v>0.02</v>
      </c>
    </row>
    <row r="138" spans="1:44" x14ac:dyDescent="0.3">
      <c r="A138">
        <v>35</v>
      </c>
      <c r="B138" t="s">
        <v>84</v>
      </c>
      <c r="C138" t="s">
        <v>85</v>
      </c>
      <c r="D138" s="7">
        <v>43049</v>
      </c>
      <c r="E138" t="s">
        <v>98</v>
      </c>
      <c r="F138" t="s">
        <v>99</v>
      </c>
      <c r="G138">
        <v>0.05</v>
      </c>
      <c r="H138" s="8">
        <v>0.05</v>
      </c>
      <c r="I138" s="9">
        <v>1.2931088743929755E-2</v>
      </c>
      <c r="J138" s="10" t="s">
        <v>104</v>
      </c>
      <c r="K138" t="s">
        <v>96</v>
      </c>
      <c r="L138">
        <v>0</v>
      </c>
      <c r="M138">
        <v>0</v>
      </c>
      <c r="N138" s="11">
        <v>0</v>
      </c>
      <c r="T138" s="8"/>
      <c r="AE138" s="8"/>
      <c r="AH138" s="8"/>
      <c r="AJ138" s="8"/>
      <c r="AK138" s="8"/>
      <c r="AO138" s="8"/>
      <c r="AP138" s="8"/>
      <c r="AQ138" s="8"/>
      <c r="AR138">
        <v>0.28000000000000003</v>
      </c>
    </row>
    <row r="139" spans="1:44" x14ac:dyDescent="0.3">
      <c r="A139">
        <v>35</v>
      </c>
      <c r="B139" t="s">
        <v>84</v>
      </c>
      <c r="C139" t="s">
        <v>85</v>
      </c>
      <c r="D139" s="7">
        <v>43049</v>
      </c>
      <c r="E139" t="s">
        <v>98</v>
      </c>
      <c r="F139" t="s">
        <v>99</v>
      </c>
      <c r="G139">
        <v>0.05</v>
      </c>
      <c r="H139" s="8">
        <v>0.05</v>
      </c>
      <c r="I139" s="9">
        <v>1.2931088743929755E-2</v>
      </c>
      <c r="J139" s="10" t="s">
        <v>104</v>
      </c>
      <c r="K139" t="s">
        <v>96</v>
      </c>
      <c r="L139">
        <v>0</v>
      </c>
      <c r="M139">
        <v>0</v>
      </c>
      <c r="N139" s="11">
        <v>0</v>
      </c>
      <c r="T139" s="8"/>
      <c r="AE139" s="8"/>
      <c r="AH139" s="8"/>
      <c r="AJ139" s="8"/>
      <c r="AK139" s="8"/>
      <c r="AO139" s="8"/>
      <c r="AP139" s="8"/>
      <c r="AQ139" s="8"/>
      <c r="AR139">
        <v>0</v>
      </c>
    </row>
    <row r="140" spans="1:44" x14ac:dyDescent="0.3">
      <c r="A140">
        <v>35</v>
      </c>
      <c r="B140" t="s">
        <v>84</v>
      </c>
      <c r="C140" t="s">
        <v>85</v>
      </c>
      <c r="D140" s="7">
        <v>43049</v>
      </c>
      <c r="E140" t="s">
        <v>98</v>
      </c>
      <c r="F140" t="s">
        <v>99</v>
      </c>
      <c r="H140" s="8">
        <v>9.5858585858585935E-2</v>
      </c>
      <c r="I140" s="9">
        <v>2.4791117612099688E-2</v>
      </c>
      <c r="J140" s="10" t="s">
        <v>104</v>
      </c>
      <c r="K140" t="s">
        <v>96</v>
      </c>
      <c r="L140">
        <v>0</v>
      </c>
      <c r="M140">
        <v>0</v>
      </c>
      <c r="N140" s="11">
        <v>0</v>
      </c>
      <c r="T140" s="8"/>
      <c r="AE140" s="8"/>
      <c r="AH140" s="8"/>
      <c r="AJ140" s="8"/>
      <c r="AK140" s="8"/>
      <c r="AO140" s="8"/>
      <c r="AP140" s="8"/>
      <c r="AQ140" s="8"/>
      <c r="AR140">
        <v>0</v>
      </c>
    </row>
    <row r="141" spans="1:44" x14ac:dyDescent="0.3">
      <c r="A141">
        <v>15</v>
      </c>
      <c r="B141" t="s">
        <v>84</v>
      </c>
      <c r="C141" t="s">
        <v>85</v>
      </c>
      <c r="D141" s="7">
        <v>42739</v>
      </c>
      <c r="E141" t="s">
        <v>86</v>
      </c>
      <c r="F141" t="s">
        <v>87</v>
      </c>
      <c r="G141">
        <v>0.24</v>
      </c>
      <c r="H141" s="8">
        <v>0.24</v>
      </c>
      <c r="I141" s="9">
        <v>6.2069225970862812E-2</v>
      </c>
      <c r="J141" s="10" t="s">
        <v>116</v>
      </c>
      <c r="K141" t="s">
        <v>89</v>
      </c>
      <c r="L141">
        <v>0</v>
      </c>
      <c r="M141">
        <v>0</v>
      </c>
      <c r="N141" s="11">
        <v>0</v>
      </c>
      <c r="T141" s="8"/>
      <c r="AE141" s="8"/>
      <c r="AH141" s="8"/>
      <c r="AJ141" s="8"/>
      <c r="AK141" s="8"/>
      <c r="AO141" s="8"/>
      <c r="AP141" s="8"/>
      <c r="AQ141" s="8"/>
      <c r="AR141">
        <v>0</v>
      </c>
    </row>
    <row r="142" spans="1:44" x14ac:dyDescent="0.3">
      <c r="A142">
        <v>15</v>
      </c>
      <c r="B142" t="s">
        <v>84</v>
      </c>
      <c r="C142" t="s">
        <v>85</v>
      </c>
      <c r="D142" s="7">
        <v>42739</v>
      </c>
      <c r="E142" t="s">
        <v>86</v>
      </c>
      <c r="F142" t="s">
        <v>87</v>
      </c>
      <c r="G142">
        <v>0.01</v>
      </c>
      <c r="H142" s="8">
        <v>0.01</v>
      </c>
      <c r="I142" s="9">
        <v>2.5862177487859508E-3</v>
      </c>
      <c r="J142" s="10" t="s">
        <v>116</v>
      </c>
      <c r="K142" t="s">
        <v>89</v>
      </c>
      <c r="L142">
        <v>0</v>
      </c>
      <c r="M142">
        <v>0</v>
      </c>
      <c r="N142" s="11">
        <v>0</v>
      </c>
      <c r="T142" s="8"/>
      <c r="AE142" s="8"/>
      <c r="AH142" s="8"/>
      <c r="AJ142" s="8"/>
      <c r="AK142" s="8"/>
      <c r="AO142" s="8"/>
      <c r="AP142" s="8"/>
      <c r="AQ142" s="8"/>
      <c r="AR142">
        <v>0</v>
      </c>
    </row>
    <row r="143" spans="1:44" ht="15" thickBot="1" x14ac:dyDescent="0.35">
      <c r="A143" s="13">
        <v>15</v>
      </c>
      <c r="B143" s="13" t="s">
        <v>84</v>
      </c>
      <c r="C143" s="13" t="s">
        <v>85</v>
      </c>
      <c r="D143" s="14">
        <v>42739</v>
      </c>
      <c r="E143" s="13" t="s">
        <v>86</v>
      </c>
      <c r="F143" s="13" t="s">
        <v>87</v>
      </c>
      <c r="G143" s="13">
        <v>0.01</v>
      </c>
      <c r="H143" s="15">
        <v>0.01</v>
      </c>
      <c r="I143" s="16">
        <v>2.5862177487859508E-3</v>
      </c>
      <c r="J143" s="17" t="s">
        <v>116</v>
      </c>
      <c r="K143" s="13" t="s">
        <v>89</v>
      </c>
      <c r="L143" s="13">
        <v>0</v>
      </c>
      <c r="M143" s="13">
        <v>0</v>
      </c>
      <c r="N143" s="18">
        <v>0</v>
      </c>
      <c r="T143" s="8"/>
      <c r="AE143" s="8"/>
      <c r="AH143" s="8"/>
      <c r="AJ143" s="8"/>
      <c r="AK143" s="8"/>
      <c r="AO143" s="8"/>
      <c r="AP143" s="8"/>
      <c r="AQ143" s="8"/>
      <c r="AR143">
        <v>0</v>
      </c>
    </row>
    <row r="144" spans="1:44" x14ac:dyDescent="0.3">
      <c r="A144">
        <v>15</v>
      </c>
      <c r="B144" t="s">
        <v>84</v>
      </c>
      <c r="C144" t="s">
        <v>85</v>
      </c>
      <c r="D144" s="7">
        <v>42739</v>
      </c>
      <c r="E144" t="s">
        <v>86</v>
      </c>
      <c r="F144" t="s">
        <v>87</v>
      </c>
      <c r="G144">
        <v>0.01</v>
      </c>
      <c r="H144" s="8">
        <v>0.01</v>
      </c>
      <c r="I144" s="9">
        <v>2.5862177487859508E-3</v>
      </c>
      <c r="J144" s="10" t="s">
        <v>116</v>
      </c>
      <c r="K144" t="s">
        <v>89</v>
      </c>
      <c r="L144">
        <v>0</v>
      </c>
      <c r="M144">
        <v>0</v>
      </c>
      <c r="N144" s="11">
        <v>0</v>
      </c>
      <c r="T144" s="8"/>
      <c r="AE144" s="8"/>
      <c r="AH144" s="8"/>
      <c r="AJ144" s="8"/>
      <c r="AK144" s="8"/>
      <c r="AO144" s="8"/>
      <c r="AP144" s="8"/>
      <c r="AQ144" s="8"/>
      <c r="AR144">
        <v>0.27</v>
      </c>
    </row>
    <row r="145" spans="1:44" x14ac:dyDescent="0.3">
      <c r="A145">
        <v>15</v>
      </c>
      <c r="B145" t="s">
        <v>84</v>
      </c>
      <c r="C145" t="s">
        <v>85</v>
      </c>
      <c r="D145" s="7">
        <v>42739</v>
      </c>
      <c r="E145" t="s">
        <v>86</v>
      </c>
      <c r="F145" t="s">
        <v>87</v>
      </c>
      <c r="H145" s="8">
        <v>0.17192307692307685</v>
      </c>
      <c r="I145" s="9">
        <v>4.4463051296435359E-2</v>
      </c>
      <c r="J145" s="10" t="s">
        <v>116</v>
      </c>
      <c r="K145" t="s">
        <v>89</v>
      </c>
      <c r="L145">
        <v>0</v>
      </c>
      <c r="M145">
        <v>0</v>
      </c>
      <c r="N145" s="11">
        <v>0</v>
      </c>
      <c r="T145" s="8"/>
      <c r="AE145" s="8"/>
      <c r="AH145" s="8"/>
      <c r="AJ145" s="8"/>
      <c r="AK145" s="8"/>
      <c r="AO145" s="8"/>
      <c r="AP145" s="8"/>
      <c r="AQ145" s="8"/>
      <c r="AR145">
        <v>0</v>
      </c>
    </row>
    <row r="146" spans="1:44" x14ac:dyDescent="0.3">
      <c r="A146">
        <v>15</v>
      </c>
      <c r="B146" t="s">
        <v>84</v>
      </c>
      <c r="C146" t="s">
        <v>85</v>
      </c>
      <c r="D146" s="7">
        <v>42739</v>
      </c>
      <c r="E146" t="s">
        <v>86</v>
      </c>
      <c r="F146" t="s">
        <v>87</v>
      </c>
      <c r="H146" s="8">
        <v>0.17192307692307685</v>
      </c>
      <c r="I146" s="9">
        <v>4.4463051296435359E-2</v>
      </c>
      <c r="J146" s="10" t="s">
        <v>116</v>
      </c>
      <c r="K146" t="s">
        <v>89</v>
      </c>
      <c r="L146">
        <v>0</v>
      </c>
      <c r="M146">
        <v>0</v>
      </c>
      <c r="N146" s="11">
        <v>0</v>
      </c>
      <c r="T146" s="8"/>
      <c r="AE146" s="8"/>
      <c r="AH146" s="8"/>
      <c r="AJ146" s="8"/>
      <c r="AK146" s="8"/>
      <c r="AO146" s="8"/>
      <c r="AP146" s="8"/>
      <c r="AQ146" s="8"/>
      <c r="AR146">
        <v>7.0000000000000007E-2</v>
      </c>
    </row>
    <row r="147" spans="1:44" x14ac:dyDescent="0.3">
      <c r="A147">
        <v>15</v>
      </c>
      <c r="B147" t="s">
        <v>84</v>
      </c>
      <c r="C147" t="s">
        <v>85</v>
      </c>
      <c r="D147" s="7">
        <v>42739</v>
      </c>
      <c r="E147" t="s">
        <v>86</v>
      </c>
      <c r="F147" t="s">
        <v>87</v>
      </c>
      <c r="G147">
        <v>0.01</v>
      </c>
      <c r="H147" s="8">
        <v>0.01</v>
      </c>
      <c r="I147" s="9">
        <v>2.5862177487859508E-3</v>
      </c>
      <c r="J147" s="10" t="s">
        <v>116</v>
      </c>
      <c r="K147" t="s">
        <v>89</v>
      </c>
      <c r="L147">
        <v>0</v>
      </c>
      <c r="M147">
        <v>0</v>
      </c>
      <c r="N147" s="11">
        <v>0</v>
      </c>
      <c r="T147" s="8"/>
      <c r="AE147" s="8"/>
      <c r="AH147" s="8"/>
      <c r="AJ147" s="8"/>
      <c r="AK147" s="8"/>
      <c r="AO147" s="8"/>
      <c r="AP147" s="8"/>
      <c r="AQ147" s="8"/>
      <c r="AR147">
        <v>0.01</v>
      </c>
    </row>
    <row r="148" spans="1:44" x14ac:dyDescent="0.3">
      <c r="A148">
        <v>15</v>
      </c>
      <c r="B148" t="s">
        <v>84</v>
      </c>
      <c r="C148" t="s">
        <v>85</v>
      </c>
      <c r="D148" s="7">
        <v>42739</v>
      </c>
      <c r="E148" t="s">
        <v>86</v>
      </c>
      <c r="F148" t="s">
        <v>87</v>
      </c>
      <c r="H148" s="8">
        <v>0.17192307692307685</v>
      </c>
      <c r="I148" s="9">
        <v>4.4463051296435359E-2</v>
      </c>
      <c r="J148" s="10" t="s">
        <v>116</v>
      </c>
      <c r="K148" t="s">
        <v>89</v>
      </c>
      <c r="L148">
        <v>0</v>
      </c>
      <c r="M148">
        <v>0</v>
      </c>
      <c r="N148" s="11">
        <v>0</v>
      </c>
      <c r="T148" s="8"/>
      <c r="AE148" s="8"/>
      <c r="AH148" s="8"/>
      <c r="AJ148" s="8"/>
      <c r="AK148" s="8"/>
      <c r="AO148" s="8"/>
      <c r="AP148" s="8"/>
      <c r="AQ148" s="8"/>
      <c r="AR148">
        <v>0</v>
      </c>
    </row>
    <row r="149" spans="1:44" x14ac:dyDescent="0.3">
      <c r="A149">
        <v>15</v>
      </c>
      <c r="B149" t="s">
        <v>84</v>
      </c>
      <c r="C149" t="s">
        <v>85</v>
      </c>
      <c r="D149" s="7">
        <v>42739</v>
      </c>
      <c r="E149" t="s">
        <v>86</v>
      </c>
      <c r="F149" t="s">
        <v>87</v>
      </c>
      <c r="H149" s="8">
        <v>0.17192307692307685</v>
      </c>
      <c r="I149" s="9">
        <v>4.4463051296435359E-2</v>
      </c>
      <c r="J149" s="10" t="s">
        <v>116</v>
      </c>
      <c r="K149" t="s">
        <v>89</v>
      </c>
      <c r="L149">
        <v>0</v>
      </c>
      <c r="M149">
        <v>0</v>
      </c>
      <c r="N149" s="11">
        <v>0</v>
      </c>
      <c r="T149" s="8"/>
      <c r="AE149" s="8"/>
      <c r="AH149" s="8"/>
      <c r="AJ149" s="8"/>
      <c r="AK149" s="8"/>
      <c r="AO149" s="8"/>
      <c r="AP149" s="8"/>
      <c r="AQ149" s="8"/>
      <c r="AR149">
        <v>0</v>
      </c>
    </row>
    <row r="150" spans="1:44" x14ac:dyDescent="0.3">
      <c r="A150">
        <v>15</v>
      </c>
      <c r="B150" t="s">
        <v>84</v>
      </c>
      <c r="C150" t="s">
        <v>85</v>
      </c>
      <c r="D150" s="7">
        <v>42739</v>
      </c>
      <c r="E150" t="s">
        <v>86</v>
      </c>
      <c r="F150" t="s">
        <v>87</v>
      </c>
      <c r="H150" s="8">
        <v>0.17192307692307685</v>
      </c>
      <c r="I150" s="9">
        <v>4.4463051296435359E-2</v>
      </c>
      <c r="J150" s="10" t="s">
        <v>116</v>
      </c>
      <c r="K150" t="s">
        <v>89</v>
      </c>
      <c r="L150">
        <v>0</v>
      </c>
      <c r="M150">
        <v>0</v>
      </c>
      <c r="N150" s="11">
        <v>0</v>
      </c>
      <c r="T150" s="8"/>
      <c r="AE150" s="8"/>
      <c r="AH150" s="8"/>
      <c r="AJ150" s="8"/>
      <c r="AK150" s="8"/>
      <c r="AO150" s="8"/>
      <c r="AP150" s="8"/>
      <c r="AQ150" s="8"/>
      <c r="AR150">
        <v>0.01</v>
      </c>
    </row>
    <row r="151" spans="1:44" x14ac:dyDescent="0.3">
      <c r="A151">
        <v>15</v>
      </c>
      <c r="B151" t="s">
        <v>84</v>
      </c>
      <c r="C151" t="s">
        <v>85</v>
      </c>
      <c r="D151" s="7">
        <v>42739</v>
      </c>
      <c r="E151" t="s">
        <v>86</v>
      </c>
      <c r="F151" t="s">
        <v>87</v>
      </c>
      <c r="H151" s="8">
        <v>0.17192307692307685</v>
      </c>
      <c r="I151" s="9">
        <v>4.4463051296435359E-2</v>
      </c>
      <c r="J151" s="10" t="s">
        <v>116</v>
      </c>
      <c r="K151" t="s">
        <v>89</v>
      </c>
      <c r="L151">
        <v>0</v>
      </c>
      <c r="M151">
        <v>0</v>
      </c>
      <c r="N151" s="11">
        <v>0</v>
      </c>
      <c r="T151" s="8"/>
      <c r="AE151" s="8"/>
      <c r="AH151" s="8"/>
      <c r="AJ151" s="8"/>
      <c r="AK151" s="8"/>
      <c r="AO151" s="8"/>
      <c r="AP151" s="8"/>
      <c r="AQ151" s="8"/>
      <c r="AR151">
        <v>0.03</v>
      </c>
    </row>
    <row r="152" spans="1:44" x14ac:dyDescent="0.3">
      <c r="A152">
        <v>15</v>
      </c>
      <c r="B152" t="s">
        <v>84</v>
      </c>
      <c r="C152" t="s">
        <v>85</v>
      </c>
      <c r="D152" s="7">
        <v>42739</v>
      </c>
      <c r="E152" t="s">
        <v>86</v>
      </c>
      <c r="F152" t="s">
        <v>87</v>
      </c>
      <c r="H152" s="8">
        <v>0.17192307692307685</v>
      </c>
      <c r="I152" s="9">
        <v>4.4463051296435359E-2</v>
      </c>
      <c r="J152" s="10" t="s">
        <v>116</v>
      </c>
      <c r="K152" t="s">
        <v>89</v>
      </c>
      <c r="L152">
        <v>0</v>
      </c>
      <c r="M152">
        <v>0</v>
      </c>
      <c r="N152" s="11">
        <v>0</v>
      </c>
      <c r="T152" s="8"/>
      <c r="AE152" s="8"/>
      <c r="AH152" s="8"/>
      <c r="AJ152" s="8"/>
      <c r="AK152" s="8"/>
      <c r="AO152" s="8"/>
      <c r="AP152" s="8"/>
      <c r="AQ152" s="8"/>
      <c r="AR152">
        <v>0.01</v>
      </c>
    </row>
    <row r="153" spans="1:44" x14ac:dyDescent="0.3">
      <c r="A153">
        <v>15</v>
      </c>
      <c r="B153" t="s">
        <v>84</v>
      </c>
      <c r="C153" t="s">
        <v>85</v>
      </c>
      <c r="D153" s="7">
        <v>42739</v>
      </c>
      <c r="E153" t="s">
        <v>86</v>
      </c>
      <c r="F153" t="s">
        <v>87</v>
      </c>
      <c r="G153">
        <v>0.01</v>
      </c>
      <c r="H153" s="8">
        <v>0.01</v>
      </c>
      <c r="I153" s="9">
        <v>2.5862177487859508E-3</v>
      </c>
      <c r="J153" s="10" t="s">
        <v>116</v>
      </c>
      <c r="K153" t="s">
        <v>89</v>
      </c>
      <c r="L153">
        <v>0</v>
      </c>
      <c r="M153">
        <v>0</v>
      </c>
      <c r="N153" s="11">
        <v>0</v>
      </c>
      <c r="T153" s="8"/>
      <c r="AE153" s="8"/>
      <c r="AH153" s="8"/>
      <c r="AJ153" s="8"/>
      <c r="AK153" s="8"/>
      <c r="AO153" s="8"/>
      <c r="AP153" s="8"/>
      <c r="AQ153" s="8"/>
      <c r="AR153">
        <v>0</v>
      </c>
    </row>
    <row r="154" spans="1:44" x14ac:dyDescent="0.3">
      <c r="A154">
        <v>16</v>
      </c>
      <c r="B154" t="s">
        <v>84</v>
      </c>
      <c r="C154" t="s">
        <v>85</v>
      </c>
      <c r="D154" s="7">
        <v>42739</v>
      </c>
      <c r="E154" t="s">
        <v>86</v>
      </c>
      <c r="F154" t="s">
        <v>87</v>
      </c>
      <c r="G154">
        <v>0.06</v>
      </c>
      <c r="H154" s="8">
        <v>0.06</v>
      </c>
      <c r="I154" s="9">
        <v>1.5517306492715703E-2</v>
      </c>
      <c r="J154" s="10" t="s">
        <v>116</v>
      </c>
      <c r="K154" t="s">
        <v>89</v>
      </c>
      <c r="L154">
        <v>0</v>
      </c>
      <c r="M154">
        <v>0</v>
      </c>
      <c r="N154" s="11">
        <v>0</v>
      </c>
      <c r="T154" s="8"/>
      <c r="AE154" s="8"/>
      <c r="AH154" s="8"/>
      <c r="AJ154" s="8"/>
      <c r="AK154" s="8"/>
      <c r="AO154" s="8"/>
      <c r="AP154" s="8"/>
      <c r="AQ154" s="8"/>
      <c r="AR154">
        <v>0</v>
      </c>
    </row>
    <row r="155" spans="1:44" x14ac:dyDescent="0.3">
      <c r="A155">
        <v>16</v>
      </c>
      <c r="B155" t="s">
        <v>84</v>
      </c>
      <c r="C155" t="s">
        <v>85</v>
      </c>
      <c r="D155" s="7">
        <v>42739</v>
      </c>
      <c r="E155" t="s">
        <v>86</v>
      </c>
      <c r="F155" t="s">
        <v>87</v>
      </c>
      <c r="G155">
        <v>0.02</v>
      </c>
      <c r="H155" s="8">
        <v>0.02</v>
      </c>
      <c r="I155" s="9">
        <v>5.1724354975719016E-3</v>
      </c>
      <c r="J155" s="10" t="s">
        <v>116</v>
      </c>
      <c r="K155" t="s">
        <v>89</v>
      </c>
      <c r="L155">
        <v>0</v>
      </c>
      <c r="M155">
        <v>0</v>
      </c>
      <c r="N155" s="11">
        <v>0</v>
      </c>
      <c r="T155" s="8"/>
      <c r="AE155" s="8"/>
      <c r="AH155" s="8"/>
      <c r="AJ155" s="8"/>
      <c r="AK155" s="8"/>
      <c r="AO155" s="8"/>
      <c r="AP155" s="8"/>
      <c r="AQ155" s="8"/>
      <c r="AR155">
        <v>0.01</v>
      </c>
    </row>
    <row r="156" spans="1:44" x14ac:dyDescent="0.3">
      <c r="A156">
        <v>16</v>
      </c>
      <c r="B156" t="s">
        <v>84</v>
      </c>
      <c r="C156" t="s">
        <v>85</v>
      </c>
      <c r="D156" s="7">
        <v>42739</v>
      </c>
      <c r="E156" t="s">
        <v>86</v>
      </c>
      <c r="F156" t="s">
        <v>87</v>
      </c>
      <c r="G156">
        <v>0.01</v>
      </c>
      <c r="H156" s="8">
        <v>0.01</v>
      </c>
      <c r="I156" s="9">
        <v>2.5862177487859508E-3</v>
      </c>
      <c r="J156" s="10" t="s">
        <v>116</v>
      </c>
      <c r="K156" t="s">
        <v>89</v>
      </c>
      <c r="L156">
        <v>0</v>
      </c>
      <c r="M156">
        <v>0</v>
      </c>
      <c r="N156" s="11">
        <v>0</v>
      </c>
      <c r="T156" s="8"/>
      <c r="AE156" s="8"/>
      <c r="AH156" s="8"/>
      <c r="AJ156" s="8"/>
      <c r="AK156" s="8"/>
      <c r="AO156" s="8"/>
      <c r="AP156" s="8"/>
      <c r="AQ156" s="8"/>
      <c r="AR156">
        <v>0.22</v>
      </c>
    </row>
    <row r="157" spans="1:44" x14ac:dyDescent="0.3">
      <c r="A157">
        <v>16</v>
      </c>
      <c r="B157" t="s">
        <v>84</v>
      </c>
      <c r="C157" t="s">
        <v>85</v>
      </c>
      <c r="D157" s="7">
        <v>42739</v>
      </c>
      <c r="E157" t="s">
        <v>86</v>
      </c>
      <c r="F157" t="s">
        <v>87</v>
      </c>
      <c r="G157">
        <v>0.09</v>
      </c>
      <c r="H157" s="8">
        <v>0.09</v>
      </c>
      <c r="I157" s="9">
        <v>2.3275959739073558E-2</v>
      </c>
      <c r="J157" s="10" t="s">
        <v>116</v>
      </c>
      <c r="K157" t="s">
        <v>89</v>
      </c>
      <c r="L157">
        <v>0</v>
      </c>
      <c r="M157">
        <v>0</v>
      </c>
      <c r="N157" s="11">
        <v>0</v>
      </c>
      <c r="T157" s="8"/>
      <c r="AE157" s="8"/>
      <c r="AH157" s="8"/>
      <c r="AJ157" s="8"/>
      <c r="AK157" s="8"/>
      <c r="AO157" s="8"/>
      <c r="AP157" s="8"/>
      <c r="AQ157" s="8"/>
      <c r="AR157">
        <v>0.06</v>
      </c>
    </row>
    <row r="158" spans="1:44" x14ac:dyDescent="0.3">
      <c r="A158">
        <v>16</v>
      </c>
      <c r="B158" t="s">
        <v>84</v>
      </c>
      <c r="C158" t="s">
        <v>85</v>
      </c>
      <c r="D158" s="7">
        <v>42739</v>
      </c>
      <c r="E158" t="s">
        <v>86</v>
      </c>
      <c r="F158" t="s">
        <v>87</v>
      </c>
      <c r="G158">
        <v>0.05</v>
      </c>
      <c r="H158" s="8">
        <v>0.05</v>
      </c>
      <c r="I158" s="9">
        <v>1.2931088743929755E-2</v>
      </c>
      <c r="J158" s="10" t="s">
        <v>116</v>
      </c>
      <c r="K158" t="s">
        <v>89</v>
      </c>
      <c r="L158">
        <v>0</v>
      </c>
      <c r="M158">
        <v>0</v>
      </c>
      <c r="N158" s="11">
        <v>0</v>
      </c>
      <c r="T158" s="8"/>
      <c r="AE158" s="8"/>
      <c r="AH158" s="8"/>
      <c r="AJ158" s="8"/>
      <c r="AK158" s="8"/>
      <c r="AO158" s="8"/>
      <c r="AP158" s="8"/>
      <c r="AQ158" s="8"/>
      <c r="AR158">
        <v>0.1</v>
      </c>
    </row>
    <row r="159" spans="1:44" x14ac:dyDescent="0.3">
      <c r="A159">
        <v>16</v>
      </c>
      <c r="B159" t="s">
        <v>84</v>
      </c>
      <c r="C159" t="s">
        <v>85</v>
      </c>
      <c r="D159" s="7">
        <v>42739</v>
      </c>
      <c r="E159" t="s">
        <v>86</v>
      </c>
      <c r="F159" t="s">
        <v>87</v>
      </c>
      <c r="H159" s="8">
        <v>0.17192307692307685</v>
      </c>
      <c r="I159" s="9">
        <v>4.4463051296435359E-2</v>
      </c>
      <c r="J159" s="10" t="s">
        <v>116</v>
      </c>
      <c r="K159" t="s">
        <v>89</v>
      </c>
      <c r="L159">
        <v>0</v>
      </c>
      <c r="M159">
        <v>0</v>
      </c>
      <c r="N159" s="11">
        <v>0</v>
      </c>
      <c r="T159" s="8"/>
      <c r="AE159" s="8"/>
      <c r="AH159" s="8"/>
      <c r="AJ159" s="8"/>
      <c r="AK159" s="8"/>
      <c r="AO159" s="8"/>
      <c r="AP159" s="8"/>
      <c r="AQ159" s="8"/>
      <c r="AR159">
        <v>0.01</v>
      </c>
    </row>
    <row r="160" spans="1:44" x14ac:dyDescent="0.3">
      <c r="A160">
        <v>18</v>
      </c>
      <c r="B160" t="s">
        <v>84</v>
      </c>
      <c r="C160" t="s">
        <v>85</v>
      </c>
      <c r="D160" s="7">
        <v>42725</v>
      </c>
      <c r="E160" t="s">
        <v>86</v>
      </c>
      <c r="F160" t="s">
        <v>90</v>
      </c>
      <c r="G160">
        <v>2.25</v>
      </c>
      <c r="H160" s="8">
        <v>2.25</v>
      </c>
      <c r="I160" s="9">
        <v>0.58189899347683882</v>
      </c>
      <c r="J160" s="10" t="s">
        <v>116</v>
      </c>
      <c r="K160" t="s">
        <v>89</v>
      </c>
      <c r="L160">
        <v>0</v>
      </c>
      <c r="M160">
        <v>0</v>
      </c>
      <c r="N160" s="11">
        <v>0</v>
      </c>
      <c r="T160" s="8"/>
      <c r="AE160" s="8"/>
      <c r="AH160" s="8"/>
      <c r="AJ160" s="8"/>
      <c r="AK160" s="8"/>
      <c r="AO160" s="8"/>
      <c r="AP160" s="8"/>
      <c r="AQ160" s="8"/>
      <c r="AR160">
        <v>0</v>
      </c>
    </row>
    <row r="161" spans="1:44" x14ac:dyDescent="0.3">
      <c r="A161">
        <v>3</v>
      </c>
      <c r="B161" t="s">
        <v>84</v>
      </c>
      <c r="C161" t="s">
        <v>85</v>
      </c>
      <c r="D161" s="7">
        <v>42748</v>
      </c>
      <c r="E161" t="s">
        <v>86</v>
      </c>
      <c r="F161" t="s">
        <v>93</v>
      </c>
      <c r="H161" s="8">
        <v>0.17192307692307685</v>
      </c>
      <c r="I161" s="9">
        <v>4.4463051296435359E-2</v>
      </c>
      <c r="J161" s="10" t="s">
        <v>116</v>
      </c>
      <c r="K161" t="s">
        <v>89</v>
      </c>
      <c r="L161">
        <v>0</v>
      </c>
      <c r="M161">
        <v>0</v>
      </c>
      <c r="N161" s="11">
        <v>0</v>
      </c>
      <c r="T161" s="8"/>
      <c r="AE161" s="8"/>
      <c r="AH161" s="8"/>
      <c r="AJ161" s="8"/>
      <c r="AK161" s="8"/>
      <c r="AO161" s="8"/>
      <c r="AP161" s="8"/>
      <c r="AQ161" s="8"/>
      <c r="AR161">
        <v>0</v>
      </c>
    </row>
    <row r="162" spans="1:44" x14ac:dyDescent="0.3">
      <c r="A162">
        <v>3</v>
      </c>
      <c r="B162" t="s">
        <v>84</v>
      </c>
      <c r="C162" t="s">
        <v>85</v>
      </c>
      <c r="D162" s="7">
        <v>42748</v>
      </c>
      <c r="E162" t="s">
        <v>86</v>
      </c>
      <c r="F162" t="s">
        <v>93</v>
      </c>
      <c r="G162">
        <v>0.02</v>
      </c>
      <c r="H162" s="8">
        <v>0.02</v>
      </c>
      <c r="I162" s="9">
        <v>5.1724354975719016E-3</v>
      </c>
      <c r="J162" s="10" t="s">
        <v>116</v>
      </c>
      <c r="K162" t="s">
        <v>89</v>
      </c>
      <c r="L162">
        <v>0</v>
      </c>
      <c r="M162">
        <v>0</v>
      </c>
      <c r="N162" s="11">
        <v>0</v>
      </c>
      <c r="T162" s="8"/>
      <c r="AE162" s="8"/>
      <c r="AH162" s="8"/>
      <c r="AJ162" s="8"/>
      <c r="AK162" s="8"/>
      <c r="AO162" s="8"/>
      <c r="AP162" s="8"/>
      <c r="AQ162" s="8"/>
      <c r="AR162">
        <v>0.01</v>
      </c>
    </row>
    <row r="163" spans="1:44" x14ac:dyDescent="0.3">
      <c r="A163">
        <v>23</v>
      </c>
      <c r="B163" t="s">
        <v>84</v>
      </c>
      <c r="C163" t="s">
        <v>85</v>
      </c>
      <c r="D163" s="7">
        <v>42741</v>
      </c>
      <c r="E163" t="s">
        <v>86</v>
      </c>
      <c r="F163" t="s">
        <v>94</v>
      </c>
      <c r="G163">
        <v>0.01</v>
      </c>
      <c r="H163" s="8">
        <v>0.01</v>
      </c>
      <c r="I163" s="9">
        <v>2.5862177487859508E-3</v>
      </c>
      <c r="J163" s="10" t="s">
        <v>116</v>
      </c>
      <c r="K163" t="s">
        <v>89</v>
      </c>
      <c r="L163">
        <v>0</v>
      </c>
      <c r="M163">
        <v>0</v>
      </c>
      <c r="N163" s="11">
        <v>0</v>
      </c>
      <c r="T163" s="8"/>
      <c r="AE163" s="8"/>
      <c r="AH163" s="8"/>
      <c r="AJ163" s="8"/>
      <c r="AK163" s="8"/>
      <c r="AO163" s="8"/>
      <c r="AP163" s="8"/>
      <c r="AQ163" s="8"/>
      <c r="AR163">
        <v>0</v>
      </c>
    </row>
    <row r="164" spans="1:44" x14ac:dyDescent="0.3">
      <c r="A164">
        <v>23</v>
      </c>
      <c r="B164" t="s">
        <v>84</v>
      </c>
      <c r="C164" t="s">
        <v>85</v>
      </c>
      <c r="D164" s="7">
        <v>42741</v>
      </c>
      <c r="E164" t="s">
        <v>86</v>
      </c>
      <c r="F164" t="s">
        <v>94</v>
      </c>
      <c r="H164" s="8">
        <v>0.17192307692307685</v>
      </c>
      <c r="I164" s="9">
        <v>4.4463051296435359E-2</v>
      </c>
      <c r="J164" s="10" t="s">
        <v>116</v>
      </c>
      <c r="K164" t="s">
        <v>89</v>
      </c>
      <c r="L164">
        <v>0</v>
      </c>
      <c r="M164">
        <v>0</v>
      </c>
      <c r="N164" s="11">
        <v>0</v>
      </c>
      <c r="T164" s="8"/>
      <c r="AE164" s="8"/>
      <c r="AH164" s="8"/>
      <c r="AJ164" s="8"/>
      <c r="AK164" s="8"/>
      <c r="AO164" s="8"/>
      <c r="AP164" s="8"/>
      <c r="AQ164" s="8"/>
      <c r="AR164">
        <v>0</v>
      </c>
    </row>
    <row r="165" spans="1:44" x14ac:dyDescent="0.3">
      <c r="A165">
        <v>23</v>
      </c>
      <c r="B165" t="s">
        <v>84</v>
      </c>
      <c r="C165" t="s">
        <v>85</v>
      </c>
      <c r="D165" s="7">
        <v>42741</v>
      </c>
      <c r="E165" t="s">
        <v>86</v>
      </c>
      <c r="F165" t="s">
        <v>94</v>
      </c>
      <c r="G165">
        <v>0</v>
      </c>
      <c r="H165" s="8">
        <v>0.17192307692307685</v>
      </c>
      <c r="I165" s="9">
        <v>4.4463051296435359E-2</v>
      </c>
      <c r="J165" s="10" t="s">
        <v>116</v>
      </c>
      <c r="K165" t="s">
        <v>89</v>
      </c>
      <c r="L165">
        <v>0</v>
      </c>
      <c r="M165">
        <v>0</v>
      </c>
      <c r="N165" s="11">
        <v>0</v>
      </c>
      <c r="T165" s="8"/>
      <c r="AE165" s="8"/>
      <c r="AH165" s="8"/>
      <c r="AJ165" s="8"/>
      <c r="AK165" s="8"/>
      <c r="AO165" s="8"/>
      <c r="AP165" s="8"/>
      <c r="AQ165" s="8"/>
      <c r="AR165">
        <v>0</v>
      </c>
    </row>
    <row r="166" spans="1:44" x14ac:dyDescent="0.3">
      <c r="A166">
        <v>23</v>
      </c>
      <c r="B166" t="s">
        <v>84</v>
      </c>
      <c r="C166" t="s">
        <v>85</v>
      </c>
      <c r="D166" s="7">
        <v>42741</v>
      </c>
      <c r="E166" t="s">
        <v>86</v>
      </c>
      <c r="F166" t="s">
        <v>94</v>
      </c>
      <c r="H166" s="8">
        <v>0.17192307692307685</v>
      </c>
      <c r="I166" s="9">
        <v>4.4463051296435359E-2</v>
      </c>
      <c r="J166" s="10" t="s">
        <v>116</v>
      </c>
      <c r="K166" t="s">
        <v>89</v>
      </c>
      <c r="L166">
        <v>0</v>
      </c>
      <c r="M166">
        <v>0</v>
      </c>
      <c r="N166" s="11">
        <v>0</v>
      </c>
      <c r="T166" s="8"/>
      <c r="AE166" s="8"/>
      <c r="AH166" s="8"/>
      <c r="AJ166" s="8"/>
      <c r="AK166" s="8"/>
      <c r="AO166" s="8"/>
      <c r="AP166" s="8"/>
      <c r="AQ166" s="8"/>
      <c r="AR166">
        <v>7.0000000000000007E-2</v>
      </c>
    </row>
    <row r="167" spans="1:44" x14ac:dyDescent="0.3">
      <c r="A167">
        <v>23</v>
      </c>
      <c r="B167" t="s">
        <v>84</v>
      </c>
      <c r="C167" t="s">
        <v>85</v>
      </c>
      <c r="D167" s="7">
        <v>42741</v>
      </c>
      <c r="E167" t="s">
        <v>86</v>
      </c>
      <c r="F167" t="s">
        <v>94</v>
      </c>
      <c r="H167" s="8">
        <v>0.17192307692307685</v>
      </c>
      <c r="I167" s="9">
        <v>4.4463051296435359E-2</v>
      </c>
      <c r="J167" s="10" t="s">
        <v>116</v>
      </c>
      <c r="K167" t="s">
        <v>89</v>
      </c>
      <c r="L167">
        <v>0</v>
      </c>
      <c r="M167">
        <v>0</v>
      </c>
      <c r="N167" s="11">
        <v>0</v>
      </c>
      <c r="T167" s="8"/>
      <c r="AE167" s="8"/>
      <c r="AH167" s="8"/>
      <c r="AJ167" s="8"/>
      <c r="AK167" s="8"/>
      <c r="AO167" s="8"/>
      <c r="AP167" s="8"/>
      <c r="AQ167" s="8"/>
      <c r="AR167">
        <v>0</v>
      </c>
    </row>
    <row r="168" spans="1:44" x14ac:dyDescent="0.3">
      <c r="A168">
        <v>23</v>
      </c>
      <c r="B168" t="s">
        <v>84</v>
      </c>
      <c r="C168" t="s">
        <v>85</v>
      </c>
      <c r="D168" s="7">
        <v>42741</v>
      </c>
      <c r="E168" t="s">
        <v>86</v>
      </c>
      <c r="F168" t="s">
        <v>94</v>
      </c>
      <c r="H168" s="8">
        <v>0.17192307692307685</v>
      </c>
      <c r="I168" s="9">
        <v>4.4463051296435359E-2</v>
      </c>
      <c r="J168" s="10" t="s">
        <v>116</v>
      </c>
      <c r="K168" t="s">
        <v>89</v>
      </c>
      <c r="L168">
        <v>0</v>
      </c>
      <c r="M168">
        <v>0</v>
      </c>
      <c r="N168" s="11">
        <v>0</v>
      </c>
      <c r="T168" s="8"/>
      <c r="AE168" s="8"/>
      <c r="AH168" s="8"/>
      <c r="AJ168" s="8"/>
      <c r="AK168" s="8"/>
      <c r="AO168" s="8"/>
      <c r="AP168" s="8"/>
      <c r="AQ168" s="8"/>
      <c r="AR168">
        <v>0.03</v>
      </c>
    </row>
    <row r="169" spans="1:44" x14ac:dyDescent="0.3">
      <c r="A169">
        <v>23</v>
      </c>
      <c r="B169" t="s">
        <v>84</v>
      </c>
      <c r="C169" t="s">
        <v>85</v>
      </c>
      <c r="D169" s="7">
        <v>42741</v>
      </c>
      <c r="E169" t="s">
        <v>86</v>
      </c>
      <c r="F169" t="s">
        <v>94</v>
      </c>
      <c r="H169" s="8">
        <v>0.17192307692307685</v>
      </c>
      <c r="I169" s="9">
        <v>4.4463051296435359E-2</v>
      </c>
      <c r="J169" s="10" t="s">
        <v>116</v>
      </c>
      <c r="K169" t="s">
        <v>89</v>
      </c>
      <c r="L169">
        <v>0</v>
      </c>
      <c r="M169">
        <v>0</v>
      </c>
      <c r="N169" s="11">
        <v>0</v>
      </c>
      <c r="T169" s="8"/>
      <c r="AE169" s="8"/>
      <c r="AH169" s="8"/>
      <c r="AJ169" s="8"/>
      <c r="AK169" s="8"/>
      <c r="AO169" s="8"/>
      <c r="AP169" s="8"/>
      <c r="AQ169" s="8"/>
      <c r="AR169">
        <v>0</v>
      </c>
    </row>
    <row r="170" spans="1:44" x14ac:dyDescent="0.3">
      <c r="A170">
        <v>24</v>
      </c>
      <c r="B170" t="s">
        <v>84</v>
      </c>
      <c r="C170" t="s">
        <v>85</v>
      </c>
      <c r="D170" s="7">
        <v>42745</v>
      </c>
      <c r="E170" t="s">
        <v>86</v>
      </c>
      <c r="F170" s="12" t="s">
        <v>95</v>
      </c>
      <c r="G170">
        <v>0.02</v>
      </c>
      <c r="H170" s="8">
        <v>0.02</v>
      </c>
      <c r="I170" s="9">
        <v>5.1724354975719016E-3</v>
      </c>
      <c r="J170" s="10" t="s">
        <v>116</v>
      </c>
      <c r="K170" t="s">
        <v>89</v>
      </c>
      <c r="L170">
        <v>0</v>
      </c>
      <c r="M170">
        <v>0</v>
      </c>
      <c r="N170" s="11">
        <v>0</v>
      </c>
      <c r="T170" s="8"/>
      <c r="AE170" s="8"/>
      <c r="AH170" s="8"/>
      <c r="AJ170" s="8"/>
      <c r="AK170" s="8"/>
      <c r="AO170" s="8"/>
      <c r="AP170" s="8"/>
      <c r="AQ170" s="8"/>
      <c r="AR170">
        <v>0</v>
      </c>
    </row>
    <row r="171" spans="1:44" x14ac:dyDescent="0.3">
      <c r="A171">
        <v>24</v>
      </c>
      <c r="B171" t="s">
        <v>84</v>
      </c>
      <c r="C171" t="s">
        <v>85</v>
      </c>
      <c r="D171" s="7">
        <v>42745</v>
      </c>
      <c r="E171" t="s">
        <v>86</v>
      </c>
      <c r="F171" s="12" t="s">
        <v>95</v>
      </c>
      <c r="H171" s="8">
        <v>0.17192307692307685</v>
      </c>
      <c r="I171" s="9">
        <v>4.4463051296435359E-2</v>
      </c>
      <c r="J171" s="10" t="s">
        <v>116</v>
      </c>
      <c r="K171" t="s">
        <v>89</v>
      </c>
      <c r="L171">
        <v>0</v>
      </c>
      <c r="M171">
        <v>0</v>
      </c>
      <c r="N171" s="11">
        <v>0</v>
      </c>
      <c r="T171" s="8"/>
      <c r="AE171" s="8"/>
      <c r="AH171" s="8"/>
      <c r="AJ171" s="8"/>
      <c r="AK171" s="8"/>
      <c r="AO171" s="8"/>
      <c r="AP171" s="8"/>
      <c r="AQ171" s="8"/>
      <c r="AR171">
        <v>0</v>
      </c>
    </row>
    <row r="172" spans="1:44" x14ac:dyDescent="0.3">
      <c r="A172">
        <v>24</v>
      </c>
      <c r="B172" t="s">
        <v>84</v>
      </c>
      <c r="C172" t="s">
        <v>85</v>
      </c>
      <c r="D172" s="7">
        <v>42745</v>
      </c>
      <c r="E172" t="s">
        <v>86</v>
      </c>
      <c r="F172" s="12" t="s">
        <v>95</v>
      </c>
      <c r="H172" s="8">
        <v>0.17192307692307685</v>
      </c>
      <c r="I172" s="9">
        <v>4.4463051296435359E-2</v>
      </c>
      <c r="J172" s="10" t="s">
        <v>116</v>
      </c>
      <c r="K172" t="s">
        <v>89</v>
      </c>
      <c r="L172">
        <v>0</v>
      </c>
      <c r="M172">
        <v>0</v>
      </c>
      <c r="N172" s="11">
        <v>0</v>
      </c>
      <c r="T172" s="8"/>
      <c r="AE172" s="8"/>
      <c r="AH172" s="8"/>
      <c r="AJ172" s="8"/>
      <c r="AK172" s="8"/>
      <c r="AO172" s="8"/>
      <c r="AP172" s="8"/>
      <c r="AQ172" s="8"/>
      <c r="AR172">
        <v>0.01</v>
      </c>
    </row>
    <row r="173" spans="1:44" x14ac:dyDescent="0.3">
      <c r="A173">
        <v>25</v>
      </c>
      <c r="B173" t="s">
        <v>84</v>
      </c>
      <c r="C173" t="s">
        <v>85</v>
      </c>
      <c r="D173" s="7">
        <v>42743</v>
      </c>
      <c r="E173" t="s">
        <v>86</v>
      </c>
      <c r="F173" s="12" t="s">
        <v>97</v>
      </c>
      <c r="G173">
        <v>7.0000000000000007E-2</v>
      </c>
      <c r="H173" s="8">
        <v>7.0000000000000007E-2</v>
      </c>
      <c r="I173" s="9">
        <v>1.8103524241501655E-2</v>
      </c>
      <c r="J173" s="10" t="s">
        <v>116</v>
      </c>
      <c r="K173" t="s">
        <v>89</v>
      </c>
      <c r="L173">
        <v>0</v>
      </c>
      <c r="M173">
        <v>0</v>
      </c>
      <c r="N173" s="11">
        <v>0</v>
      </c>
      <c r="T173" s="8"/>
      <c r="AE173" s="8"/>
      <c r="AH173" s="8"/>
      <c r="AJ173" s="8"/>
      <c r="AK173" s="8"/>
      <c r="AO173" s="8"/>
      <c r="AP173" s="8"/>
      <c r="AQ173" s="8"/>
      <c r="AR173">
        <v>0.02</v>
      </c>
    </row>
    <row r="174" spans="1:44" ht="15" thickBot="1" x14ac:dyDescent="0.35">
      <c r="A174" s="13">
        <v>25</v>
      </c>
      <c r="B174" s="13" t="s">
        <v>84</v>
      </c>
      <c r="C174" s="13" t="s">
        <v>85</v>
      </c>
      <c r="D174" s="14">
        <v>42743</v>
      </c>
      <c r="E174" s="13" t="s">
        <v>86</v>
      </c>
      <c r="F174" s="19" t="s">
        <v>97</v>
      </c>
      <c r="G174" s="13">
        <v>0.01</v>
      </c>
      <c r="H174" s="15">
        <v>0.01</v>
      </c>
      <c r="I174" s="16">
        <v>2.5862177487859508E-3</v>
      </c>
      <c r="J174" s="17" t="s">
        <v>116</v>
      </c>
      <c r="K174" s="13" t="s">
        <v>89</v>
      </c>
      <c r="L174" s="13">
        <v>0</v>
      </c>
      <c r="M174" s="13">
        <v>0</v>
      </c>
      <c r="N174" s="18">
        <v>0</v>
      </c>
      <c r="T174" s="8"/>
      <c r="AE174" s="8"/>
      <c r="AH174" s="8"/>
      <c r="AJ174" s="8"/>
      <c r="AK174" s="8"/>
      <c r="AO174" s="8"/>
      <c r="AP174" s="8"/>
      <c r="AQ174" s="8"/>
      <c r="AR174">
        <v>0</v>
      </c>
    </row>
    <row r="175" spans="1:44" x14ac:dyDescent="0.3">
      <c r="A175">
        <v>25</v>
      </c>
      <c r="B175" t="s">
        <v>84</v>
      </c>
      <c r="C175" t="s">
        <v>85</v>
      </c>
      <c r="D175" s="7">
        <v>42743</v>
      </c>
      <c r="E175" t="s">
        <v>86</v>
      </c>
      <c r="F175" s="12" t="s">
        <v>97</v>
      </c>
      <c r="H175" s="8">
        <v>0.17192307692307685</v>
      </c>
      <c r="I175" s="9">
        <v>4.4463051296435359E-2</v>
      </c>
      <c r="J175" s="10" t="s">
        <v>116</v>
      </c>
      <c r="K175" t="s">
        <v>89</v>
      </c>
      <c r="L175">
        <v>0</v>
      </c>
      <c r="M175">
        <v>0</v>
      </c>
      <c r="N175" s="11">
        <v>0</v>
      </c>
      <c r="T175" s="8"/>
      <c r="AE175" s="8"/>
      <c r="AH175" s="8"/>
      <c r="AJ175" s="8"/>
      <c r="AK175" s="8"/>
      <c r="AO175" s="8"/>
      <c r="AP175" s="8"/>
      <c r="AQ175" s="8"/>
      <c r="AR175">
        <v>0</v>
      </c>
    </row>
    <row r="176" spans="1:44" x14ac:dyDescent="0.3">
      <c r="A176">
        <v>25</v>
      </c>
      <c r="B176" t="s">
        <v>84</v>
      </c>
      <c r="C176" t="s">
        <v>85</v>
      </c>
      <c r="D176" s="7">
        <v>42743</v>
      </c>
      <c r="E176" t="s">
        <v>86</v>
      </c>
      <c r="F176" s="12" t="s">
        <v>97</v>
      </c>
      <c r="G176">
        <v>0.01</v>
      </c>
      <c r="H176" s="8">
        <v>0.01</v>
      </c>
      <c r="I176" s="9">
        <v>2.5862177487859508E-3</v>
      </c>
      <c r="J176" s="10" t="s">
        <v>116</v>
      </c>
      <c r="K176" t="s">
        <v>89</v>
      </c>
      <c r="L176">
        <v>0</v>
      </c>
      <c r="M176">
        <v>0</v>
      </c>
      <c r="N176" s="11">
        <v>0</v>
      </c>
      <c r="T176" s="8"/>
      <c r="AE176" s="8"/>
      <c r="AH176" s="8"/>
      <c r="AJ176" s="8"/>
      <c r="AK176" s="8"/>
      <c r="AO176" s="8"/>
      <c r="AP176" s="8"/>
      <c r="AQ176" s="8"/>
      <c r="AR176">
        <v>0.01</v>
      </c>
    </row>
    <row r="177" spans="1:44" x14ac:dyDescent="0.3">
      <c r="A177">
        <v>25</v>
      </c>
      <c r="B177" t="s">
        <v>84</v>
      </c>
      <c r="C177" t="s">
        <v>85</v>
      </c>
      <c r="D177" s="7">
        <v>42743</v>
      </c>
      <c r="E177" t="s">
        <v>86</v>
      </c>
      <c r="F177" s="12" t="s">
        <v>97</v>
      </c>
      <c r="G177">
        <v>0.56999999999999995</v>
      </c>
      <c r="H177" s="8">
        <v>0.56999999999999995</v>
      </c>
      <c r="I177" s="9">
        <v>0.14741441168079916</v>
      </c>
      <c r="J177" s="10" t="s">
        <v>116</v>
      </c>
      <c r="K177" t="s">
        <v>89</v>
      </c>
      <c r="L177">
        <v>0</v>
      </c>
      <c r="M177">
        <v>0</v>
      </c>
      <c r="N177" s="11">
        <v>0</v>
      </c>
      <c r="T177" s="8"/>
      <c r="AE177" s="8"/>
      <c r="AH177" s="8"/>
      <c r="AJ177" s="8"/>
      <c r="AK177" s="8"/>
      <c r="AO177" s="8"/>
      <c r="AP177" s="8"/>
      <c r="AQ177" s="8"/>
      <c r="AR177">
        <v>0</v>
      </c>
    </row>
    <row r="178" spans="1:44" x14ac:dyDescent="0.3">
      <c r="A178">
        <v>25</v>
      </c>
      <c r="B178" t="s">
        <v>84</v>
      </c>
      <c r="C178" t="s">
        <v>85</v>
      </c>
      <c r="D178" s="7">
        <v>42743</v>
      </c>
      <c r="E178" t="s">
        <v>86</v>
      </c>
      <c r="F178" s="12" t="s">
        <v>97</v>
      </c>
      <c r="G178">
        <v>0.01</v>
      </c>
      <c r="H178" s="8">
        <v>0.01</v>
      </c>
      <c r="I178" s="9">
        <v>2.5862177487859508E-3</v>
      </c>
      <c r="J178" s="10" t="s">
        <v>116</v>
      </c>
      <c r="K178" t="s">
        <v>89</v>
      </c>
      <c r="L178">
        <v>0</v>
      </c>
      <c r="M178">
        <v>0</v>
      </c>
      <c r="N178" s="11">
        <v>0</v>
      </c>
      <c r="T178" s="8"/>
      <c r="AE178" s="8"/>
      <c r="AH178" s="8"/>
      <c r="AJ178" s="8"/>
      <c r="AK178" s="8"/>
      <c r="AO178" s="8"/>
      <c r="AP178" s="8"/>
      <c r="AQ178" s="8"/>
      <c r="AR178">
        <v>0</v>
      </c>
    </row>
    <row r="179" spans="1:44" x14ac:dyDescent="0.3">
      <c r="A179">
        <v>25</v>
      </c>
      <c r="B179" t="s">
        <v>84</v>
      </c>
      <c r="C179" t="s">
        <v>85</v>
      </c>
      <c r="D179" s="7">
        <v>42743</v>
      </c>
      <c r="E179" t="s">
        <v>86</v>
      </c>
      <c r="F179" s="12" t="s">
        <v>97</v>
      </c>
      <c r="H179" s="8">
        <v>0.17192307692307685</v>
      </c>
      <c r="I179" s="9">
        <v>4.4463051296435359E-2</v>
      </c>
      <c r="J179" s="10" t="s">
        <v>116</v>
      </c>
      <c r="K179" t="s">
        <v>89</v>
      </c>
      <c r="L179">
        <v>0</v>
      </c>
      <c r="M179">
        <v>0</v>
      </c>
      <c r="N179" s="11">
        <v>0</v>
      </c>
      <c r="T179" s="8"/>
      <c r="AE179" s="8"/>
      <c r="AH179" s="8"/>
      <c r="AJ179" s="8"/>
      <c r="AK179" s="8"/>
      <c r="AO179" s="8"/>
      <c r="AP179" s="8"/>
      <c r="AQ179" s="8"/>
      <c r="AR179">
        <v>0</v>
      </c>
    </row>
    <row r="180" spans="1:44" x14ac:dyDescent="0.3">
      <c r="A180">
        <v>25</v>
      </c>
      <c r="B180" t="s">
        <v>84</v>
      </c>
      <c r="C180" t="s">
        <v>85</v>
      </c>
      <c r="D180" s="7">
        <v>42743</v>
      </c>
      <c r="E180" t="s">
        <v>86</v>
      </c>
      <c r="F180" s="12" t="s">
        <v>97</v>
      </c>
      <c r="H180" s="8">
        <v>0.17192307692307685</v>
      </c>
      <c r="I180" s="9">
        <v>4.4463051296435359E-2</v>
      </c>
      <c r="J180" s="10" t="s">
        <v>116</v>
      </c>
      <c r="K180" t="s">
        <v>89</v>
      </c>
      <c r="L180">
        <v>0</v>
      </c>
      <c r="M180">
        <v>0</v>
      </c>
      <c r="N180" s="11">
        <v>0</v>
      </c>
      <c r="T180" s="8"/>
      <c r="AE180" s="8"/>
      <c r="AH180" s="8"/>
      <c r="AJ180" s="8"/>
      <c r="AK180" s="8"/>
      <c r="AO180" s="8"/>
      <c r="AP180" s="8"/>
      <c r="AQ180" s="8"/>
      <c r="AR180">
        <v>0.01</v>
      </c>
    </row>
    <row r="181" spans="1:44" x14ac:dyDescent="0.3">
      <c r="A181">
        <v>25</v>
      </c>
      <c r="B181" t="s">
        <v>84</v>
      </c>
      <c r="C181" t="s">
        <v>85</v>
      </c>
      <c r="D181" s="7">
        <v>42743</v>
      </c>
      <c r="E181" t="s">
        <v>86</v>
      </c>
      <c r="F181" s="12" t="s">
        <v>97</v>
      </c>
      <c r="H181" s="8">
        <v>0.17192307692307685</v>
      </c>
      <c r="I181" s="9">
        <v>4.4463051296435359E-2</v>
      </c>
      <c r="J181" s="10" t="s">
        <v>116</v>
      </c>
      <c r="K181" t="s">
        <v>89</v>
      </c>
      <c r="L181">
        <v>0</v>
      </c>
      <c r="M181">
        <v>0</v>
      </c>
      <c r="N181" s="11">
        <v>0</v>
      </c>
      <c r="T181" s="8"/>
      <c r="AE181" s="8"/>
      <c r="AH181" s="8"/>
      <c r="AJ181" s="8"/>
      <c r="AK181" s="8"/>
      <c r="AO181" s="8"/>
      <c r="AP181" s="8"/>
      <c r="AQ181" s="8"/>
      <c r="AR181">
        <v>0</v>
      </c>
    </row>
    <row r="182" spans="1:44" x14ac:dyDescent="0.3">
      <c r="A182">
        <v>25</v>
      </c>
      <c r="B182" t="s">
        <v>84</v>
      </c>
      <c r="C182" t="s">
        <v>85</v>
      </c>
      <c r="D182" s="7">
        <v>42743</v>
      </c>
      <c r="E182" t="s">
        <v>86</v>
      </c>
      <c r="F182" s="12" t="s">
        <v>97</v>
      </c>
      <c r="G182">
        <v>0.06</v>
      </c>
      <c r="H182" s="8">
        <v>0.06</v>
      </c>
      <c r="I182" s="9">
        <v>1.5517306492715703E-2</v>
      </c>
      <c r="J182" s="10" t="s">
        <v>116</v>
      </c>
      <c r="K182" t="s">
        <v>89</v>
      </c>
      <c r="L182">
        <v>0</v>
      </c>
      <c r="M182">
        <v>0</v>
      </c>
      <c r="N182" s="11">
        <v>0</v>
      </c>
      <c r="T182" s="8"/>
      <c r="AE182" s="8"/>
      <c r="AH182" s="8"/>
      <c r="AJ182" s="8"/>
      <c r="AK182" s="8"/>
      <c r="AO182" s="8"/>
      <c r="AP182" s="8"/>
      <c r="AQ182" s="8"/>
      <c r="AR182">
        <v>0.01</v>
      </c>
    </row>
    <row r="183" spans="1:44" x14ac:dyDescent="0.3">
      <c r="A183">
        <v>25</v>
      </c>
      <c r="B183" t="s">
        <v>84</v>
      </c>
      <c r="C183" t="s">
        <v>85</v>
      </c>
      <c r="D183" s="7">
        <v>42743</v>
      </c>
      <c r="E183" t="s">
        <v>86</v>
      </c>
      <c r="F183" s="12" t="s">
        <v>97</v>
      </c>
      <c r="H183" s="8">
        <v>0.17192307692307685</v>
      </c>
      <c r="I183" s="9">
        <v>4.4463051296435359E-2</v>
      </c>
      <c r="J183" s="10" t="s">
        <v>116</v>
      </c>
      <c r="K183" t="s">
        <v>89</v>
      </c>
      <c r="L183">
        <v>0</v>
      </c>
      <c r="M183">
        <v>0</v>
      </c>
      <c r="N183" s="11">
        <v>0</v>
      </c>
      <c r="T183" s="8"/>
      <c r="AE183" s="8"/>
      <c r="AH183" s="8"/>
      <c r="AJ183" s="8"/>
      <c r="AK183" s="8"/>
      <c r="AO183" s="8"/>
      <c r="AP183" s="8"/>
      <c r="AQ183" s="8"/>
      <c r="AR183">
        <v>0.01</v>
      </c>
    </row>
    <row r="184" spans="1:44" x14ac:dyDescent="0.3">
      <c r="A184">
        <v>25</v>
      </c>
      <c r="B184" t="s">
        <v>84</v>
      </c>
      <c r="C184" t="s">
        <v>85</v>
      </c>
      <c r="D184" s="7">
        <v>42743</v>
      </c>
      <c r="E184" t="s">
        <v>86</v>
      </c>
      <c r="F184" s="12" t="s">
        <v>97</v>
      </c>
      <c r="G184">
        <v>0.01</v>
      </c>
      <c r="H184" s="8">
        <v>0.01</v>
      </c>
      <c r="I184" s="9">
        <v>2.5862177487859508E-3</v>
      </c>
      <c r="J184" s="10" t="s">
        <v>116</v>
      </c>
      <c r="K184" t="s">
        <v>89</v>
      </c>
      <c r="L184">
        <v>0</v>
      </c>
      <c r="M184">
        <v>0</v>
      </c>
      <c r="N184" s="11">
        <v>0</v>
      </c>
      <c r="T184" s="8"/>
      <c r="AE184" s="8"/>
      <c r="AH184" s="8"/>
      <c r="AJ184" s="8"/>
      <c r="AK184" s="8"/>
      <c r="AO184" s="8"/>
      <c r="AP184" s="8"/>
      <c r="AQ184" s="8"/>
      <c r="AR184">
        <v>0</v>
      </c>
    </row>
    <row r="185" spans="1:44" x14ac:dyDescent="0.3">
      <c r="A185">
        <v>25</v>
      </c>
      <c r="B185" t="s">
        <v>84</v>
      </c>
      <c r="C185" t="s">
        <v>85</v>
      </c>
      <c r="D185" s="7">
        <v>42743</v>
      </c>
      <c r="E185" t="s">
        <v>86</v>
      </c>
      <c r="F185" s="12" t="s">
        <v>97</v>
      </c>
      <c r="G185">
        <v>0.01</v>
      </c>
      <c r="H185" s="8">
        <v>0.01</v>
      </c>
      <c r="I185" s="9">
        <v>2.5862177487859508E-3</v>
      </c>
      <c r="J185" s="10" t="s">
        <v>116</v>
      </c>
      <c r="K185" t="s">
        <v>89</v>
      </c>
      <c r="L185">
        <v>0</v>
      </c>
      <c r="M185">
        <v>0</v>
      </c>
      <c r="N185" s="11">
        <v>0</v>
      </c>
      <c r="T185" s="8"/>
      <c r="AE185" s="8"/>
      <c r="AH185" s="8"/>
      <c r="AJ185" s="8"/>
      <c r="AK185" s="8"/>
      <c r="AO185" s="8"/>
      <c r="AP185" s="8"/>
      <c r="AQ185" s="8"/>
      <c r="AR185">
        <v>0.01</v>
      </c>
    </row>
    <row r="186" spans="1:44" x14ac:dyDescent="0.3">
      <c r="A186">
        <v>25</v>
      </c>
      <c r="B186" t="s">
        <v>84</v>
      </c>
      <c r="C186" t="s">
        <v>85</v>
      </c>
      <c r="D186" s="7">
        <v>42743</v>
      </c>
      <c r="E186" t="s">
        <v>86</v>
      </c>
      <c r="F186" s="12" t="s">
        <v>97</v>
      </c>
      <c r="G186">
        <v>0.03</v>
      </c>
      <c r="H186" s="8">
        <v>0.03</v>
      </c>
      <c r="I186" s="9">
        <v>7.7586532463578516E-3</v>
      </c>
      <c r="J186" s="10" t="s">
        <v>116</v>
      </c>
      <c r="K186" t="s">
        <v>89</v>
      </c>
      <c r="L186">
        <v>0</v>
      </c>
      <c r="M186">
        <v>0</v>
      </c>
      <c r="N186" s="11">
        <v>0</v>
      </c>
      <c r="T186" s="8"/>
      <c r="AE186" s="8"/>
      <c r="AH186" s="8"/>
      <c r="AJ186" s="8"/>
      <c r="AK186" s="8"/>
      <c r="AO186" s="8"/>
      <c r="AP186" s="8"/>
      <c r="AQ186" s="8"/>
      <c r="AR186">
        <v>0.01</v>
      </c>
    </row>
    <row r="187" spans="1:44" x14ac:dyDescent="0.3">
      <c r="A187">
        <v>25</v>
      </c>
      <c r="B187" t="s">
        <v>84</v>
      </c>
      <c r="C187" t="s">
        <v>85</v>
      </c>
      <c r="D187" s="7">
        <v>42743</v>
      </c>
      <c r="E187" t="s">
        <v>86</v>
      </c>
      <c r="F187" s="12" t="s">
        <v>97</v>
      </c>
      <c r="H187" s="8">
        <v>0.17192307692307685</v>
      </c>
      <c r="I187" s="9">
        <v>4.4463051296435359E-2</v>
      </c>
      <c r="J187" s="10" t="s">
        <v>116</v>
      </c>
      <c r="K187" t="s">
        <v>89</v>
      </c>
      <c r="L187">
        <v>0</v>
      </c>
      <c r="M187">
        <v>0</v>
      </c>
      <c r="N187" s="11">
        <v>0</v>
      </c>
      <c r="T187" s="8"/>
      <c r="AE187" s="8"/>
      <c r="AH187" s="8"/>
      <c r="AJ187" s="8"/>
      <c r="AK187" s="8"/>
      <c r="AO187" s="8"/>
      <c r="AP187" s="8"/>
      <c r="AQ187" s="8"/>
      <c r="AR187">
        <v>0.01</v>
      </c>
    </row>
    <row r="188" spans="1:44" x14ac:dyDescent="0.3">
      <c r="A188">
        <v>25</v>
      </c>
      <c r="B188" t="s">
        <v>84</v>
      </c>
      <c r="C188" t="s">
        <v>85</v>
      </c>
      <c r="D188" s="7">
        <v>42743</v>
      </c>
      <c r="E188" t="s">
        <v>86</v>
      </c>
      <c r="F188" s="12" t="s">
        <v>97</v>
      </c>
      <c r="G188">
        <v>0.01</v>
      </c>
      <c r="H188" s="8">
        <v>0.01</v>
      </c>
      <c r="I188" s="9">
        <v>2.5862177487859508E-3</v>
      </c>
      <c r="J188" s="10" t="s">
        <v>116</v>
      </c>
      <c r="K188" t="s">
        <v>89</v>
      </c>
      <c r="L188">
        <v>0</v>
      </c>
      <c r="M188">
        <v>0</v>
      </c>
      <c r="N188" s="11">
        <v>0</v>
      </c>
      <c r="T188" s="8"/>
      <c r="AE188" s="8"/>
      <c r="AH188" s="8"/>
      <c r="AJ188" s="8"/>
      <c r="AK188" s="8"/>
      <c r="AO188" s="8"/>
      <c r="AP188" s="8"/>
      <c r="AQ188" s="8"/>
      <c r="AR188">
        <v>0.01</v>
      </c>
    </row>
    <row r="189" spans="1:44" x14ac:dyDescent="0.3">
      <c r="A189">
        <v>25</v>
      </c>
      <c r="B189" t="s">
        <v>84</v>
      </c>
      <c r="C189" t="s">
        <v>85</v>
      </c>
      <c r="D189" s="7">
        <v>42743</v>
      </c>
      <c r="E189" t="s">
        <v>86</v>
      </c>
      <c r="F189" s="12" t="s">
        <v>97</v>
      </c>
      <c r="G189">
        <v>0.18</v>
      </c>
      <c r="H189" s="8">
        <v>0.18</v>
      </c>
      <c r="I189" s="9">
        <v>4.6551919478147116E-2</v>
      </c>
      <c r="J189" s="10" t="s">
        <v>116</v>
      </c>
      <c r="K189" t="s">
        <v>89</v>
      </c>
      <c r="L189">
        <v>0</v>
      </c>
      <c r="M189">
        <v>0</v>
      </c>
      <c r="N189" s="11">
        <v>0</v>
      </c>
      <c r="T189" s="8"/>
      <c r="AE189" s="8"/>
      <c r="AH189" s="8"/>
      <c r="AJ189" s="8"/>
      <c r="AK189" s="8"/>
      <c r="AO189" s="8"/>
      <c r="AP189" s="8"/>
      <c r="AQ189" s="8"/>
      <c r="AR189">
        <v>0.01</v>
      </c>
    </row>
    <row r="190" spans="1:44" x14ac:dyDescent="0.3">
      <c r="A190">
        <v>34</v>
      </c>
      <c r="B190" t="s">
        <v>84</v>
      </c>
      <c r="C190" t="s">
        <v>85</v>
      </c>
      <c r="D190" s="7">
        <v>43048</v>
      </c>
      <c r="E190" t="s">
        <v>98</v>
      </c>
      <c r="F190" t="s">
        <v>115</v>
      </c>
      <c r="G190">
        <v>0.3</v>
      </c>
      <c r="H190" s="8">
        <v>0.3</v>
      </c>
      <c r="I190" s="9">
        <v>7.7586532463578509E-2</v>
      </c>
      <c r="J190" s="10" t="s">
        <v>116</v>
      </c>
      <c r="K190" t="s">
        <v>89</v>
      </c>
      <c r="L190">
        <v>0</v>
      </c>
      <c r="M190">
        <v>0</v>
      </c>
      <c r="N190" s="11">
        <v>0</v>
      </c>
      <c r="T190" s="8"/>
      <c r="AE190" s="8"/>
      <c r="AH190" s="8"/>
      <c r="AJ190" s="8"/>
      <c r="AK190" s="8"/>
      <c r="AO190" s="8"/>
      <c r="AP190" s="8"/>
      <c r="AQ190" s="8"/>
      <c r="AR190">
        <v>0</v>
      </c>
    </row>
    <row r="191" spans="1:44" x14ac:dyDescent="0.3">
      <c r="A191">
        <v>35</v>
      </c>
      <c r="B191" t="s">
        <v>84</v>
      </c>
      <c r="C191" t="s">
        <v>85</v>
      </c>
      <c r="D191" s="7">
        <v>43049</v>
      </c>
      <c r="E191" t="s">
        <v>98</v>
      </c>
      <c r="F191" t="s">
        <v>99</v>
      </c>
      <c r="G191">
        <v>0.01</v>
      </c>
      <c r="H191" s="8">
        <v>0.01</v>
      </c>
      <c r="I191" s="9">
        <v>2.5862177487859508E-3</v>
      </c>
      <c r="J191" s="10" t="s">
        <v>116</v>
      </c>
      <c r="K191" t="s">
        <v>89</v>
      </c>
      <c r="L191">
        <v>0</v>
      </c>
      <c r="M191">
        <v>0</v>
      </c>
      <c r="N191" s="11">
        <v>0</v>
      </c>
      <c r="T191" s="8"/>
      <c r="AE191" s="8"/>
      <c r="AH191" s="8"/>
      <c r="AJ191" s="8"/>
      <c r="AK191" s="8"/>
      <c r="AO191" s="8"/>
      <c r="AP191" s="8"/>
      <c r="AQ191" s="8"/>
      <c r="AR191">
        <v>0.05</v>
      </c>
    </row>
    <row r="192" spans="1:44" x14ac:dyDescent="0.3">
      <c r="A192">
        <v>35</v>
      </c>
      <c r="B192" t="s">
        <v>84</v>
      </c>
      <c r="C192" t="s">
        <v>85</v>
      </c>
      <c r="D192" s="7">
        <v>43049</v>
      </c>
      <c r="E192" t="s">
        <v>98</v>
      </c>
      <c r="F192" t="s">
        <v>99</v>
      </c>
      <c r="G192">
        <v>0.04</v>
      </c>
      <c r="H192" s="8">
        <v>0.04</v>
      </c>
      <c r="I192" s="9">
        <v>1.0344870995143803E-2</v>
      </c>
      <c r="J192" s="10" t="s">
        <v>116</v>
      </c>
      <c r="K192" t="s">
        <v>89</v>
      </c>
      <c r="L192">
        <v>0</v>
      </c>
      <c r="M192">
        <v>0</v>
      </c>
      <c r="N192" s="11">
        <v>0</v>
      </c>
      <c r="T192" s="8"/>
      <c r="AE192" s="8"/>
      <c r="AH192" s="8"/>
      <c r="AJ192" s="8"/>
      <c r="AK192" s="8"/>
      <c r="AO192" s="8"/>
      <c r="AP192" s="8"/>
      <c r="AQ192" s="8"/>
      <c r="AR192">
        <v>0.01</v>
      </c>
    </row>
    <row r="193" spans="1:44" x14ac:dyDescent="0.3">
      <c r="A193">
        <v>20</v>
      </c>
      <c r="B193" t="s">
        <v>84</v>
      </c>
      <c r="C193" t="s">
        <v>85</v>
      </c>
      <c r="D193" s="7">
        <v>42747</v>
      </c>
      <c r="E193" t="s">
        <v>86</v>
      </c>
      <c r="F193" t="s">
        <v>92</v>
      </c>
      <c r="G193">
        <v>0.28999999999999998</v>
      </c>
      <c r="H193" s="8">
        <v>0.28999999999999998</v>
      </c>
      <c r="I193" s="9">
        <v>7.5000314714792557E-2</v>
      </c>
      <c r="J193" s="10" t="s">
        <v>116</v>
      </c>
      <c r="K193" t="s">
        <v>96</v>
      </c>
      <c r="L193">
        <v>0</v>
      </c>
      <c r="M193">
        <v>0</v>
      </c>
      <c r="N193" s="11">
        <v>0</v>
      </c>
      <c r="T193" s="8"/>
      <c r="AE193" s="8"/>
      <c r="AH193" s="8"/>
      <c r="AJ193" s="8"/>
      <c r="AK193" s="8"/>
      <c r="AO193" s="8"/>
      <c r="AP193" s="8"/>
      <c r="AQ193" s="8"/>
      <c r="AR193">
        <v>0.01</v>
      </c>
    </row>
    <row r="194" spans="1:44" x14ac:dyDescent="0.3">
      <c r="A194">
        <v>20</v>
      </c>
      <c r="B194" t="s">
        <v>84</v>
      </c>
      <c r="C194" t="s">
        <v>85</v>
      </c>
      <c r="D194" s="7">
        <v>42747</v>
      </c>
      <c r="E194" t="s">
        <v>86</v>
      </c>
      <c r="F194" t="s">
        <v>92</v>
      </c>
      <c r="H194" s="8">
        <v>0.17192307692307685</v>
      </c>
      <c r="I194" s="9">
        <v>4.4463051296435359E-2</v>
      </c>
      <c r="J194" s="10" t="s">
        <v>116</v>
      </c>
      <c r="K194" t="s">
        <v>96</v>
      </c>
      <c r="L194">
        <v>0</v>
      </c>
      <c r="M194">
        <v>0</v>
      </c>
      <c r="N194" s="11">
        <v>0</v>
      </c>
      <c r="T194" s="8"/>
      <c r="AE194" s="8"/>
      <c r="AH194" s="8"/>
      <c r="AJ194" s="8"/>
      <c r="AK194" s="8"/>
      <c r="AO194" s="8"/>
      <c r="AP194" s="8"/>
      <c r="AQ194" s="8"/>
      <c r="AR194">
        <v>0</v>
      </c>
    </row>
    <row r="195" spans="1:44" x14ac:dyDescent="0.3">
      <c r="A195">
        <v>20</v>
      </c>
      <c r="B195" t="s">
        <v>84</v>
      </c>
      <c r="C195" t="s">
        <v>85</v>
      </c>
      <c r="D195" s="7">
        <v>42747</v>
      </c>
      <c r="E195" t="s">
        <v>86</v>
      </c>
      <c r="F195" t="s">
        <v>92</v>
      </c>
      <c r="H195" s="8">
        <v>0.17192307692307685</v>
      </c>
      <c r="I195" s="9">
        <v>4.4463051296435359E-2</v>
      </c>
      <c r="J195" s="10" t="s">
        <v>116</v>
      </c>
      <c r="K195" t="s">
        <v>96</v>
      </c>
      <c r="L195">
        <v>0</v>
      </c>
      <c r="M195">
        <v>0</v>
      </c>
      <c r="N195" s="11">
        <v>0</v>
      </c>
      <c r="T195" s="8"/>
      <c r="AE195" s="8"/>
      <c r="AH195" s="8"/>
      <c r="AJ195" s="8"/>
      <c r="AK195" s="8"/>
      <c r="AO195" s="8"/>
      <c r="AP195" s="8"/>
      <c r="AQ195" s="8"/>
      <c r="AR195">
        <v>0</v>
      </c>
    </row>
    <row r="196" spans="1:44" x14ac:dyDescent="0.3">
      <c r="A196">
        <v>20</v>
      </c>
      <c r="B196" t="s">
        <v>84</v>
      </c>
      <c r="C196" t="s">
        <v>85</v>
      </c>
      <c r="D196" s="7">
        <v>42747</v>
      </c>
      <c r="E196" t="s">
        <v>86</v>
      </c>
      <c r="F196" t="s">
        <v>92</v>
      </c>
      <c r="G196">
        <v>0.02</v>
      </c>
      <c r="H196" s="8">
        <v>0.02</v>
      </c>
      <c r="I196" s="9">
        <v>5.1724354975719016E-3</v>
      </c>
      <c r="J196" s="10" t="s">
        <v>116</v>
      </c>
      <c r="K196" t="s">
        <v>96</v>
      </c>
      <c r="L196">
        <v>0</v>
      </c>
      <c r="M196">
        <v>0</v>
      </c>
      <c r="N196" s="11">
        <v>0</v>
      </c>
      <c r="T196" s="8"/>
      <c r="AE196" s="8"/>
      <c r="AH196" s="8"/>
      <c r="AJ196" s="8"/>
      <c r="AK196" s="8"/>
      <c r="AO196" s="8"/>
      <c r="AP196" s="8"/>
      <c r="AQ196" s="8"/>
      <c r="AR196">
        <v>0.03</v>
      </c>
    </row>
    <row r="197" spans="1:44" x14ac:dyDescent="0.3">
      <c r="A197">
        <v>20</v>
      </c>
      <c r="B197" t="s">
        <v>84</v>
      </c>
      <c r="C197" t="s">
        <v>85</v>
      </c>
      <c r="D197" s="7">
        <v>42747</v>
      </c>
      <c r="E197" t="s">
        <v>86</v>
      </c>
      <c r="F197" t="s">
        <v>92</v>
      </c>
      <c r="H197" s="8">
        <v>0.17192307692307685</v>
      </c>
      <c r="I197" s="9">
        <v>4.4463051296435359E-2</v>
      </c>
      <c r="J197" s="10" t="s">
        <v>116</v>
      </c>
      <c r="K197" t="s">
        <v>96</v>
      </c>
      <c r="L197">
        <v>0</v>
      </c>
      <c r="M197">
        <v>0</v>
      </c>
      <c r="N197" s="11">
        <v>0</v>
      </c>
      <c r="T197" s="8"/>
      <c r="AE197" s="8"/>
      <c r="AH197" s="8"/>
      <c r="AJ197" s="8"/>
      <c r="AK197" s="8"/>
      <c r="AO197" s="8"/>
      <c r="AP197" s="8"/>
      <c r="AQ197" s="8"/>
      <c r="AR197">
        <v>0.01</v>
      </c>
    </row>
    <row r="198" spans="1:44" x14ac:dyDescent="0.3">
      <c r="A198">
        <v>21</v>
      </c>
      <c r="B198" t="s">
        <v>84</v>
      </c>
      <c r="C198" t="s">
        <v>85</v>
      </c>
      <c r="D198" s="7">
        <v>42747</v>
      </c>
      <c r="E198" t="s">
        <v>86</v>
      </c>
      <c r="F198" t="s">
        <v>101</v>
      </c>
      <c r="H198" s="8">
        <v>0.17192307692307685</v>
      </c>
      <c r="I198" s="9">
        <v>4.4463051296435359E-2</v>
      </c>
      <c r="J198" s="10" t="s">
        <v>116</v>
      </c>
      <c r="K198" t="s">
        <v>96</v>
      </c>
      <c r="L198">
        <v>0</v>
      </c>
      <c r="M198">
        <v>0</v>
      </c>
      <c r="N198" s="11">
        <v>0</v>
      </c>
      <c r="T198" s="8"/>
      <c r="AE198" s="8"/>
      <c r="AH198" s="8"/>
      <c r="AJ198" s="8"/>
      <c r="AK198" s="8"/>
      <c r="AO198" s="8"/>
      <c r="AP198" s="8"/>
      <c r="AQ198" s="8"/>
      <c r="AR198">
        <v>0.01</v>
      </c>
    </row>
    <row r="199" spans="1:44" x14ac:dyDescent="0.3">
      <c r="A199">
        <v>21</v>
      </c>
      <c r="B199" t="s">
        <v>84</v>
      </c>
      <c r="C199" t="s">
        <v>85</v>
      </c>
      <c r="D199" s="7">
        <v>42747</v>
      </c>
      <c r="E199" t="s">
        <v>86</v>
      </c>
      <c r="F199" t="s">
        <v>101</v>
      </c>
      <c r="H199" s="8">
        <v>0.17192307692307685</v>
      </c>
      <c r="I199" s="9">
        <v>4.4463051296435359E-2</v>
      </c>
      <c r="J199" s="10" t="s">
        <v>116</v>
      </c>
      <c r="K199" t="s">
        <v>96</v>
      </c>
      <c r="L199">
        <v>0</v>
      </c>
      <c r="M199">
        <v>0</v>
      </c>
      <c r="N199" s="11">
        <v>0</v>
      </c>
      <c r="T199" s="8"/>
      <c r="AE199" s="8"/>
      <c r="AH199" s="8"/>
      <c r="AJ199" s="8"/>
      <c r="AK199" s="8"/>
      <c r="AO199" s="8"/>
      <c r="AP199" s="8"/>
      <c r="AQ199" s="8"/>
      <c r="AR199">
        <v>0</v>
      </c>
    </row>
    <row r="200" spans="1:44" ht="15" thickBot="1" x14ac:dyDescent="0.35">
      <c r="A200" s="13">
        <v>3</v>
      </c>
      <c r="B200" s="13" t="s">
        <v>84</v>
      </c>
      <c r="C200" s="13" t="s">
        <v>85</v>
      </c>
      <c r="D200" s="14">
        <v>42748</v>
      </c>
      <c r="E200" s="13" t="s">
        <v>86</v>
      </c>
      <c r="F200" s="13" t="s">
        <v>93</v>
      </c>
      <c r="G200" s="13">
        <v>0.03</v>
      </c>
      <c r="H200" s="15">
        <v>0.03</v>
      </c>
      <c r="I200" s="16">
        <v>7.7586532463578516E-3</v>
      </c>
      <c r="J200" s="17" t="s">
        <v>116</v>
      </c>
      <c r="K200" s="13" t="s">
        <v>96</v>
      </c>
      <c r="L200" s="13">
        <v>0</v>
      </c>
      <c r="M200" s="13">
        <v>0</v>
      </c>
      <c r="N200" s="18">
        <v>0</v>
      </c>
      <c r="T200" s="8"/>
      <c r="AE200" s="8"/>
      <c r="AH200" s="8"/>
      <c r="AJ200" s="8"/>
      <c r="AK200" s="8"/>
      <c r="AO200" s="8"/>
      <c r="AP200" s="8"/>
      <c r="AQ200" s="8"/>
      <c r="AR200">
        <v>0.06</v>
      </c>
    </row>
    <row r="201" spans="1:44" x14ac:dyDescent="0.3">
      <c r="A201">
        <v>3</v>
      </c>
      <c r="B201" t="s">
        <v>84</v>
      </c>
      <c r="C201" t="s">
        <v>85</v>
      </c>
      <c r="D201" s="7">
        <v>42748</v>
      </c>
      <c r="E201" t="s">
        <v>86</v>
      </c>
      <c r="F201" t="s">
        <v>93</v>
      </c>
      <c r="G201">
        <v>0.01</v>
      </c>
      <c r="H201" s="8">
        <v>0.01</v>
      </c>
      <c r="I201" s="9">
        <v>2.5862177487859508E-3</v>
      </c>
      <c r="J201" s="10" t="s">
        <v>116</v>
      </c>
      <c r="K201" t="s">
        <v>96</v>
      </c>
      <c r="L201">
        <v>0</v>
      </c>
      <c r="M201">
        <v>0</v>
      </c>
      <c r="N201" s="11">
        <v>0</v>
      </c>
      <c r="T201" s="8"/>
      <c r="AE201" s="8"/>
      <c r="AH201" s="8"/>
      <c r="AJ201" s="8"/>
      <c r="AK201" s="8"/>
      <c r="AO201" s="8"/>
      <c r="AP201" s="8"/>
      <c r="AQ201" s="8"/>
      <c r="AR201">
        <v>0</v>
      </c>
    </row>
    <row r="202" spans="1:44" x14ac:dyDescent="0.3">
      <c r="A202">
        <v>3</v>
      </c>
      <c r="B202" t="s">
        <v>84</v>
      </c>
      <c r="C202" t="s">
        <v>85</v>
      </c>
      <c r="D202" s="7">
        <v>42748</v>
      </c>
      <c r="E202" t="s">
        <v>86</v>
      </c>
      <c r="F202" t="s">
        <v>93</v>
      </c>
      <c r="G202">
        <v>7.0000000000000007E-2</v>
      </c>
      <c r="H202" s="8">
        <v>7.0000000000000007E-2</v>
      </c>
      <c r="I202" s="9">
        <v>1.8103524241501655E-2</v>
      </c>
      <c r="J202" s="10" t="s">
        <v>116</v>
      </c>
      <c r="K202" t="s">
        <v>96</v>
      </c>
      <c r="L202">
        <v>0</v>
      </c>
      <c r="M202">
        <v>0</v>
      </c>
      <c r="N202" s="11">
        <v>0</v>
      </c>
      <c r="T202" s="8"/>
      <c r="AE202" s="8"/>
      <c r="AH202" s="8"/>
      <c r="AJ202" s="8"/>
      <c r="AK202" s="8"/>
      <c r="AO202" s="8"/>
      <c r="AP202" s="8"/>
      <c r="AQ202" s="8"/>
      <c r="AR202">
        <v>0</v>
      </c>
    </row>
    <row r="203" spans="1:44" x14ac:dyDescent="0.3">
      <c r="A203">
        <v>24</v>
      </c>
      <c r="B203" t="s">
        <v>84</v>
      </c>
      <c r="C203" t="s">
        <v>85</v>
      </c>
      <c r="D203" s="7">
        <v>42745</v>
      </c>
      <c r="E203" t="s">
        <v>86</v>
      </c>
      <c r="F203" s="12" t="s">
        <v>95</v>
      </c>
      <c r="G203">
        <v>0.01</v>
      </c>
      <c r="H203" s="8">
        <v>0.01</v>
      </c>
      <c r="I203" s="9">
        <v>2.5862177487859508E-3</v>
      </c>
      <c r="J203" s="10" t="s">
        <v>116</v>
      </c>
      <c r="K203" t="s">
        <v>96</v>
      </c>
      <c r="L203">
        <v>0</v>
      </c>
      <c r="M203">
        <v>0</v>
      </c>
      <c r="N203" s="11">
        <v>0</v>
      </c>
      <c r="T203" s="8"/>
      <c r="AE203" s="8"/>
      <c r="AH203" s="8"/>
      <c r="AJ203" s="8"/>
      <c r="AK203" s="8"/>
      <c r="AO203" s="8"/>
      <c r="AP203" s="8"/>
      <c r="AQ203" s="8"/>
      <c r="AR203">
        <v>0.01</v>
      </c>
    </row>
    <row r="204" spans="1:44" x14ac:dyDescent="0.3">
      <c r="A204">
        <v>24</v>
      </c>
      <c r="B204" t="s">
        <v>84</v>
      </c>
      <c r="C204" t="s">
        <v>85</v>
      </c>
      <c r="D204" s="7">
        <v>42745</v>
      </c>
      <c r="E204" t="s">
        <v>86</v>
      </c>
      <c r="F204" s="12" t="s">
        <v>95</v>
      </c>
      <c r="G204">
        <v>0.04</v>
      </c>
      <c r="H204" s="8">
        <v>0.04</v>
      </c>
      <c r="I204" s="9">
        <v>1.0344870995143803E-2</v>
      </c>
      <c r="J204" s="10" t="s">
        <v>116</v>
      </c>
      <c r="K204" t="s">
        <v>96</v>
      </c>
      <c r="L204">
        <v>0</v>
      </c>
      <c r="M204">
        <v>0</v>
      </c>
      <c r="N204" s="11">
        <v>0</v>
      </c>
      <c r="T204" s="8"/>
      <c r="AE204" s="8"/>
      <c r="AH204" s="8"/>
      <c r="AJ204" s="8"/>
      <c r="AK204" s="8"/>
      <c r="AO204" s="8"/>
      <c r="AP204" s="8"/>
      <c r="AQ204" s="8"/>
      <c r="AR204">
        <v>0.01</v>
      </c>
    </row>
    <row r="205" spans="1:44" x14ac:dyDescent="0.3">
      <c r="A205">
        <v>24</v>
      </c>
      <c r="B205" t="s">
        <v>84</v>
      </c>
      <c r="C205" t="s">
        <v>85</v>
      </c>
      <c r="D205" s="7">
        <v>42745</v>
      </c>
      <c r="E205" t="s">
        <v>86</v>
      </c>
      <c r="F205" s="12" t="s">
        <v>95</v>
      </c>
      <c r="H205" s="8">
        <v>0.17192307692307685</v>
      </c>
      <c r="I205" s="9">
        <v>4.4463051296435359E-2</v>
      </c>
      <c r="J205" s="10" t="s">
        <v>116</v>
      </c>
      <c r="K205" t="s">
        <v>96</v>
      </c>
      <c r="L205">
        <v>0</v>
      </c>
      <c r="M205">
        <v>0</v>
      </c>
      <c r="N205" s="11">
        <v>0</v>
      </c>
      <c r="T205" s="8"/>
      <c r="AE205" s="8"/>
      <c r="AH205" s="8"/>
      <c r="AJ205" s="8"/>
      <c r="AK205" s="8"/>
      <c r="AO205" s="8"/>
      <c r="AP205" s="8"/>
      <c r="AQ205" s="8"/>
      <c r="AR205">
        <v>0.12</v>
      </c>
    </row>
    <row r="206" spans="1:44" x14ac:dyDescent="0.3">
      <c r="A206">
        <v>24</v>
      </c>
      <c r="B206" t="s">
        <v>84</v>
      </c>
      <c r="C206" t="s">
        <v>85</v>
      </c>
      <c r="D206" s="7">
        <v>42745</v>
      </c>
      <c r="E206" t="s">
        <v>86</v>
      </c>
      <c r="F206" s="12" t="s">
        <v>95</v>
      </c>
      <c r="G206">
        <v>0.01</v>
      </c>
      <c r="H206" s="8">
        <v>0.01</v>
      </c>
      <c r="I206" s="9">
        <v>2.5862177487859508E-3</v>
      </c>
      <c r="J206" s="10" t="s">
        <v>116</v>
      </c>
      <c r="K206" t="s">
        <v>96</v>
      </c>
      <c r="L206">
        <v>0</v>
      </c>
      <c r="M206">
        <v>0</v>
      </c>
      <c r="N206" s="11">
        <v>0</v>
      </c>
      <c r="T206" s="8"/>
      <c r="AE206" s="8"/>
      <c r="AH206" s="8"/>
      <c r="AJ206" s="8"/>
      <c r="AK206" s="8"/>
      <c r="AO206" s="8"/>
      <c r="AP206" s="8"/>
      <c r="AQ206" s="8"/>
      <c r="AR206">
        <v>0.02</v>
      </c>
    </row>
    <row r="207" spans="1:44" x14ac:dyDescent="0.3">
      <c r="A207">
        <v>24</v>
      </c>
      <c r="B207" t="s">
        <v>84</v>
      </c>
      <c r="C207" t="s">
        <v>85</v>
      </c>
      <c r="D207" s="7">
        <v>42745</v>
      </c>
      <c r="E207" t="s">
        <v>86</v>
      </c>
      <c r="F207" s="12" t="s">
        <v>95</v>
      </c>
      <c r="G207">
        <v>0.01</v>
      </c>
      <c r="H207" s="8">
        <v>0.01</v>
      </c>
      <c r="I207" s="9">
        <v>2.5862177487859508E-3</v>
      </c>
      <c r="J207" s="10" t="s">
        <v>116</v>
      </c>
      <c r="K207" t="s">
        <v>96</v>
      </c>
      <c r="L207">
        <v>0</v>
      </c>
      <c r="M207">
        <v>0</v>
      </c>
      <c r="N207" s="11">
        <v>0</v>
      </c>
      <c r="T207" s="8"/>
      <c r="AE207" s="8"/>
      <c r="AH207" s="8"/>
      <c r="AJ207" s="8"/>
      <c r="AK207" s="8"/>
      <c r="AO207" s="8"/>
      <c r="AP207" s="8"/>
      <c r="AQ207" s="8"/>
      <c r="AR207">
        <v>0.01</v>
      </c>
    </row>
    <row r="208" spans="1:44" x14ac:dyDescent="0.3">
      <c r="A208">
        <v>25</v>
      </c>
      <c r="B208" t="s">
        <v>84</v>
      </c>
      <c r="C208" t="s">
        <v>85</v>
      </c>
      <c r="D208" s="7">
        <v>42743</v>
      </c>
      <c r="E208" t="s">
        <v>86</v>
      </c>
      <c r="F208" s="12" t="s">
        <v>97</v>
      </c>
      <c r="G208">
        <v>7.0000000000000007E-2</v>
      </c>
      <c r="H208" s="8">
        <v>7.0000000000000007E-2</v>
      </c>
      <c r="I208" s="9">
        <v>1.8103524241501655E-2</v>
      </c>
      <c r="J208" s="10" t="s">
        <v>116</v>
      </c>
      <c r="K208" t="s">
        <v>96</v>
      </c>
      <c r="L208">
        <v>0</v>
      </c>
      <c r="M208">
        <v>0</v>
      </c>
      <c r="N208" s="11">
        <v>0</v>
      </c>
      <c r="T208" s="8"/>
      <c r="AE208" s="8"/>
      <c r="AH208" s="8"/>
      <c r="AJ208" s="8"/>
      <c r="AK208" s="8"/>
      <c r="AO208" s="8"/>
      <c r="AP208" s="8"/>
      <c r="AQ208" s="8"/>
      <c r="AR208">
        <v>0.01</v>
      </c>
    </row>
    <row r="209" spans="1:44" x14ac:dyDescent="0.3">
      <c r="A209">
        <v>25</v>
      </c>
      <c r="B209" t="s">
        <v>84</v>
      </c>
      <c r="C209" t="s">
        <v>85</v>
      </c>
      <c r="D209" s="7">
        <v>42743</v>
      </c>
      <c r="E209" t="s">
        <v>86</v>
      </c>
      <c r="F209" s="12" t="s">
        <v>97</v>
      </c>
      <c r="H209" s="8">
        <v>0.17192307692307685</v>
      </c>
      <c r="I209" s="9">
        <v>4.4463051296435359E-2</v>
      </c>
      <c r="J209" s="10" t="s">
        <v>116</v>
      </c>
      <c r="K209" t="s">
        <v>96</v>
      </c>
      <c r="L209">
        <v>0</v>
      </c>
      <c r="M209">
        <v>0</v>
      </c>
      <c r="N209" s="11">
        <v>0</v>
      </c>
      <c r="T209" s="8"/>
      <c r="AE209" s="8"/>
      <c r="AH209" s="8"/>
      <c r="AJ209" s="8"/>
      <c r="AK209" s="8"/>
      <c r="AO209" s="8"/>
      <c r="AP209" s="8"/>
      <c r="AQ209" s="8"/>
      <c r="AR209">
        <v>0.02</v>
      </c>
    </row>
    <row r="210" spans="1:44" x14ac:dyDescent="0.3">
      <c r="A210">
        <v>25</v>
      </c>
      <c r="B210" t="s">
        <v>84</v>
      </c>
      <c r="C210" t="s">
        <v>85</v>
      </c>
      <c r="D210" s="7">
        <v>42743</v>
      </c>
      <c r="E210" t="s">
        <v>86</v>
      </c>
      <c r="F210" s="12" t="s">
        <v>97</v>
      </c>
      <c r="H210" s="8">
        <v>0.17192307692307685</v>
      </c>
      <c r="I210" s="9">
        <v>4.4463051296435359E-2</v>
      </c>
      <c r="J210" s="10" t="s">
        <v>116</v>
      </c>
      <c r="K210" t="s">
        <v>96</v>
      </c>
      <c r="L210">
        <v>0</v>
      </c>
      <c r="M210">
        <v>0</v>
      </c>
      <c r="N210" s="11">
        <v>0</v>
      </c>
      <c r="T210" s="8"/>
      <c r="AE210" s="8"/>
      <c r="AH210" s="8"/>
      <c r="AJ210" s="8"/>
      <c r="AK210" s="8"/>
      <c r="AO210" s="8"/>
      <c r="AP210" s="8"/>
      <c r="AQ210" s="8"/>
      <c r="AR210">
        <v>0.01</v>
      </c>
    </row>
    <row r="211" spans="1:44" x14ac:dyDescent="0.3">
      <c r="A211">
        <v>25</v>
      </c>
      <c r="B211" t="s">
        <v>84</v>
      </c>
      <c r="C211" t="s">
        <v>85</v>
      </c>
      <c r="D211" s="7">
        <v>42743</v>
      </c>
      <c r="E211" t="s">
        <v>86</v>
      </c>
      <c r="F211" s="12" t="s">
        <v>97</v>
      </c>
      <c r="G211">
        <v>0.08</v>
      </c>
      <c r="H211" s="8">
        <v>0.08</v>
      </c>
      <c r="I211" s="9">
        <v>2.0689741990287606E-2</v>
      </c>
      <c r="J211" s="10" t="s">
        <v>116</v>
      </c>
      <c r="K211" t="s">
        <v>96</v>
      </c>
      <c r="L211">
        <v>0</v>
      </c>
      <c r="M211">
        <v>0</v>
      </c>
      <c r="N211" s="11">
        <v>0</v>
      </c>
      <c r="T211" s="8"/>
      <c r="AE211" s="8"/>
      <c r="AH211" s="8"/>
      <c r="AJ211" s="8"/>
      <c r="AK211" s="8"/>
      <c r="AO211" s="8"/>
      <c r="AP211" s="8"/>
      <c r="AQ211" s="8"/>
      <c r="AR211">
        <v>7.0000000000000007E-2</v>
      </c>
    </row>
    <row r="212" spans="1:44" x14ac:dyDescent="0.3">
      <c r="A212">
        <v>34</v>
      </c>
      <c r="B212" t="s">
        <v>84</v>
      </c>
      <c r="C212" t="s">
        <v>85</v>
      </c>
      <c r="D212" s="7">
        <v>43048</v>
      </c>
      <c r="E212" t="s">
        <v>98</v>
      </c>
      <c r="F212" t="s">
        <v>115</v>
      </c>
      <c r="G212">
        <v>0.01</v>
      </c>
      <c r="H212" s="8">
        <v>0.01</v>
      </c>
      <c r="I212" s="9">
        <v>2.5862177487859508E-3</v>
      </c>
      <c r="J212" s="10" t="s">
        <v>116</v>
      </c>
      <c r="K212" t="s">
        <v>96</v>
      </c>
      <c r="L212">
        <v>0</v>
      </c>
      <c r="M212">
        <v>0</v>
      </c>
      <c r="N212" s="11">
        <v>0</v>
      </c>
      <c r="T212" s="8"/>
      <c r="AE212" s="8"/>
      <c r="AH212" s="8"/>
      <c r="AJ212" s="8"/>
      <c r="AK212" s="8"/>
      <c r="AO212" s="8"/>
      <c r="AP212" s="8"/>
      <c r="AQ212" s="8"/>
      <c r="AR212">
        <v>0.01</v>
      </c>
    </row>
    <row r="213" spans="1:44" x14ac:dyDescent="0.3">
      <c r="A213">
        <v>34</v>
      </c>
      <c r="B213" t="s">
        <v>84</v>
      </c>
      <c r="C213" t="s">
        <v>85</v>
      </c>
      <c r="D213" s="7">
        <v>43048</v>
      </c>
      <c r="E213" t="s">
        <v>98</v>
      </c>
      <c r="F213" t="s">
        <v>115</v>
      </c>
      <c r="G213">
        <v>0.01</v>
      </c>
      <c r="H213" s="8">
        <v>0.01</v>
      </c>
      <c r="I213" s="9">
        <v>2.5862177487859508E-3</v>
      </c>
      <c r="J213" s="10" t="s">
        <v>116</v>
      </c>
      <c r="K213" t="s">
        <v>96</v>
      </c>
      <c r="L213">
        <v>0</v>
      </c>
      <c r="M213">
        <v>0</v>
      </c>
      <c r="N213" s="11">
        <v>0</v>
      </c>
      <c r="T213" s="8"/>
      <c r="AE213" s="8"/>
      <c r="AH213" s="8"/>
      <c r="AJ213" s="8"/>
      <c r="AK213" s="8"/>
      <c r="AO213" s="8"/>
      <c r="AP213" s="8"/>
      <c r="AQ213" s="8"/>
      <c r="AR213">
        <v>0.01</v>
      </c>
    </row>
    <row r="214" spans="1:44" x14ac:dyDescent="0.3">
      <c r="A214">
        <v>34</v>
      </c>
      <c r="B214" t="s">
        <v>84</v>
      </c>
      <c r="C214" t="s">
        <v>85</v>
      </c>
      <c r="D214" s="7">
        <v>43048</v>
      </c>
      <c r="E214" t="s">
        <v>98</v>
      </c>
      <c r="F214" t="s">
        <v>115</v>
      </c>
      <c r="G214">
        <v>0.01</v>
      </c>
      <c r="H214" s="8">
        <v>0.01</v>
      </c>
      <c r="I214" s="9">
        <v>2.5862177487859508E-3</v>
      </c>
      <c r="J214" s="10" t="s">
        <v>116</v>
      </c>
      <c r="K214" t="s">
        <v>96</v>
      </c>
      <c r="L214">
        <v>0</v>
      </c>
      <c r="M214">
        <v>0</v>
      </c>
      <c r="N214" s="11">
        <v>0</v>
      </c>
      <c r="T214" s="8"/>
      <c r="AE214" s="8"/>
      <c r="AH214" s="8"/>
      <c r="AJ214" s="8"/>
      <c r="AK214" s="8"/>
      <c r="AO214" s="8"/>
      <c r="AP214" s="8"/>
      <c r="AQ214" s="8"/>
      <c r="AR214">
        <v>0.03</v>
      </c>
    </row>
    <row r="215" spans="1:44" x14ac:dyDescent="0.3">
      <c r="A215">
        <v>34</v>
      </c>
      <c r="B215" t="s">
        <v>84</v>
      </c>
      <c r="C215" t="s">
        <v>85</v>
      </c>
      <c r="D215" s="7">
        <v>43048</v>
      </c>
      <c r="E215" t="s">
        <v>98</v>
      </c>
      <c r="F215" t="s">
        <v>115</v>
      </c>
      <c r="G215">
        <v>0.04</v>
      </c>
      <c r="H215" s="8">
        <v>0.04</v>
      </c>
      <c r="I215" s="9">
        <v>1.0344870995143803E-2</v>
      </c>
      <c r="J215" s="10" t="s">
        <v>116</v>
      </c>
      <c r="K215" t="s">
        <v>96</v>
      </c>
      <c r="L215">
        <v>0</v>
      </c>
      <c r="M215">
        <v>0</v>
      </c>
      <c r="N215" s="11">
        <v>0</v>
      </c>
      <c r="T215" s="8"/>
      <c r="AE215" s="8"/>
      <c r="AH215" s="8"/>
      <c r="AJ215" s="8"/>
      <c r="AK215" s="8"/>
      <c r="AO215" s="8"/>
      <c r="AP215" s="8"/>
      <c r="AQ215" s="8"/>
      <c r="AR215">
        <v>0.01</v>
      </c>
    </row>
    <row r="216" spans="1:44" x14ac:dyDescent="0.3">
      <c r="A216">
        <v>34</v>
      </c>
      <c r="B216" t="s">
        <v>84</v>
      </c>
      <c r="C216" t="s">
        <v>85</v>
      </c>
      <c r="D216" s="7">
        <v>43048</v>
      </c>
      <c r="E216" t="s">
        <v>98</v>
      </c>
      <c r="F216" t="s">
        <v>115</v>
      </c>
      <c r="G216">
        <v>0.01</v>
      </c>
      <c r="H216" s="8">
        <v>0.01</v>
      </c>
      <c r="I216" s="9">
        <v>2.5862177487859508E-3</v>
      </c>
      <c r="J216" s="10" t="s">
        <v>116</v>
      </c>
      <c r="K216" t="s">
        <v>96</v>
      </c>
      <c r="L216">
        <v>0</v>
      </c>
      <c r="M216">
        <v>0</v>
      </c>
      <c r="N216" s="11">
        <v>0</v>
      </c>
      <c r="T216" s="8"/>
      <c r="AE216" s="8"/>
      <c r="AH216" s="8"/>
      <c r="AJ216" s="8"/>
      <c r="AK216" s="8"/>
      <c r="AO216" s="8"/>
      <c r="AP216" s="8"/>
      <c r="AQ216" s="8"/>
      <c r="AR216">
        <v>0.01</v>
      </c>
    </row>
    <row r="217" spans="1:44" x14ac:dyDescent="0.3">
      <c r="A217">
        <v>35</v>
      </c>
      <c r="B217" t="s">
        <v>84</v>
      </c>
      <c r="C217" t="s">
        <v>85</v>
      </c>
      <c r="D217" s="7">
        <v>43049</v>
      </c>
      <c r="E217" t="s">
        <v>98</v>
      </c>
      <c r="F217" t="s">
        <v>99</v>
      </c>
      <c r="G217">
        <v>0.2</v>
      </c>
      <c r="H217" s="8">
        <v>0.2</v>
      </c>
      <c r="I217" s="9">
        <v>5.172435497571902E-2</v>
      </c>
      <c r="J217" s="10" t="s">
        <v>116</v>
      </c>
      <c r="K217" t="s">
        <v>96</v>
      </c>
      <c r="L217">
        <v>0</v>
      </c>
      <c r="M217">
        <v>0</v>
      </c>
      <c r="N217" s="11">
        <v>0</v>
      </c>
      <c r="T217" s="8"/>
      <c r="AE217" s="8"/>
      <c r="AH217" s="8"/>
      <c r="AJ217" s="8"/>
      <c r="AK217" s="8"/>
      <c r="AO217" s="8"/>
      <c r="AP217" s="8"/>
      <c r="AQ217" s="8"/>
      <c r="AR217">
        <v>0.01</v>
      </c>
    </row>
    <row r="218" spans="1:44" x14ac:dyDescent="0.3">
      <c r="A218">
        <v>35</v>
      </c>
      <c r="B218" t="s">
        <v>84</v>
      </c>
      <c r="C218" t="s">
        <v>85</v>
      </c>
      <c r="D218" s="7">
        <v>43049</v>
      </c>
      <c r="E218" t="s">
        <v>98</v>
      </c>
      <c r="F218" t="s">
        <v>99</v>
      </c>
      <c r="G218">
        <v>0.28999999999999998</v>
      </c>
      <c r="H218" s="8">
        <v>0.28999999999999998</v>
      </c>
      <c r="I218" s="9">
        <v>7.5000314714792557E-2</v>
      </c>
      <c r="J218" s="10" t="s">
        <v>116</v>
      </c>
      <c r="K218" t="s">
        <v>96</v>
      </c>
      <c r="L218">
        <v>0</v>
      </c>
      <c r="M218">
        <v>0</v>
      </c>
      <c r="N218" s="11">
        <v>0</v>
      </c>
      <c r="T218" s="8"/>
      <c r="AE218" s="8"/>
      <c r="AH218" s="8"/>
      <c r="AJ218" s="8"/>
      <c r="AK218" s="8"/>
      <c r="AO218" s="8"/>
      <c r="AP218" s="8"/>
      <c r="AQ218" s="8"/>
      <c r="AR218">
        <v>0</v>
      </c>
    </row>
    <row r="219" spans="1:44" x14ac:dyDescent="0.3">
      <c r="A219">
        <v>35</v>
      </c>
      <c r="B219" t="s">
        <v>84</v>
      </c>
      <c r="C219" t="s">
        <v>85</v>
      </c>
      <c r="D219" s="7">
        <v>43049</v>
      </c>
      <c r="E219" t="s">
        <v>98</v>
      </c>
      <c r="F219" t="s">
        <v>99</v>
      </c>
      <c r="G219">
        <v>0.05</v>
      </c>
      <c r="H219" s="8">
        <v>0.05</v>
      </c>
      <c r="I219" s="9">
        <v>1.2931088743929755E-2</v>
      </c>
      <c r="J219" s="10" t="s">
        <v>116</v>
      </c>
      <c r="K219" t="s">
        <v>96</v>
      </c>
      <c r="L219">
        <v>0</v>
      </c>
      <c r="M219">
        <v>0</v>
      </c>
      <c r="N219" s="11">
        <v>0</v>
      </c>
      <c r="T219" s="8"/>
      <c r="AE219" s="8"/>
      <c r="AH219" s="8"/>
      <c r="AJ219" s="8"/>
      <c r="AK219" s="8"/>
      <c r="AO219" s="8"/>
      <c r="AP219" s="8"/>
      <c r="AQ219" s="8"/>
      <c r="AR219">
        <v>0.01</v>
      </c>
    </row>
    <row r="220" spans="1:44" x14ac:dyDescent="0.3">
      <c r="A220">
        <v>35</v>
      </c>
      <c r="B220" t="s">
        <v>84</v>
      </c>
      <c r="C220" t="s">
        <v>85</v>
      </c>
      <c r="D220" s="7">
        <v>43049</v>
      </c>
      <c r="E220" t="s">
        <v>98</v>
      </c>
      <c r="F220" t="s">
        <v>99</v>
      </c>
      <c r="G220">
        <v>0.01</v>
      </c>
      <c r="H220" s="8">
        <v>0.01</v>
      </c>
      <c r="I220" s="9">
        <v>2.5862177487859508E-3</v>
      </c>
      <c r="J220" s="10" t="s">
        <v>116</v>
      </c>
      <c r="K220" t="s">
        <v>96</v>
      </c>
      <c r="L220">
        <v>0</v>
      </c>
      <c r="M220">
        <v>0</v>
      </c>
      <c r="N220" s="11">
        <v>0</v>
      </c>
      <c r="T220" s="8"/>
      <c r="AE220" s="8"/>
      <c r="AH220" s="8"/>
      <c r="AJ220" s="8"/>
      <c r="AK220" s="8"/>
      <c r="AO220" s="8"/>
      <c r="AP220" s="8"/>
      <c r="AQ220" s="8"/>
      <c r="AR220">
        <v>0.09</v>
      </c>
    </row>
    <row r="221" spans="1:44" x14ac:dyDescent="0.3">
      <c r="A221">
        <v>35</v>
      </c>
      <c r="B221" t="s">
        <v>84</v>
      </c>
      <c r="C221" t="s">
        <v>85</v>
      </c>
      <c r="D221" s="7">
        <v>43049</v>
      </c>
      <c r="E221" t="s">
        <v>98</v>
      </c>
      <c r="F221" t="s">
        <v>99</v>
      </c>
      <c r="G221">
        <v>0.01</v>
      </c>
      <c r="H221" s="8">
        <v>0.01</v>
      </c>
      <c r="I221" s="9">
        <v>2.5862177487859508E-3</v>
      </c>
      <c r="J221" s="10" t="s">
        <v>116</v>
      </c>
      <c r="K221" t="s">
        <v>96</v>
      </c>
      <c r="L221">
        <v>0</v>
      </c>
      <c r="M221">
        <v>0</v>
      </c>
      <c r="N221" s="11">
        <v>0</v>
      </c>
      <c r="T221" s="8"/>
      <c r="AE221" s="8"/>
      <c r="AH221" s="8"/>
      <c r="AJ221" s="8"/>
      <c r="AK221" s="8"/>
      <c r="AO221" s="8"/>
      <c r="AP221" s="8"/>
      <c r="AQ221" s="8"/>
      <c r="AR221">
        <v>0.02</v>
      </c>
    </row>
    <row r="222" spans="1:44" x14ac:dyDescent="0.3">
      <c r="A222">
        <v>35</v>
      </c>
      <c r="B222" t="s">
        <v>84</v>
      </c>
      <c r="C222" t="s">
        <v>85</v>
      </c>
      <c r="D222" s="7">
        <v>43049</v>
      </c>
      <c r="E222" t="s">
        <v>98</v>
      </c>
      <c r="F222" t="s">
        <v>99</v>
      </c>
      <c r="G222">
        <v>3.52</v>
      </c>
      <c r="H222" s="8">
        <v>3.52</v>
      </c>
      <c r="I222" s="9">
        <v>0.91034864757265466</v>
      </c>
      <c r="J222" s="10" t="s">
        <v>116</v>
      </c>
      <c r="K222" t="s">
        <v>96</v>
      </c>
      <c r="L222">
        <v>0</v>
      </c>
      <c r="M222">
        <v>0</v>
      </c>
      <c r="N222" s="11">
        <v>0</v>
      </c>
      <c r="T222" s="8"/>
      <c r="AE222" s="8"/>
      <c r="AH222" s="8"/>
      <c r="AJ222" s="8"/>
      <c r="AK222" s="8"/>
      <c r="AO222" s="8"/>
      <c r="AP222" s="8"/>
      <c r="AQ222" s="8"/>
      <c r="AR222">
        <v>0</v>
      </c>
    </row>
    <row r="223" spans="1:44" x14ac:dyDescent="0.3">
      <c r="A223">
        <v>15</v>
      </c>
      <c r="B223" t="s">
        <v>84</v>
      </c>
      <c r="C223" t="s">
        <v>85</v>
      </c>
      <c r="D223" s="7">
        <v>42739</v>
      </c>
      <c r="E223" t="s">
        <v>86</v>
      </c>
      <c r="F223" t="s">
        <v>87</v>
      </c>
      <c r="G223">
        <v>0.8</v>
      </c>
      <c r="H223" s="8">
        <v>0.8</v>
      </c>
      <c r="I223" s="9">
        <v>0.20689741990287608</v>
      </c>
      <c r="J223" s="10" t="s">
        <v>117</v>
      </c>
      <c r="K223" t="s">
        <v>89</v>
      </c>
      <c r="L223">
        <v>0</v>
      </c>
      <c r="M223">
        <v>0</v>
      </c>
      <c r="N223" s="11">
        <v>0</v>
      </c>
      <c r="T223" s="8"/>
      <c r="AE223" s="8"/>
      <c r="AH223" s="8"/>
      <c r="AJ223" s="8"/>
      <c r="AK223" s="8"/>
      <c r="AO223" s="8"/>
      <c r="AP223" s="8"/>
      <c r="AQ223" s="8"/>
      <c r="AR223">
        <v>7.0000000000000007E-2</v>
      </c>
    </row>
    <row r="224" spans="1:44" x14ac:dyDescent="0.3">
      <c r="A224">
        <v>15</v>
      </c>
      <c r="B224" t="s">
        <v>84</v>
      </c>
      <c r="C224" t="s">
        <v>85</v>
      </c>
      <c r="D224" s="7">
        <v>42739</v>
      </c>
      <c r="E224" t="s">
        <v>86</v>
      </c>
      <c r="F224" t="s">
        <v>87</v>
      </c>
      <c r="G224">
        <v>0.04</v>
      </c>
      <c r="H224" s="8">
        <v>0.04</v>
      </c>
      <c r="I224" s="9">
        <v>1.0344870995143803E-2</v>
      </c>
      <c r="J224" s="10" t="s">
        <v>117</v>
      </c>
      <c r="K224" t="s">
        <v>89</v>
      </c>
      <c r="L224">
        <v>0</v>
      </c>
      <c r="M224">
        <v>0</v>
      </c>
      <c r="N224" s="11">
        <v>0</v>
      </c>
      <c r="T224" s="8"/>
      <c r="AE224" s="8"/>
      <c r="AH224" s="8"/>
      <c r="AJ224" s="8"/>
      <c r="AK224" s="8"/>
      <c r="AO224" s="8"/>
      <c r="AP224" s="8"/>
      <c r="AQ224" s="8"/>
      <c r="AR224">
        <v>0.01</v>
      </c>
    </row>
    <row r="225" spans="1:44" x14ac:dyDescent="0.3">
      <c r="A225">
        <v>15</v>
      </c>
      <c r="B225" t="s">
        <v>84</v>
      </c>
      <c r="C225" t="s">
        <v>85</v>
      </c>
      <c r="D225" s="7">
        <v>42739</v>
      </c>
      <c r="E225" t="s">
        <v>86</v>
      </c>
      <c r="F225" t="s">
        <v>87</v>
      </c>
      <c r="G225">
        <v>0.05</v>
      </c>
      <c r="H225" s="8">
        <v>0.05</v>
      </c>
      <c r="I225" s="9">
        <v>1.2931088743929755E-2</v>
      </c>
      <c r="J225" s="10" t="s">
        <v>117</v>
      </c>
      <c r="K225" t="s">
        <v>89</v>
      </c>
      <c r="L225">
        <v>0</v>
      </c>
      <c r="M225">
        <v>0</v>
      </c>
      <c r="N225" s="11">
        <v>0</v>
      </c>
      <c r="T225" s="8"/>
      <c r="AE225" s="8"/>
      <c r="AH225" s="8"/>
      <c r="AJ225" s="8"/>
      <c r="AK225" s="8"/>
      <c r="AO225" s="8"/>
      <c r="AP225" s="8"/>
      <c r="AQ225" s="8"/>
      <c r="AR225">
        <v>0.01</v>
      </c>
    </row>
    <row r="226" spans="1:44" x14ac:dyDescent="0.3">
      <c r="A226">
        <v>15</v>
      </c>
      <c r="B226" t="s">
        <v>84</v>
      </c>
      <c r="C226" t="s">
        <v>85</v>
      </c>
      <c r="D226" s="7">
        <v>42739</v>
      </c>
      <c r="E226" t="s">
        <v>86</v>
      </c>
      <c r="F226" t="s">
        <v>87</v>
      </c>
      <c r="G226">
        <v>0.01</v>
      </c>
      <c r="H226" s="8">
        <v>0.01</v>
      </c>
      <c r="I226" s="9">
        <v>2.5862177487859508E-3</v>
      </c>
      <c r="J226" s="10" t="s">
        <v>117</v>
      </c>
      <c r="K226" t="s">
        <v>89</v>
      </c>
      <c r="L226">
        <v>0</v>
      </c>
      <c r="M226">
        <v>0</v>
      </c>
      <c r="N226" s="11">
        <v>0</v>
      </c>
      <c r="T226" s="8"/>
      <c r="AE226" s="8"/>
      <c r="AH226" s="8"/>
      <c r="AJ226" s="8"/>
      <c r="AK226" s="8"/>
      <c r="AO226" s="8"/>
      <c r="AP226" s="8"/>
      <c r="AQ226" s="8"/>
      <c r="AR226">
        <v>0.01</v>
      </c>
    </row>
    <row r="227" spans="1:44" x14ac:dyDescent="0.3">
      <c r="A227">
        <v>15</v>
      </c>
      <c r="B227" t="s">
        <v>84</v>
      </c>
      <c r="C227" t="s">
        <v>85</v>
      </c>
      <c r="D227" s="7">
        <v>42739</v>
      </c>
      <c r="E227" t="s">
        <v>86</v>
      </c>
      <c r="F227" t="s">
        <v>87</v>
      </c>
      <c r="G227">
        <v>0.02</v>
      </c>
      <c r="H227" s="8">
        <v>0.02</v>
      </c>
      <c r="I227" s="9">
        <v>5.1724354975719016E-3</v>
      </c>
      <c r="J227" s="10" t="s">
        <v>117</v>
      </c>
      <c r="K227" t="s">
        <v>89</v>
      </c>
      <c r="L227">
        <v>0</v>
      </c>
      <c r="M227">
        <v>0</v>
      </c>
      <c r="N227" s="11">
        <v>0</v>
      </c>
      <c r="T227" s="8"/>
      <c r="AE227" s="8"/>
      <c r="AH227" s="8"/>
      <c r="AJ227" s="8"/>
      <c r="AK227" s="8"/>
      <c r="AO227" s="8"/>
      <c r="AP227" s="8"/>
      <c r="AQ227" s="8"/>
    </row>
    <row r="228" spans="1:44" x14ac:dyDescent="0.3">
      <c r="A228">
        <v>15</v>
      </c>
      <c r="B228" t="s">
        <v>84</v>
      </c>
      <c r="C228" t="s">
        <v>85</v>
      </c>
      <c r="D228" s="7">
        <v>42739</v>
      </c>
      <c r="E228" t="s">
        <v>86</v>
      </c>
      <c r="F228" t="s">
        <v>87</v>
      </c>
      <c r="G228">
        <v>0.74</v>
      </c>
      <c r="H228" s="8">
        <v>0.74</v>
      </c>
      <c r="I228" s="9">
        <v>0.19138011341016031</v>
      </c>
      <c r="J228" s="10" t="s">
        <v>117</v>
      </c>
      <c r="K228" t="s">
        <v>89</v>
      </c>
      <c r="L228">
        <v>0</v>
      </c>
      <c r="M228">
        <v>0</v>
      </c>
      <c r="N228" s="11">
        <v>0</v>
      </c>
      <c r="T228" s="8"/>
      <c r="AE228" s="8"/>
      <c r="AH228" s="8"/>
      <c r="AJ228" s="8"/>
      <c r="AK228" s="8"/>
      <c r="AO228" s="8"/>
      <c r="AP228" s="8"/>
      <c r="AQ228" s="8"/>
    </row>
    <row r="229" spans="1:44" x14ac:dyDescent="0.3">
      <c r="A229">
        <v>16</v>
      </c>
      <c r="B229" t="s">
        <v>84</v>
      </c>
      <c r="C229" t="s">
        <v>85</v>
      </c>
      <c r="D229" s="7">
        <v>42739</v>
      </c>
      <c r="E229" t="s">
        <v>86</v>
      </c>
      <c r="F229" t="s">
        <v>87</v>
      </c>
      <c r="G229">
        <v>7.0000000000000007E-2</v>
      </c>
      <c r="H229" s="8">
        <v>7.0000000000000007E-2</v>
      </c>
      <c r="I229" s="9">
        <v>1.8103524241501655E-2</v>
      </c>
      <c r="J229" s="10" t="s">
        <v>117</v>
      </c>
      <c r="K229" t="s">
        <v>89</v>
      </c>
      <c r="L229">
        <v>0</v>
      </c>
      <c r="M229">
        <v>0</v>
      </c>
      <c r="N229" s="11">
        <v>0</v>
      </c>
      <c r="T229" s="8"/>
      <c r="AE229" s="8"/>
      <c r="AH229" s="8"/>
      <c r="AJ229" s="8"/>
      <c r="AK229" s="8"/>
      <c r="AO229" s="8"/>
      <c r="AP229" s="8"/>
      <c r="AQ229" s="8"/>
    </row>
    <row r="230" spans="1:44" x14ac:dyDescent="0.3">
      <c r="A230">
        <v>16</v>
      </c>
      <c r="B230" t="s">
        <v>84</v>
      </c>
      <c r="C230" t="s">
        <v>85</v>
      </c>
      <c r="D230" s="7">
        <v>42739</v>
      </c>
      <c r="E230" t="s">
        <v>86</v>
      </c>
      <c r="F230" t="s">
        <v>87</v>
      </c>
      <c r="G230">
        <v>0.1</v>
      </c>
      <c r="H230" s="8">
        <v>0.1</v>
      </c>
      <c r="I230" s="9">
        <v>2.586217748785951E-2</v>
      </c>
      <c r="J230" s="10" t="s">
        <v>117</v>
      </c>
      <c r="K230" t="s">
        <v>89</v>
      </c>
      <c r="L230">
        <v>0</v>
      </c>
      <c r="M230">
        <v>0</v>
      </c>
      <c r="N230" s="11">
        <v>0</v>
      </c>
      <c r="T230" s="8"/>
      <c r="AE230" s="8"/>
      <c r="AH230" s="8"/>
      <c r="AJ230" s="8"/>
      <c r="AK230" s="8"/>
      <c r="AO230" s="8"/>
      <c r="AP230" s="8"/>
      <c r="AQ230" s="8"/>
    </row>
    <row r="231" spans="1:44" x14ac:dyDescent="0.3">
      <c r="A231">
        <v>16</v>
      </c>
      <c r="B231" t="s">
        <v>84</v>
      </c>
      <c r="C231" t="s">
        <v>85</v>
      </c>
      <c r="D231" s="7">
        <v>42739</v>
      </c>
      <c r="E231" t="s">
        <v>86</v>
      </c>
      <c r="F231" t="s">
        <v>87</v>
      </c>
      <c r="G231">
        <v>0.1</v>
      </c>
      <c r="H231" s="8">
        <v>0.1</v>
      </c>
      <c r="I231" s="9">
        <v>2.586217748785951E-2</v>
      </c>
      <c r="J231" s="10" t="s">
        <v>117</v>
      </c>
      <c r="K231" t="s">
        <v>89</v>
      </c>
      <c r="L231">
        <v>0</v>
      </c>
      <c r="M231">
        <v>0</v>
      </c>
      <c r="N231" s="11">
        <v>0</v>
      </c>
      <c r="T231" s="8"/>
      <c r="AE231" s="8"/>
      <c r="AH231" s="8"/>
      <c r="AJ231" s="8"/>
      <c r="AK231" s="8"/>
      <c r="AO231" s="8"/>
      <c r="AP231" s="8"/>
      <c r="AQ231" s="8"/>
    </row>
    <row r="232" spans="1:44" x14ac:dyDescent="0.3">
      <c r="A232">
        <v>16</v>
      </c>
      <c r="B232" t="s">
        <v>84</v>
      </c>
      <c r="C232" t="s">
        <v>85</v>
      </c>
      <c r="D232" s="7">
        <v>42739</v>
      </c>
      <c r="E232" t="s">
        <v>86</v>
      </c>
      <c r="F232" t="s">
        <v>87</v>
      </c>
      <c r="G232">
        <v>0.1</v>
      </c>
      <c r="H232" s="8">
        <v>0.1</v>
      </c>
      <c r="I232" s="9">
        <v>2.586217748785951E-2</v>
      </c>
      <c r="J232" s="10" t="s">
        <v>117</v>
      </c>
      <c r="K232" t="s">
        <v>89</v>
      </c>
      <c r="L232">
        <v>0</v>
      </c>
      <c r="M232">
        <v>0</v>
      </c>
      <c r="N232" s="11">
        <v>0</v>
      </c>
      <c r="T232" s="8"/>
      <c r="AE232" s="8"/>
      <c r="AH232" s="8"/>
      <c r="AJ232" s="8"/>
      <c r="AK232" s="8"/>
      <c r="AO232" s="8"/>
      <c r="AP232" s="8"/>
      <c r="AQ232" s="8"/>
    </row>
    <row r="233" spans="1:44" x14ac:dyDescent="0.3">
      <c r="A233">
        <v>16</v>
      </c>
      <c r="B233" t="s">
        <v>84</v>
      </c>
      <c r="C233" t="s">
        <v>85</v>
      </c>
      <c r="D233" s="7">
        <v>42739</v>
      </c>
      <c r="E233" t="s">
        <v>86</v>
      </c>
      <c r="F233" t="s">
        <v>87</v>
      </c>
      <c r="G233">
        <v>0.11</v>
      </c>
      <c r="H233" s="8">
        <v>0.11</v>
      </c>
      <c r="I233" s="9">
        <v>2.8448395236645458E-2</v>
      </c>
      <c r="J233" s="10" t="s">
        <v>117</v>
      </c>
      <c r="K233" t="s">
        <v>89</v>
      </c>
      <c r="L233">
        <v>0</v>
      </c>
      <c r="M233">
        <v>0</v>
      </c>
      <c r="N233" s="11">
        <v>0</v>
      </c>
      <c r="T233" s="8"/>
      <c r="AE233" s="8"/>
      <c r="AH233" s="8"/>
      <c r="AJ233" s="8"/>
      <c r="AK233" s="8"/>
      <c r="AO233" s="8"/>
      <c r="AP233" s="8"/>
      <c r="AQ233" s="8"/>
    </row>
    <row r="234" spans="1:44" x14ac:dyDescent="0.3">
      <c r="A234">
        <v>16</v>
      </c>
      <c r="B234" t="s">
        <v>84</v>
      </c>
      <c r="C234" t="s">
        <v>85</v>
      </c>
      <c r="D234" s="7">
        <v>42739</v>
      </c>
      <c r="E234" t="s">
        <v>86</v>
      </c>
      <c r="F234" t="s">
        <v>87</v>
      </c>
      <c r="G234">
        <v>0.67</v>
      </c>
      <c r="H234" s="8">
        <v>0.67</v>
      </c>
      <c r="I234" s="9">
        <v>0.17327658916865868</v>
      </c>
      <c r="J234" s="10" t="s">
        <v>117</v>
      </c>
      <c r="K234" t="s">
        <v>89</v>
      </c>
      <c r="L234">
        <v>0</v>
      </c>
      <c r="M234">
        <v>0</v>
      </c>
      <c r="N234" s="11">
        <v>0</v>
      </c>
      <c r="T234" s="8"/>
      <c r="AE234" s="8"/>
      <c r="AH234" s="8"/>
      <c r="AJ234" s="8"/>
      <c r="AK234" s="8"/>
      <c r="AO234" s="8"/>
      <c r="AP234" s="8"/>
      <c r="AQ234" s="8"/>
    </row>
    <row r="235" spans="1:44" x14ac:dyDescent="0.3">
      <c r="A235">
        <v>16</v>
      </c>
      <c r="B235" t="s">
        <v>84</v>
      </c>
      <c r="C235" t="s">
        <v>85</v>
      </c>
      <c r="D235" s="7">
        <v>42739</v>
      </c>
      <c r="E235" t="s">
        <v>86</v>
      </c>
      <c r="F235" t="s">
        <v>87</v>
      </c>
      <c r="G235">
        <v>1.03</v>
      </c>
      <c r="H235" s="8">
        <v>1.03</v>
      </c>
      <c r="I235" s="9">
        <v>0.26638042812495294</v>
      </c>
      <c r="J235" s="10" t="s">
        <v>117</v>
      </c>
      <c r="K235" t="s">
        <v>89</v>
      </c>
      <c r="L235">
        <v>0</v>
      </c>
      <c r="M235">
        <v>0</v>
      </c>
      <c r="N235" s="11">
        <v>0</v>
      </c>
      <c r="T235" s="8"/>
      <c r="AE235" s="8"/>
      <c r="AH235" s="8"/>
      <c r="AJ235" s="8"/>
      <c r="AK235" s="8"/>
      <c r="AO235" s="8"/>
      <c r="AP235" s="8"/>
      <c r="AQ235" s="8"/>
    </row>
    <row r="236" spans="1:44" x14ac:dyDescent="0.3">
      <c r="A236">
        <v>18</v>
      </c>
      <c r="B236" t="s">
        <v>84</v>
      </c>
      <c r="C236" t="s">
        <v>85</v>
      </c>
      <c r="D236" s="7">
        <v>42725</v>
      </c>
      <c r="E236" t="s">
        <v>86</v>
      </c>
      <c r="F236" t="s">
        <v>90</v>
      </c>
      <c r="G236">
        <v>0.21</v>
      </c>
      <c r="H236" s="8">
        <v>0.21</v>
      </c>
      <c r="I236" s="9">
        <v>5.4310572724504964E-2</v>
      </c>
      <c r="J236" s="10" t="s">
        <v>117</v>
      </c>
      <c r="K236" t="s">
        <v>89</v>
      </c>
      <c r="L236">
        <v>0</v>
      </c>
      <c r="M236">
        <v>0</v>
      </c>
      <c r="N236" s="11">
        <v>0</v>
      </c>
      <c r="T236" s="8"/>
      <c r="AE236" s="8"/>
      <c r="AH236" s="8"/>
      <c r="AJ236" s="8"/>
      <c r="AK236" s="8"/>
      <c r="AO236" s="8"/>
      <c r="AP236" s="8"/>
      <c r="AQ236" s="8"/>
    </row>
    <row r="237" spans="1:44" x14ac:dyDescent="0.3">
      <c r="A237">
        <v>18</v>
      </c>
      <c r="B237" t="s">
        <v>84</v>
      </c>
      <c r="C237" t="s">
        <v>85</v>
      </c>
      <c r="D237" s="7">
        <v>42725</v>
      </c>
      <c r="E237" t="s">
        <v>86</v>
      </c>
      <c r="F237" t="s">
        <v>90</v>
      </c>
      <c r="G237">
        <v>0.05</v>
      </c>
      <c r="H237" s="8">
        <v>0.05</v>
      </c>
      <c r="I237" s="9">
        <v>1.2931088743929755E-2</v>
      </c>
      <c r="J237" s="10" t="s">
        <v>117</v>
      </c>
      <c r="K237" t="s">
        <v>89</v>
      </c>
      <c r="L237">
        <v>0</v>
      </c>
      <c r="M237">
        <v>0</v>
      </c>
      <c r="N237" s="11">
        <v>0</v>
      </c>
      <c r="T237" s="8"/>
      <c r="AE237" s="8"/>
      <c r="AH237" s="8"/>
      <c r="AJ237" s="8"/>
      <c r="AK237" s="8"/>
      <c r="AO237" s="8"/>
      <c r="AP237" s="8"/>
      <c r="AQ237" s="8"/>
    </row>
    <row r="238" spans="1:44" x14ac:dyDescent="0.3">
      <c r="A238">
        <v>19</v>
      </c>
      <c r="B238" t="s">
        <v>84</v>
      </c>
      <c r="C238" t="s">
        <v>85</v>
      </c>
      <c r="D238" s="7">
        <v>42744</v>
      </c>
      <c r="E238" t="s">
        <v>86</v>
      </c>
      <c r="F238" t="s">
        <v>91</v>
      </c>
      <c r="H238" s="8">
        <v>0.16875912408759122</v>
      </c>
      <c r="I238" s="9">
        <v>4.3644784198489911E-2</v>
      </c>
      <c r="J238" s="10" t="s">
        <v>117</v>
      </c>
      <c r="K238" t="s">
        <v>89</v>
      </c>
      <c r="L238">
        <v>0</v>
      </c>
      <c r="M238">
        <v>0</v>
      </c>
      <c r="N238" s="11">
        <v>0</v>
      </c>
      <c r="T238" s="8"/>
      <c r="AE238" s="8"/>
      <c r="AH238" s="8"/>
      <c r="AJ238" s="8"/>
      <c r="AK238" s="8"/>
      <c r="AO238" s="8"/>
      <c r="AP238" s="8"/>
      <c r="AQ238" s="8"/>
    </row>
    <row r="239" spans="1:44" ht="15" thickBot="1" x14ac:dyDescent="0.35">
      <c r="A239" s="13">
        <v>21</v>
      </c>
      <c r="B239" s="13" t="s">
        <v>84</v>
      </c>
      <c r="C239" s="13" t="s">
        <v>85</v>
      </c>
      <c r="D239" s="14">
        <v>42747</v>
      </c>
      <c r="E239" s="13" t="s">
        <v>86</v>
      </c>
      <c r="F239" s="13" t="s">
        <v>101</v>
      </c>
      <c r="G239" s="13">
        <v>0.02</v>
      </c>
      <c r="H239" s="15">
        <v>0.02</v>
      </c>
      <c r="I239" s="16">
        <v>5.1724354975719016E-3</v>
      </c>
      <c r="J239" s="17" t="s">
        <v>117</v>
      </c>
      <c r="K239" s="13" t="s">
        <v>89</v>
      </c>
      <c r="L239" s="13">
        <v>0</v>
      </c>
      <c r="M239" s="13">
        <v>0</v>
      </c>
      <c r="N239" s="18">
        <v>0</v>
      </c>
      <c r="T239" s="8"/>
      <c r="AE239" s="8"/>
      <c r="AH239" s="8"/>
      <c r="AJ239" s="8"/>
      <c r="AK239" s="8"/>
      <c r="AO239" s="8"/>
      <c r="AP239" s="8"/>
      <c r="AQ239" s="8"/>
    </row>
    <row r="240" spans="1:44" x14ac:dyDescent="0.3">
      <c r="A240">
        <v>3</v>
      </c>
      <c r="B240" t="s">
        <v>84</v>
      </c>
      <c r="C240" t="s">
        <v>85</v>
      </c>
      <c r="D240" s="7">
        <v>42748</v>
      </c>
      <c r="E240" t="s">
        <v>86</v>
      </c>
      <c r="F240" t="s">
        <v>93</v>
      </c>
      <c r="G240">
        <v>0.18</v>
      </c>
      <c r="H240" s="8">
        <v>0.18</v>
      </c>
      <c r="I240" s="9">
        <v>4.6551919478147116E-2</v>
      </c>
      <c r="J240" s="10" t="s">
        <v>117</v>
      </c>
      <c r="K240" t="s">
        <v>89</v>
      </c>
      <c r="L240">
        <v>0</v>
      </c>
      <c r="M240">
        <v>0</v>
      </c>
      <c r="N240" s="11">
        <v>0</v>
      </c>
      <c r="T240" s="8"/>
      <c r="AE240" s="8"/>
      <c r="AH240" s="8"/>
      <c r="AJ240" s="8"/>
      <c r="AK240" s="8"/>
      <c r="AO240" s="8"/>
      <c r="AP240" s="8"/>
      <c r="AQ240" s="8"/>
    </row>
    <row r="241" spans="1:14" x14ac:dyDescent="0.3">
      <c r="A241">
        <v>23</v>
      </c>
      <c r="B241" t="s">
        <v>84</v>
      </c>
      <c r="C241" t="s">
        <v>85</v>
      </c>
      <c r="D241" s="7">
        <v>42741</v>
      </c>
      <c r="E241" t="s">
        <v>86</v>
      </c>
      <c r="F241" t="s">
        <v>94</v>
      </c>
      <c r="H241" s="8">
        <v>0.16875912408759122</v>
      </c>
      <c r="I241" s="9">
        <v>4.3644784198489911E-2</v>
      </c>
      <c r="J241" s="10" t="s">
        <v>117</v>
      </c>
      <c r="K241" t="s">
        <v>89</v>
      </c>
      <c r="L241">
        <v>0</v>
      </c>
      <c r="M241">
        <v>0</v>
      </c>
      <c r="N241" s="11">
        <v>0</v>
      </c>
    </row>
    <row r="242" spans="1:14" x14ac:dyDescent="0.3">
      <c r="A242">
        <v>23</v>
      </c>
      <c r="B242" t="s">
        <v>84</v>
      </c>
      <c r="C242" t="s">
        <v>85</v>
      </c>
      <c r="D242" s="7">
        <v>42741</v>
      </c>
      <c r="E242" t="s">
        <v>86</v>
      </c>
      <c r="F242" t="s">
        <v>94</v>
      </c>
      <c r="G242">
        <v>0.02</v>
      </c>
      <c r="H242" s="8">
        <v>0.02</v>
      </c>
      <c r="I242" s="9">
        <v>5.1724354975719016E-3</v>
      </c>
      <c r="J242" s="10" t="s">
        <v>117</v>
      </c>
      <c r="K242" t="s">
        <v>89</v>
      </c>
      <c r="L242">
        <v>0</v>
      </c>
      <c r="M242">
        <v>0</v>
      </c>
      <c r="N242" s="11">
        <v>0</v>
      </c>
    </row>
    <row r="243" spans="1:14" x14ac:dyDescent="0.3">
      <c r="A243">
        <v>23</v>
      </c>
      <c r="B243" t="s">
        <v>84</v>
      </c>
      <c r="C243" t="s">
        <v>85</v>
      </c>
      <c r="D243" s="7">
        <v>42741</v>
      </c>
      <c r="E243" t="s">
        <v>86</v>
      </c>
      <c r="F243" t="s">
        <v>94</v>
      </c>
      <c r="H243" s="8">
        <v>0.16875912408759122</v>
      </c>
      <c r="I243" s="9">
        <v>4.3644784198489911E-2</v>
      </c>
      <c r="J243" s="10" t="s">
        <v>117</v>
      </c>
      <c r="K243" t="s">
        <v>89</v>
      </c>
      <c r="L243">
        <v>0</v>
      </c>
      <c r="M243">
        <v>0</v>
      </c>
      <c r="N243" s="11">
        <v>0</v>
      </c>
    </row>
    <row r="244" spans="1:14" x14ac:dyDescent="0.3">
      <c r="A244">
        <v>23</v>
      </c>
      <c r="B244" t="s">
        <v>84</v>
      </c>
      <c r="C244" t="s">
        <v>85</v>
      </c>
      <c r="D244" s="7">
        <v>42741</v>
      </c>
      <c r="E244" t="s">
        <v>86</v>
      </c>
      <c r="F244" t="s">
        <v>94</v>
      </c>
      <c r="G244">
        <v>0.1</v>
      </c>
      <c r="H244" s="8">
        <v>0.1</v>
      </c>
      <c r="I244" s="9">
        <v>2.586217748785951E-2</v>
      </c>
      <c r="J244" s="10" t="s">
        <v>117</v>
      </c>
      <c r="K244" t="s">
        <v>89</v>
      </c>
      <c r="L244">
        <v>0</v>
      </c>
      <c r="M244">
        <v>0</v>
      </c>
      <c r="N244" s="11">
        <v>0</v>
      </c>
    </row>
    <row r="245" spans="1:14" x14ac:dyDescent="0.3">
      <c r="A245">
        <v>23</v>
      </c>
      <c r="B245" t="s">
        <v>84</v>
      </c>
      <c r="C245" t="s">
        <v>85</v>
      </c>
      <c r="D245" s="7">
        <v>42741</v>
      </c>
      <c r="E245" t="s">
        <v>86</v>
      </c>
      <c r="F245" t="s">
        <v>94</v>
      </c>
      <c r="H245" s="8">
        <v>0.16875912408759122</v>
      </c>
      <c r="I245" s="9">
        <v>4.3644784198489911E-2</v>
      </c>
      <c r="J245" s="10" t="s">
        <v>117</v>
      </c>
      <c r="K245" t="s">
        <v>89</v>
      </c>
      <c r="L245">
        <v>0</v>
      </c>
      <c r="M245">
        <v>0</v>
      </c>
      <c r="N245" s="11">
        <v>0</v>
      </c>
    </row>
    <row r="246" spans="1:14" x14ac:dyDescent="0.3">
      <c r="A246">
        <v>23</v>
      </c>
      <c r="B246" t="s">
        <v>84</v>
      </c>
      <c r="C246" t="s">
        <v>85</v>
      </c>
      <c r="D246" s="7">
        <v>42741</v>
      </c>
      <c r="E246" t="s">
        <v>86</v>
      </c>
      <c r="F246" t="s">
        <v>94</v>
      </c>
      <c r="G246">
        <v>1.3</v>
      </c>
      <c r="H246" s="8">
        <v>1.3</v>
      </c>
      <c r="I246" s="9">
        <v>0.33620830734217355</v>
      </c>
      <c r="J246" s="10" t="s">
        <v>117</v>
      </c>
      <c r="K246" t="s">
        <v>89</v>
      </c>
      <c r="L246">
        <v>0</v>
      </c>
      <c r="M246">
        <v>0</v>
      </c>
      <c r="N246" s="11">
        <v>0</v>
      </c>
    </row>
    <row r="247" spans="1:14" x14ac:dyDescent="0.3">
      <c r="A247">
        <v>23</v>
      </c>
      <c r="B247" t="s">
        <v>84</v>
      </c>
      <c r="C247" t="s">
        <v>85</v>
      </c>
      <c r="D247" s="7">
        <v>42741</v>
      </c>
      <c r="E247" t="s">
        <v>86</v>
      </c>
      <c r="F247" t="s">
        <v>94</v>
      </c>
      <c r="G247">
        <v>0.02</v>
      </c>
      <c r="H247" s="8">
        <v>0.02</v>
      </c>
      <c r="I247" s="9">
        <v>5.1724354975719016E-3</v>
      </c>
      <c r="J247" s="10" t="s">
        <v>117</v>
      </c>
      <c r="K247" t="s">
        <v>89</v>
      </c>
      <c r="L247">
        <v>0</v>
      </c>
      <c r="M247">
        <v>0</v>
      </c>
      <c r="N247" s="11">
        <v>0</v>
      </c>
    </row>
    <row r="248" spans="1:14" x14ac:dyDescent="0.3">
      <c r="A248">
        <v>23</v>
      </c>
      <c r="B248" t="s">
        <v>84</v>
      </c>
      <c r="C248" t="s">
        <v>85</v>
      </c>
      <c r="D248" s="7">
        <v>42741</v>
      </c>
      <c r="E248" t="s">
        <v>86</v>
      </c>
      <c r="F248" t="s">
        <v>94</v>
      </c>
      <c r="G248">
        <v>0.05</v>
      </c>
      <c r="H248" s="8">
        <v>0.05</v>
      </c>
      <c r="I248" s="9">
        <v>1.2931088743929755E-2</v>
      </c>
      <c r="J248" s="10" t="s">
        <v>117</v>
      </c>
      <c r="K248" t="s">
        <v>89</v>
      </c>
      <c r="L248">
        <v>0</v>
      </c>
      <c r="M248">
        <v>0</v>
      </c>
      <c r="N248" s="11">
        <v>0</v>
      </c>
    </row>
    <row r="249" spans="1:14" x14ac:dyDescent="0.3">
      <c r="A249">
        <v>23</v>
      </c>
      <c r="B249" t="s">
        <v>84</v>
      </c>
      <c r="C249" t="s">
        <v>85</v>
      </c>
      <c r="D249" s="7">
        <v>42741</v>
      </c>
      <c r="E249" t="s">
        <v>86</v>
      </c>
      <c r="F249" t="s">
        <v>94</v>
      </c>
      <c r="G249">
        <v>0.09</v>
      </c>
      <c r="H249" s="8">
        <v>0.09</v>
      </c>
      <c r="I249" s="9">
        <v>2.3275959739073558E-2</v>
      </c>
      <c r="J249" s="10" t="s">
        <v>117</v>
      </c>
      <c r="K249" t="s">
        <v>89</v>
      </c>
      <c r="L249">
        <v>0</v>
      </c>
      <c r="M249">
        <v>0</v>
      </c>
      <c r="N249" s="11">
        <v>0</v>
      </c>
    </row>
    <row r="250" spans="1:14" x14ac:dyDescent="0.3">
      <c r="A250">
        <v>23</v>
      </c>
      <c r="B250" t="s">
        <v>84</v>
      </c>
      <c r="C250" t="s">
        <v>85</v>
      </c>
      <c r="D250" s="7">
        <v>42741</v>
      </c>
      <c r="E250" t="s">
        <v>86</v>
      </c>
      <c r="F250" t="s">
        <v>94</v>
      </c>
      <c r="G250">
        <v>0.02</v>
      </c>
      <c r="H250" s="8">
        <v>0.02</v>
      </c>
      <c r="I250" s="9">
        <v>5.1724354975719016E-3</v>
      </c>
      <c r="J250" s="10" t="s">
        <v>117</v>
      </c>
      <c r="K250" t="s">
        <v>89</v>
      </c>
      <c r="L250">
        <v>0</v>
      </c>
      <c r="M250">
        <v>0</v>
      </c>
      <c r="N250" s="11">
        <v>0</v>
      </c>
    </row>
    <row r="251" spans="1:14" x14ac:dyDescent="0.3">
      <c r="A251">
        <v>23</v>
      </c>
      <c r="B251" t="s">
        <v>84</v>
      </c>
      <c r="C251" t="s">
        <v>85</v>
      </c>
      <c r="D251" s="7">
        <v>42741</v>
      </c>
      <c r="E251" t="s">
        <v>86</v>
      </c>
      <c r="F251" t="s">
        <v>94</v>
      </c>
      <c r="G251">
        <v>0.06</v>
      </c>
      <c r="H251" s="8">
        <v>0.06</v>
      </c>
      <c r="I251" s="9">
        <v>1.5517306492715703E-2</v>
      </c>
      <c r="J251" s="10" t="s">
        <v>117</v>
      </c>
      <c r="K251" t="s">
        <v>89</v>
      </c>
      <c r="L251">
        <v>0</v>
      </c>
      <c r="M251">
        <v>0</v>
      </c>
      <c r="N251" s="11">
        <v>0</v>
      </c>
    </row>
    <row r="252" spans="1:14" x14ac:dyDescent="0.3">
      <c r="A252">
        <v>23</v>
      </c>
      <c r="B252" t="s">
        <v>84</v>
      </c>
      <c r="C252" t="s">
        <v>85</v>
      </c>
      <c r="D252" s="7">
        <v>42741</v>
      </c>
      <c r="E252" t="s">
        <v>86</v>
      </c>
      <c r="F252" t="s">
        <v>94</v>
      </c>
      <c r="G252">
        <v>0.03</v>
      </c>
      <c r="H252" s="8">
        <v>0.03</v>
      </c>
      <c r="I252" s="9">
        <v>7.7586532463578516E-3</v>
      </c>
      <c r="J252" s="10" t="s">
        <v>117</v>
      </c>
      <c r="K252" t="s">
        <v>89</v>
      </c>
      <c r="L252">
        <v>0</v>
      </c>
      <c r="M252">
        <v>0</v>
      </c>
      <c r="N252" s="11">
        <v>0</v>
      </c>
    </row>
    <row r="253" spans="1:14" x14ac:dyDescent="0.3">
      <c r="A253">
        <v>23</v>
      </c>
      <c r="B253" t="s">
        <v>84</v>
      </c>
      <c r="C253" t="s">
        <v>85</v>
      </c>
      <c r="D253" s="7">
        <v>42741</v>
      </c>
      <c r="E253" t="s">
        <v>86</v>
      </c>
      <c r="F253" t="s">
        <v>94</v>
      </c>
      <c r="G253">
        <v>0.03</v>
      </c>
      <c r="H253" s="8">
        <v>0.03</v>
      </c>
      <c r="I253" s="9">
        <v>7.7586532463578516E-3</v>
      </c>
      <c r="J253" s="10" t="s">
        <v>117</v>
      </c>
      <c r="K253" t="s">
        <v>89</v>
      </c>
      <c r="L253">
        <v>0</v>
      </c>
      <c r="M253">
        <v>0</v>
      </c>
      <c r="N253" s="11">
        <v>0</v>
      </c>
    </row>
    <row r="254" spans="1:14" x14ac:dyDescent="0.3">
      <c r="A254">
        <v>23</v>
      </c>
      <c r="B254" t="s">
        <v>84</v>
      </c>
      <c r="C254" t="s">
        <v>85</v>
      </c>
      <c r="D254" s="7">
        <v>42741</v>
      </c>
      <c r="E254" t="s">
        <v>86</v>
      </c>
      <c r="F254" t="s">
        <v>94</v>
      </c>
      <c r="G254">
        <v>0.03</v>
      </c>
      <c r="H254" s="8">
        <v>0.03</v>
      </c>
      <c r="I254" s="9">
        <v>7.7586532463578516E-3</v>
      </c>
      <c r="J254" s="10" t="s">
        <v>117</v>
      </c>
      <c r="K254" t="s">
        <v>89</v>
      </c>
      <c r="L254">
        <v>0</v>
      </c>
      <c r="M254">
        <v>0</v>
      </c>
      <c r="N254" s="11">
        <v>0</v>
      </c>
    </row>
    <row r="255" spans="1:14" x14ac:dyDescent="0.3">
      <c r="A255">
        <v>23</v>
      </c>
      <c r="B255" t="s">
        <v>84</v>
      </c>
      <c r="C255" t="s">
        <v>85</v>
      </c>
      <c r="D255" s="7">
        <v>42741</v>
      </c>
      <c r="E255" t="s">
        <v>86</v>
      </c>
      <c r="F255" t="s">
        <v>94</v>
      </c>
      <c r="G255">
        <v>0.03</v>
      </c>
      <c r="H255" s="8">
        <v>0.03</v>
      </c>
      <c r="I255" s="9">
        <v>7.7586532463578516E-3</v>
      </c>
      <c r="J255" s="10" t="s">
        <v>117</v>
      </c>
      <c r="K255" t="s">
        <v>89</v>
      </c>
      <c r="L255">
        <v>0</v>
      </c>
      <c r="M255">
        <v>0</v>
      </c>
      <c r="N255" s="11">
        <v>0</v>
      </c>
    </row>
    <row r="256" spans="1:14" x14ac:dyDescent="0.3">
      <c r="A256">
        <v>23</v>
      </c>
      <c r="B256" t="s">
        <v>84</v>
      </c>
      <c r="C256" t="s">
        <v>85</v>
      </c>
      <c r="D256" s="7">
        <v>42741</v>
      </c>
      <c r="E256" t="s">
        <v>86</v>
      </c>
      <c r="F256" t="s">
        <v>94</v>
      </c>
      <c r="G256">
        <v>0.08</v>
      </c>
      <c r="H256" s="8">
        <v>0.08</v>
      </c>
      <c r="I256" s="9">
        <v>2.0689741990287606E-2</v>
      </c>
      <c r="J256" s="10" t="s">
        <v>117</v>
      </c>
      <c r="K256" t="s">
        <v>89</v>
      </c>
      <c r="L256">
        <v>0</v>
      </c>
      <c r="M256">
        <v>0</v>
      </c>
      <c r="N256" s="11">
        <v>0</v>
      </c>
    </row>
    <row r="257" spans="1:14" x14ac:dyDescent="0.3">
      <c r="A257">
        <v>23</v>
      </c>
      <c r="B257" t="s">
        <v>84</v>
      </c>
      <c r="C257" t="s">
        <v>85</v>
      </c>
      <c r="D257" s="7">
        <v>42741</v>
      </c>
      <c r="E257" t="s">
        <v>86</v>
      </c>
      <c r="F257" t="s">
        <v>94</v>
      </c>
      <c r="G257">
        <v>0.05</v>
      </c>
      <c r="H257" s="8">
        <v>0.05</v>
      </c>
      <c r="I257" s="9">
        <v>1.2931088743929755E-2</v>
      </c>
      <c r="J257" s="10" t="s">
        <v>117</v>
      </c>
      <c r="K257" t="s">
        <v>89</v>
      </c>
      <c r="L257">
        <v>0</v>
      </c>
      <c r="M257">
        <v>0</v>
      </c>
      <c r="N257" s="11">
        <v>0</v>
      </c>
    </row>
    <row r="258" spans="1:14" x14ac:dyDescent="0.3">
      <c r="A258">
        <v>23</v>
      </c>
      <c r="B258" t="s">
        <v>84</v>
      </c>
      <c r="C258" t="s">
        <v>85</v>
      </c>
      <c r="D258" s="7">
        <v>42741</v>
      </c>
      <c r="E258" t="s">
        <v>86</v>
      </c>
      <c r="F258" t="s">
        <v>94</v>
      </c>
      <c r="G258">
        <v>7.0000000000000007E-2</v>
      </c>
      <c r="H258" s="8">
        <v>7.0000000000000007E-2</v>
      </c>
      <c r="I258" s="9">
        <v>1.8103524241501655E-2</v>
      </c>
      <c r="J258" s="10" t="s">
        <v>117</v>
      </c>
      <c r="K258" t="s">
        <v>89</v>
      </c>
      <c r="L258">
        <v>0</v>
      </c>
      <c r="M258">
        <v>0</v>
      </c>
      <c r="N258" s="11">
        <v>0</v>
      </c>
    </row>
    <row r="259" spans="1:14" x14ac:dyDescent="0.3">
      <c r="A259">
        <v>23</v>
      </c>
      <c r="B259" t="s">
        <v>84</v>
      </c>
      <c r="C259" t="s">
        <v>85</v>
      </c>
      <c r="D259" s="7">
        <v>42741</v>
      </c>
      <c r="E259" t="s">
        <v>86</v>
      </c>
      <c r="F259" t="s">
        <v>94</v>
      </c>
      <c r="G259">
        <v>0.01</v>
      </c>
      <c r="H259" s="8">
        <v>0.01</v>
      </c>
      <c r="I259" s="9">
        <v>2.5862177487859508E-3</v>
      </c>
      <c r="J259" s="10" t="s">
        <v>117</v>
      </c>
      <c r="K259" t="s">
        <v>89</v>
      </c>
      <c r="L259">
        <v>0</v>
      </c>
      <c r="M259">
        <v>0</v>
      </c>
      <c r="N259" s="11">
        <v>0</v>
      </c>
    </row>
    <row r="260" spans="1:14" x14ac:dyDescent="0.3">
      <c r="A260">
        <v>23</v>
      </c>
      <c r="B260" t="s">
        <v>84</v>
      </c>
      <c r="C260" t="s">
        <v>85</v>
      </c>
      <c r="D260" s="7">
        <v>42741</v>
      </c>
      <c r="E260" t="s">
        <v>86</v>
      </c>
      <c r="F260" t="s">
        <v>94</v>
      </c>
      <c r="G260">
        <v>0.05</v>
      </c>
      <c r="H260" s="8">
        <v>0.05</v>
      </c>
      <c r="I260" s="9">
        <v>1.2931088743929755E-2</v>
      </c>
      <c r="J260" s="10" t="s">
        <v>117</v>
      </c>
      <c r="K260" t="s">
        <v>89</v>
      </c>
      <c r="L260">
        <v>0</v>
      </c>
      <c r="M260">
        <v>0</v>
      </c>
      <c r="N260" s="11">
        <v>0</v>
      </c>
    </row>
    <row r="261" spans="1:14" x14ac:dyDescent="0.3">
      <c r="A261">
        <v>23</v>
      </c>
      <c r="B261" t="s">
        <v>84</v>
      </c>
      <c r="C261" t="s">
        <v>85</v>
      </c>
      <c r="D261" s="7">
        <v>42741</v>
      </c>
      <c r="E261" t="s">
        <v>86</v>
      </c>
      <c r="F261" t="s">
        <v>94</v>
      </c>
      <c r="G261">
        <v>0.06</v>
      </c>
      <c r="H261" s="8">
        <v>0.06</v>
      </c>
      <c r="I261" s="9">
        <v>1.5517306492715703E-2</v>
      </c>
      <c r="J261" s="10" t="s">
        <v>117</v>
      </c>
      <c r="K261" t="s">
        <v>89</v>
      </c>
      <c r="L261">
        <v>0</v>
      </c>
      <c r="M261">
        <v>0</v>
      </c>
      <c r="N261" s="11">
        <v>0</v>
      </c>
    </row>
    <row r="262" spans="1:14" x14ac:dyDescent="0.3">
      <c r="A262">
        <v>23</v>
      </c>
      <c r="B262" t="s">
        <v>84</v>
      </c>
      <c r="C262" t="s">
        <v>85</v>
      </c>
      <c r="D262" s="7">
        <v>42741</v>
      </c>
      <c r="E262" t="s">
        <v>86</v>
      </c>
      <c r="F262" t="s">
        <v>94</v>
      </c>
      <c r="G262">
        <v>0.05</v>
      </c>
      <c r="H262" s="8">
        <v>0.05</v>
      </c>
      <c r="I262" s="9">
        <v>1.2931088743929755E-2</v>
      </c>
      <c r="J262" s="10" t="s">
        <v>117</v>
      </c>
      <c r="K262" t="s">
        <v>89</v>
      </c>
      <c r="L262">
        <v>0</v>
      </c>
      <c r="M262">
        <v>0</v>
      </c>
      <c r="N262" s="11">
        <v>0</v>
      </c>
    </row>
    <row r="263" spans="1:14" x14ac:dyDescent="0.3">
      <c r="A263">
        <v>24</v>
      </c>
      <c r="B263" t="s">
        <v>84</v>
      </c>
      <c r="C263" t="s">
        <v>85</v>
      </c>
      <c r="D263" s="7">
        <v>42745</v>
      </c>
      <c r="E263" t="s">
        <v>86</v>
      </c>
      <c r="F263" s="12" t="s">
        <v>95</v>
      </c>
      <c r="G263">
        <v>0.04</v>
      </c>
      <c r="H263" s="8">
        <v>0.04</v>
      </c>
      <c r="I263" s="9">
        <v>1.0344870995143803E-2</v>
      </c>
      <c r="J263" s="10" t="s">
        <v>117</v>
      </c>
      <c r="K263" t="s">
        <v>89</v>
      </c>
      <c r="L263">
        <v>0</v>
      </c>
      <c r="M263">
        <v>0</v>
      </c>
      <c r="N263" s="11">
        <v>0</v>
      </c>
    </row>
    <row r="264" spans="1:14" x14ac:dyDescent="0.3">
      <c r="A264">
        <v>24</v>
      </c>
      <c r="B264" t="s">
        <v>84</v>
      </c>
      <c r="C264" t="s">
        <v>85</v>
      </c>
      <c r="D264" s="7">
        <v>42745</v>
      </c>
      <c r="E264" t="s">
        <v>86</v>
      </c>
      <c r="F264" s="12" t="s">
        <v>95</v>
      </c>
      <c r="G264">
        <v>0.11</v>
      </c>
      <c r="H264" s="8">
        <v>0.11</v>
      </c>
      <c r="I264" s="9">
        <v>2.8448395236645458E-2</v>
      </c>
      <c r="J264" s="10" t="s">
        <v>117</v>
      </c>
      <c r="K264" t="s">
        <v>89</v>
      </c>
      <c r="L264">
        <v>0</v>
      </c>
      <c r="M264">
        <v>0</v>
      </c>
      <c r="N264" s="11">
        <v>0</v>
      </c>
    </row>
    <row r="265" spans="1:14" x14ac:dyDescent="0.3">
      <c r="A265">
        <v>24</v>
      </c>
      <c r="B265" t="s">
        <v>84</v>
      </c>
      <c r="C265" t="s">
        <v>85</v>
      </c>
      <c r="D265" s="7">
        <v>42745</v>
      </c>
      <c r="E265" t="s">
        <v>86</v>
      </c>
      <c r="F265" s="12" t="s">
        <v>95</v>
      </c>
      <c r="G265">
        <v>0.04</v>
      </c>
      <c r="H265" s="8">
        <v>0.04</v>
      </c>
      <c r="I265" s="9">
        <v>1.0344870995143803E-2</v>
      </c>
      <c r="J265" s="10" t="s">
        <v>117</v>
      </c>
      <c r="K265" t="s">
        <v>89</v>
      </c>
      <c r="L265">
        <v>0</v>
      </c>
      <c r="M265">
        <v>0</v>
      </c>
      <c r="N265" s="11">
        <v>0</v>
      </c>
    </row>
    <row r="266" spans="1:14" x14ac:dyDescent="0.3">
      <c r="A266">
        <v>24</v>
      </c>
      <c r="B266" t="s">
        <v>84</v>
      </c>
      <c r="C266" t="s">
        <v>85</v>
      </c>
      <c r="D266" s="7">
        <v>42745</v>
      </c>
      <c r="E266" t="s">
        <v>86</v>
      </c>
      <c r="F266" s="12" t="s">
        <v>95</v>
      </c>
      <c r="G266">
        <v>0.03</v>
      </c>
      <c r="H266" s="8">
        <v>0.03</v>
      </c>
      <c r="I266" s="9">
        <v>7.7586532463578516E-3</v>
      </c>
      <c r="J266" s="10" t="s">
        <v>117</v>
      </c>
      <c r="K266" t="s">
        <v>89</v>
      </c>
      <c r="L266">
        <v>0</v>
      </c>
      <c r="M266">
        <v>0</v>
      </c>
      <c r="N266" s="11">
        <v>0</v>
      </c>
    </row>
    <row r="267" spans="1:14" x14ac:dyDescent="0.3">
      <c r="A267">
        <v>24</v>
      </c>
      <c r="B267" t="s">
        <v>84</v>
      </c>
      <c r="C267" t="s">
        <v>85</v>
      </c>
      <c r="D267" s="7">
        <v>42745</v>
      </c>
      <c r="E267" t="s">
        <v>86</v>
      </c>
      <c r="F267" s="12" t="s">
        <v>95</v>
      </c>
      <c r="G267">
        <v>7.0000000000000007E-2</v>
      </c>
      <c r="H267" s="8">
        <v>7.0000000000000007E-2</v>
      </c>
      <c r="I267" s="9">
        <v>1.8103524241501655E-2</v>
      </c>
      <c r="J267" s="10" t="s">
        <v>117</v>
      </c>
      <c r="K267" t="s">
        <v>89</v>
      </c>
      <c r="L267">
        <v>0</v>
      </c>
      <c r="M267">
        <v>0</v>
      </c>
      <c r="N267" s="11">
        <v>0</v>
      </c>
    </row>
    <row r="268" spans="1:14" x14ac:dyDescent="0.3">
      <c r="A268">
        <v>24</v>
      </c>
      <c r="B268" t="s">
        <v>84</v>
      </c>
      <c r="C268" t="s">
        <v>85</v>
      </c>
      <c r="D268" s="7">
        <v>42745</v>
      </c>
      <c r="E268" t="s">
        <v>86</v>
      </c>
      <c r="F268" s="12" t="s">
        <v>95</v>
      </c>
      <c r="G268">
        <v>0.05</v>
      </c>
      <c r="H268" s="8">
        <v>0.05</v>
      </c>
      <c r="I268" s="9">
        <v>1.2931088743929755E-2</v>
      </c>
      <c r="J268" s="10" t="s">
        <v>117</v>
      </c>
      <c r="K268" t="s">
        <v>89</v>
      </c>
      <c r="L268">
        <v>0</v>
      </c>
      <c r="M268">
        <v>0</v>
      </c>
      <c r="N268" s="11">
        <v>0</v>
      </c>
    </row>
    <row r="269" spans="1:14" x14ac:dyDescent="0.3">
      <c r="A269">
        <v>24</v>
      </c>
      <c r="B269" t="s">
        <v>84</v>
      </c>
      <c r="C269" t="s">
        <v>85</v>
      </c>
      <c r="D269" s="7">
        <v>42745</v>
      </c>
      <c r="E269" t="s">
        <v>86</v>
      </c>
      <c r="F269" s="12" t="s">
        <v>95</v>
      </c>
      <c r="G269">
        <v>0.02</v>
      </c>
      <c r="H269" s="8">
        <v>0.02</v>
      </c>
      <c r="I269" s="9">
        <v>5.1724354975719016E-3</v>
      </c>
      <c r="J269" s="10" t="s">
        <v>117</v>
      </c>
      <c r="K269" t="s">
        <v>89</v>
      </c>
      <c r="L269">
        <v>0</v>
      </c>
      <c r="M269">
        <v>0</v>
      </c>
      <c r="N269" s="11">
        <v>0</v>
      </c>
    </row>
    <row r="270" spans="1:14" x14ac:dyDescent="0.3">
      <c r="A270">
        <v>24</v>
      </c>
      <c r="B270" t="s">
        <v>84</v>
      </c>
      <c r="C270" t="s">
        <v>85</v>
      </c>
      <c r="D270" s="7">
        <v>42745</v>
      </c>
      <c r="E270" t="s">
        <v>86</v>
      </c>
      <c r="F270" s="12" t="s">
        <v>95</v>
      </c>
      <c r="G270">
        <v>0.24</v>
      </c>
      <c r="H270" s="8">
        <v>0.24</v>
      </c>
      <c r="I270" s="9">
        <v>6.2069225970862812E-2</v>
      </c>
      <c r="J270" s="10" t="s">
        <v>117</v>
      </c>
      <c r="K270" t="s">
        <v>89</v>
      </c>
      <c r="L270">
        <v>0</v>
      </c>
      <c r="M270">
        <v>0</v>
      </c>
      <c r="N270" s="11">
        <v>0</v>
      </c>
    </row>
    <row r="271" spans="1:14" x14ac:dyDescent="0.3">
      <c r="A271">
        <v>25</v>
      </c>
      <c r="B271" t="s">
        <v>84</v>
      </c>
      <c r="C271" t="s">
        <v>85</v>
      </c>
      <c r="D271" s="7">
        <v>42743</v>
      </c>
      <c r="E271" t="s">
        <v>86</v>
      </c>
      <c r="F271" s="12" t="s">
        <v>97</v>
      </c>
      <c r="H271" s="8">
        <v>0.16875912408759122</v>
      </c>
      <c r="I271" s="9">
        <v>4.3644784198489911E-2</v>
      </c>
      <c r="J271" s="10" t="s">
        <v>117</v>
      </c>
      <c r="K271" t="s">
        <v>89</v>
      </c>
      <c r="L271">
        <v>0</v>
      </c>
      <c r="M271">
        <v>0</v>
      </c>
      <c r="N271" s="11">
        <v>0</v>
      </c>
    </row>
    <row r="272" spans="1:14" x14ac:dyDescent="0.3">
      <c r="A272">
        <v>25</v>
      </c>
      <c r="B272" t="s">
        <v>84</v>
      </c>
      <c r="C272" t="s">
        <v>85</v>
      </c>
      <c r="D272" s="7">
        <v>42743</v>
      </c>
      <c r="E272" t="s">
        <v>86</v>
      </c>
      <c r="F272" s="12" t="s">
        <v>97</v>
      </c>
      <c r="H272" s="8">
        <v>0.16875912408759122</v>
      </c>
      <c r="I272" s="9">
        <v>4.3644784198489911E-2</v>
      </c>
      <c r="J272" s="10" t="s">
        <v>117</v>
      </c>
      <c r="K272" t="s">
        <v>89</v>
      </c>
      <c r="L272">
        <v>0</v>
      </c>
      <c r="M272">
        <v>0</v>
      </c>
      <c r="N272" s="11">
        <v>0</v>
      </c>
    </row>
    <row r="273" spans="1:14" x14ac:dyDescent="0.3">
      <c r="A273">
        <v>25</v>
      </c>
      <c r="B273" t="s">
        <v>84</v>
      </c>
      <c r="C273" t="s">
        <v>85</v>
      </c>
      <c r="D273" s="7">
        <v>42743</v>
      </c>
      <c r="E273" t="s">
        <v>86</v>
      </c>
      <c r="F273" s="12" t="s">
        <v>97</v>
      </c>
      <c r="G273">
        <v>0.08</v>
      </c>
      <c r="H273" s="8">
        <v>0.08</v>
      </c>
      <c r="I273" s="9">
        <v>2.0689741990287606E-2</v>
      </c>
      <c r="J273" s="10" t="s">
        <v>117</v>
      </c>
      <c r="K273" t="s">
        <v>89</v>
      </c>
      <c r="L273">
        <v>0</v>
      </c>
      <c r="M273">
        <v>0</v>
      </c>
      <c r="N273" s="11">
        <v>0</v>
      </c>
    </row>
    <row r="274" spans="1:14" x14ac:dyDescent="0.3">
      <c r="A274">
        <v>25</v>
      </c>
      <c r="B274" t="s">
        <v>84</v>
      </c>
      <c r="C274" t="s">
        <v>85</v>
      </c>
      <c r="D274" s="7">
        <v>42743</v>
      </c>
      <c r="E274" t="s">
        <v>86</v>
      </c>
      <c r="F274" s="12" t="s">
        <v>97</v>
      </c>
      <c r="H274" s="8">
        <v>0.16875912408759122</v>
      </c>
      <c r="I274" s="9">
        <v>4.3644784198489911E-2</v>
      </c>
      <c r="J274" s="10" t="s">
        <v>117</v>
      </c>
      <c r="K274" t="s">
        <v>89</v>
      </c>
      <c r="L274">
        <v>0</v>
      </c>
      <c r="M274">
        <v>0</v>
      </c>
      <c r="N274" s="11">
        <v>0</v>
      </c>
    </row>
    <row r="275" spans="1:14" x14ac:dyDescent="0.3">
      <c r="A275">
        <v>25</v>
      </c>
      <c r="B275" t="s">
        <v>84</v>
      </c>
      <c r="C275" t="s">
        <v>85</v>
      </c>
      <c r="D275" s="7">
        <v>42743</v>
      </c>
      <c r="E275" t="s">
        <v>86</v>
      </c>
      <c r="F275" s="12" t="s">
        <v>97</v>
      </c>
      <c r="G275">
        <v>0.02</v>
      </c>
      <c r="H275" s="8">
        <v>0.02</v>
      </c>
      <c r="I275" s="9">
        <v>5.1724354975719016E-3</v>
      </c>
      <c r="J275" s="10" t="s">
        <v>117</v>
      </c>
      <c r="K275" t="s">
        <v>89</v>
      </c>
      <c r="L275">
        <v>0</v>
      </c>
      <c r="M275">
        <v>0</v>
      </c>
      <c r="N275" s="11">
        <v>0</v>
      </c>
    </row>
    <row r="276" spans="1:14" x14ac:dyDescent="0.3">
      <c r="A276">
        <v>25</v>
      </c>
      <c r="B276" t="s">
        <v>84</v>
      </c>
      <c r="C276" t="s">
        <v>85</v>
      </c>
      <c r="D276" s="7">
        <v>42743</v>
      </c>
      <c r="E276" t="s">
        <v>86</v>
      </c>
      <c r="F276" s="12" t="s">
        <v>97</v>
      </c>
      <c r="G276">
        <v>0.14000000000000001</v>
      </c>
      <c r="H276" s="8">
        <v>0.14000000000000001</v>
      </c>
      <c r="I276" s="9">
        <v>3.620704848300331E-2</v>
      </c>
      <c r="J276" s="10" t="s">
        <v>117</v>
      </c>
      <c r="K276" t="s">
        <v>89</v>
      </c>
      <c r="L276">
        <v>0</v>
      </c>
      <c r="M276">
        <v>0</v>
      </c>
      <c r="N276" s="11">
        <v>0</v>
      </c>
    </row>
    <row r="277" spans="1:14" x14ac:dyDescent="0.3">
      <c r="A277">
        <v>25</v>
      </c>
      <c r="B277" t="s">
        <v>84</v>
      </c>
      <c r="C277" t="s">
        <v>85</v>
      </c>
      <c r="D277" s="7">
        <v>42743</v>
      </c>
      <c r="E277" t="s">
        <v>86</v>
      </c>
      <c r="F277" s="12" t="s">
        <v>97</v>
      </c>
      <c r="G277">
        <v>0.01</v>
      </c>
      <c r="H277" s="8">
        <v>0.01</v>
      </c>
      <c r="I277" s="9">
        <v>2.5862177487859508E-3</v>
      </c>
      <c r="J277" s="10" t="s">
        <v>117</v>
      </c>
      <c r="K277" t="s">
        <v>89</v>
      </c>
      <c r="L277">
        <v>0</v>
      </c>
      <c r="M277">
        <v>0</v>
      </c>
      <c r="N277" s="11">
        <v>0</v>
      </c>
    </row>
    <row r="278" spans="1:14" x14ac:dyDescent="0.3">
      <c r="A278">
        <v>25</v>
      </c>
      <c r="B278" t="s">
        <v>84</v>
      </c>
      <c r="C278" t="s">
        <v>85</v>
      </c>
      <c r="D278" s="7">
        <v>42743</v>
      </c>
      <c r="E278" t="s">
        <v>86</v>
      </c>
      <c r="F278" s="12" t="s">
        <v>97</v>
      </c>
      <c r="G278">
        <v>7.0000000000000007E-2</v>
      </c>
      <c r="H278" s="8">
        <v>7.0000000000000007E-2</v>
      </c>
      <c r="I278" s="9">
        <v>1.8103524241501655E-2</v>
      </c>
      <c r="J278" s="10" t="s">
        <v>117</v>
      </c>
      <c r="K278" t="s">
        <v>89</v>
      </c>
      <c r="L278">
        <v>0</v>
      </c>
      <c r="M278">
        <v>0</v>
      </c>
      <c r="N278" s="11">
        <v>0</v>
      </c>
    </row>
    <row r="279" spans="1:14" x14ac:dyDescent="0.3">
      <c r="A279">
        <v>25</v>
      </c>
      <c r="B279" t="s">
        <v>84</v>
      </c>
      <c r="C279" t="s">
        <v>85</v>
      </c>
      <c r="D279" s="7">
        <v>42743</v>
      </c>
      <c r="E279" t="s">
        <v>86</v>
      </c>
      <c r="F279" s="12" t="s">
        <v>97</v>
      </c>
      <c r="G279">
        <v>0.05</v>
      </c>
      <c r="H279" s="8">
        <v>0.05</v>
      </c>
      <c r="I279" s="9">
        <v>1.2931088743929755E-2</v>
      </c>
      <c r="J279" s="10" t="s">
        <v>117</v>
      </c>
      <c r="K279" t="s">
        <v>89</v>
      </c>
      <c r="L279">
        <v>0</v>
      </c>
      <c r="M279">
        <v>0</v>
      </c>
      <c r="N279" s="11">
        <v>0</v>
      </c>
    </row>
    <row r="280" spans="1:14" x14ac:dyDescent="0.3">
      <c r="A280">
        <v>25</v>
      </c>
      <c r="B280" t="s">
        <v>84</v>
      </c>
      <c r="C280" t="s">
        <v>85</v>
      </c>
      <c r="D280" s="7">
        <v>42743</v>
      </c>
      <c r="E280" t="s">
        <v>86</v>
      </c>
      <c r="F280" s="12" t="s">
        <v>97</v>
      </c>
      <c r="G280">
        <v>0.12</v>
      </c>
      <c r="H280" s="8">
        <v>0.12</v>
      </c>
      <c r="I280" s="9">
        <v>3.1034612985431406E-2</v>
      </c>
      <c r="J280" s="10" t="s">
        <v>117</v>
      </c>
      <c r="K280" t="s">
        <v>89</v>
      </c>
      <c r="L280">
        <v>0</v>
      </c>
      <c r="M280">
        <v>0</v>
      </c>
      <c r="N280" s="11">
        <v>0</v>
      </c>
    </row>
    <row r="281" spans="1:14" x14ac:dyDescent="0.3">
      <c r="A281">
        <v>25</v>
      </c>
      <c r="B281" t="s">
        <v>84</v>
      </c>
      <c r="C281" t="s">
        <v>85</v>
      </c>
      <c r="D281" s="7">
        <v>42743</v>
      </c>
      <c r="E281" t="s">
        <v>86</v>
      </c>
      <c r="F281" s="12" t="s">
        <v>97</v>
      </c>
      <c r="G281">
        <v>0.31</v>
      </c>
      <c r="H281" s="8">
        <v>0.31</v>
      </c>
      <c r="I281" s="9">
        <v>8.017275021236446E-2</v>
      </c>
      <c r="J281" s="10" t="s">
        <v>117</v>
      </c>
      <c r="K281" t="s">
        <v>89</v>
      </c>
      <c r="L281">
        <v>0</v>
      </c>
      <c r="M281">
        <v>0</v>
      </c>
      <c r="N281" s="11">
        <v>0</v>
      </c>
    </row>
    <row r="282" spans="1:14" x14ac:dyDescent="0.3">
      <c r="A282">
        <v>25</v>
      </c>
      <c r="B282" t="s">
        <v>84</v>
      </c>
      <c r="C282" t="s">
        <v>85</v>
      </c>
      <c r="D282" s="7">
        <v>42743</v>
      </c>
      <c r="E282" t="s">
        <v>86</v>
      </c>
      <c r="F282" s="12" t="s">
        <v>97</v>
      </c>
      <c r="G282">
        <v>0.26</v>
      </c>
      <c r="H282" s="8">
        <v>0.26</v>
      </c>
      <c r="I282" s="9">
        <v>6.7241661468434702E-2</v>
      </c>
      <c r="J282" s="10" t="s">
        <v>117</v>
      </c>
      <c r="K282" t="s">
        <v>89</v>
      </c>
      <c r="L282">
        <v>0</v>
      </c>
      <c r="M282">
        <v>0</v>
      </c>
      <c r="N282" s="11">
        <v>0</v>
      </c>
    </row>
    <row r="283" spans="1:14" x14ac:dyDescent="0.3">
      <c r="A283">
        <v>25</v>
      </c>
      <c r="B283" t="s">
        <v>84</v>
      </c>
      <c r="C283" t="s">
        <v>85</v>
      </c>
      <c r="D283" s="7">
        <v>42743</v>
      </c>
      <c r="E283" t="s">
        <v>86</v>
      </c>
      <c r="F283" s="12" t="s">
        <v>97</v>
      </c>
      <c r="G283">
        <v>0.37</v>
      </c>
      <c r="H283" s="8">
        <v>0.37</v>
      </c>
      <c r="I283" s="9">
        <v>9.5690056705080156E-2</v>
      </c>
      <c r="J283" s="10" t="s">
        <v>117</v>
      </c>
      <c r="K283" t="s">
        <v>89</v>
      </c>
      <c r="L283">
        <v>0</v>
      </c>
      <c r="M283">
        <v>0</v>
      </c>
      <c r="N283" s="11">
        <v>0</v>
      </c>
    </row>
    <row r="284" spans="1:14" ht="15" thickBot="1" x14ac:dyDescent="0.35">
      <c r="A284" s="13">
        <v>25</v>
      </c>
      <c r="B284" s="13" t="s">
        <v>84</v>
      </c>
      <c r="C284" s="13" t="s">
        <v>85</v>
      </c>
      <c r="D284" s="14">
        <v>42743</v>
      </c>
      <c r="E284" s="13" t="s">
        <v>86</v>
      </c>
      <c r="F284" s="19" t="s">
        <v>97</v>
      </c>
      <c r="G284" s="13">
        <v>0.3</v>
      </c>
      <c r="H284" s="15">
        <v>0.3</v>
      </c>
      <c r="I284" s="16">
        <v>7.7586532463578509E-2</v>
      </c>
      <c r="J284" s="17" t="s">
        <v>117</v>
      </c>
      <c r="K284" s="13" t="s">
        <v>89</v>
      </c>
      <c r="L284" s="13">
        <v>0</v>
      </c>
      <c r="M284" s="13">
        <v>0</v>
      </c>
      <c r="N284" s="18">
        <v>0</v>
      </c>
    </row>
    <row r="285" spans="1:14" x14ac:dyDescent="0.3">
      <c r="A285">
        <v>25</v>
      </c>
      <c r="B285" t="s">
        <v>84</v>
      </c>
      <c r="C285" t="s">
        <v>85</v>
      </c>
      <c r="D285" s="7">
        <v>42743</v>
      </c>
      <c r="E285" t="s">
        <v>86</v>
      </c>
      <c r="F285" s="12" t="s">
        <v>97</v>
      </c>
      <c r="G285">
        <v>0.25</v>
      </c>
      <c r="H285" s="8">
        <v>0.25</v>
      </c>
      <c r="I285" s="9">
        <v>6.4655443719648764E-2</v>
      </c>
      <c r="J285" s="10" t="s">
        <v>117</v>
      </c>
      <c r="K285" t="s">
        <v>89</v>
      </c>
      <c r="L285">
        <v>0</v>
      </c>
      <c r="M285">
        <v>0</v>
      </c>
      <c r="N285" s="11">
        <v>0</v>
      </c>
    </row>
    <row r="286" spans="1:14" x14ac:dyDescent="0.3">
      <c r="A286">
        <v>25</v>
      </c>
      <c r="B286" t="s">
        <v>84</v>
      </c>
      <c r="C286" t="s">
        <v>85</v>
      </c>
      <c r="D286" s="7">
        <v>42743</v>
      </c>
      <c r="E286" t="s">
        <v>86</v>
      </c>
      <c r="F286" s="12" t="s">
        <v>97</v>
      </c>
      <c r="H286" s="8">
        <v>0.16875912408759122</v>
      </c>
      <c r="I286" s="9">
        <v>4.3644784198489911E-2</v>
      </c>
      <c r="J286" s="10" t="s">
        <v>117</v>
      </c>
      <c r="K286" t="s">
        <v>89</v>
      </c>
      <c r="L286">
        <v>0</v>
      </c>
      <c r="M286">
        <v>0</v>
      </c>
      <c r="N286" s="11">
        <v>0</v>
      </c>
    </row>
    <row r="287" spans="1:14" x14ac:dyDescent="0.3">
      <c r="A287">
        <v>25</v>
      </c>
      <c r="B287" t="s">
        <v>84</v>
      </c>
      <c r="C287" t="s">
        <v>85</v>
      </c>
      <c r="D287" s="7">
        <v>42743</v>
      </c>
      <c r="E287" t="s">
        <v>86</v>
      </c>
      <c r="F287" s="12" t="s">
        <v>97</v>
      </c>
      <c r="G287">
        <v>0.05</v>
      </c>
      <c r="H287" s="8">
        <v>0.05</v>
      </c>
      <c r="I287" s="9">
        <v>1.2931088743929755E-2</v>
      </c>
      <c r="J287" s="10" t="s">
        <v>117</v>
      </c>
      <c r="K287" t="s">
        <v>89</v>
      </c>
      <c r="L287">
        <v>0</v>
      </c>
      <c r="M287">
        <v>0</v>
      </c>
      <c r="N287" s="11">
        <v>0</v>
      </c>
    </row>
    <row r="288" spans="1:14" x14ac:dyDescent="0.3">
      <c r="A288">
        <v>25</v>
      </c>
      <c r="B288" t="s">
        <v>84</v>
      </c>
      <c r="C288" t="s">
        <v>85</v>
      </c>
      <c r="D288" s="7">
        <v>42743</v>
      </c>
      <c r="E288" t="s">
        <v>86</v>
      </c>
      <c r="F288" s="12" t="s">
        <v>97</v>
      </c>
      <c r="G288">
        <v>0.08</v>
      </c>
      <c r="H288" s="8">
        <v>0.08</v>
      </c>
      <c r="I288" s="9">
        <v>2.0689741990287606E-2</v>
      </c>
      <c r="J288" s="10" t="s">
        <v>117</v>
      </c>
      <c r="K288" t="s">
        <v>89</v>
      </c>
      <c r="L288">
        <v>0</v>
      </c>
      <c r="M288">
        <v>0</v>
      </c>
      <c r="N288" s="11">
        <v>0</v>
      </c>
    </row>
    <row r="289" spans="1:14" x14ac:dyDescent="0.3">
      <c r="A289">
        <v>25</v>
      </c>
      <c r="B289" t="s">
        <v>84</v>
      </c>
      <c r="C289" t="s">
        <v>85</v>
      </c>
      <c r="D289" s="7">
        <v>42743</v>
      </c>
      <c r="E289" t="s">
        <v>86</v>
      </c>
      <c r="F289" s="12" t="s">
        <v>97</v>
      </c>
      <c r="G289">
        <v>0.05</v>
      </c>
      <c r="H289" s="8">
        <v>0.05</v>
      </c>
      <c r="I289" s="9">
        <v>1.2931088743929755E-2</v>
      </c>
      <c r="J289" s="10" t="s">
        <v>117</v>
      </c>
      <c r="K289" t="s">
        <v>89</v>
      </c>
      <c r="L289">
        <v>0</v>
      </c>
      <c r="M289">
        <v>0</v>
      </c>
      <c r="N289" s="11">
        <v>0</v>
      </c>
    </row>
    <row r="290" spans="1:14" x14ac:dyDescent="0.3">
      <c r="A290">
        <v>25</v>
      </c>
      <c r="B290" t="s">
        <v>84</v>
      </c>
      <c r="C290" t="s">
        <v>85</v>
      </c>
      <c r="D290" s="7">
        <v>42743</v>
      </c>
      <c r="E290" t="s">
        <v>86</v>
      </c>
      <c r="F290" s="12" t="s">
        <v>97</v>
      </c>
      <c r="G290">
        <v>0.26</v>
      </c>
      <c r="H290" s="8">
        <v>0.26</v>
      </c>
      <c r="I290" s="9">
        <v>6.7241661468434702E-2</v>
      </c>
      <c r="J290" s="10" t="s">
        <v>117</v>
      </c>
      <c r="K290" t="s">
        <v>89</v>
      </c>
      <c r="L290">
        <v>0</v>
      </c>
      <c r="M290">
        <v>0</v>
      </c>
      <c r="N290" s="11">
        <v>0</v>
      </c>
    </row>
    <row r="291" spans="1:14" x14ac:dyDescent="0.3">
      <c r="A291">
        <v>25</v>
      </c>
      <c r="B291" t="s">
        <v>84</v>
      </c>
      <c r="C291" t="s">
        <v>85</v>
      </c>
      <c r="D291" s="7">
        <v>42743</v>
      </c>
      <c r="E291" t="s">
        <v>86</v>
      </c>
      <c r="F291" s="12" t="s">
        <v>97</v>
      </c>
      <c r="H291" s="8">
        <v>0.16875912408759122</v>
      </c>
      <c r="I291" s="9">
        <v>4.3644784198489911E-2</v>
      </c>
      <c r="J291" s="10" t="s">
        <v>117</v>
      </c>
      <c r="K291" t="s">
        <v>89</v>
      </c>
      <c r="L291">
        <v>0</v>
      </c>
      <c r="M291">
        <v>0</v>
      </c>
      <c r="N291" s="11">
        <v>0</v>
      </c>
    </row>
    <row r="292" spans="1:14" x14ac:dyDescent="0.3">
      <c r="A292">
        <v>25</v>
      </c>
      <c r="B292" t="s">
        <v>84</v>
      </c>
      <c r="C292" t="s">
        <v>85</v>
      </c>
      <c r="D292" s="7">
        <v>42743</v>
      </c>
      <c r="E292" t="s">
        <v>86</v>
      </c>
      <c r="F292" s="12" t="s">
        <v>97</v>
      </c>
      <c r="G292">
        <v>0.19</v>
      </c>
      <c r="H292" s="8">
        <v>0.19</v>
      </c>
      <c r="I292" s="9">
        <v>4.9138137226933054E-2</v>
      </c>
      <c r="J292" s="10" t="s">
        <v>117</v>
      </c>
      <c r="K292" t="s">
        <v>89</v>
      </c>
      <c r="L292">
        <v>0</v>
      </c>
      <c r="M292">
        <v>0</v>
      </c>
      <c r="N292" s="11">
        <v>0</v>
      </c>
    </row>
    <row r="293" spans="1:14" x14ac:dyDescent="0.3">
      <c r="A293">
        <v>25</v>
      </c>
      <c r="B293" t="s">
        <v>84</v>
      </c>
      <c r="C293" t="s">
        <v>85</v>
      </c>
      <c r="D293" s="7">
        <v>42743</v>
      </c>
      <c r="E293" t="s">
        <v>86</v>
      </c>
      <c r="F293" s="12" t="s">
        <v>97</v>
      </c>
      <c r="G293">
        <v>0.08</v>
      </c>
      <c r="H293" s="8">
        <v>0.08</v>
      </c>
      <c r="I293" s="9">
        <v>2.0689741990287606E-2</v>
      </c>
      <c r="J293" s="10" t="s">
        <v>117</v>
      </c>
      <c r="K293" t="s">
        <v>89</v>
      </c>
      <c r="L293">
        <v>0</v>
      </c>
      <c r="M293">
        <v>0</v>
      </c>
      <c r="N293" s="11">
        <v>0</v>
      </c>
    </row>
    <row r="294" spans="1:14" x14ac:dyDescent="0.3">
      <c r="A294">
        <v>25</v>
      </c>
      <c r="B294" t="s">
        <v>84</v>
      </c>
      <c r="C294" t="s">
        <v>85</v>
      </c>
      <c r="D294" s="7">
        <v>42743</v>
      </c>
      <c r="E294" t="s">
        <v>86</v>
      </c>
      <c r="F294" s="12" t="s">
        <v>97</v>
      </c>
      <c r="G294">
        <v>0.15</v>
      </c>
      <c r="H294" s="8">
        <v>0.15</v>
      </c>
      <c r="I294" s="9">
        <v>3.8793266231789254E-2</v>
      </c>
      <c r="J294" s="10" t="s">
        <v>117</v>
      </c>
      <c r="K294" t="s">
        <v>89</v>
      </c>
      <c r="L294">
        <v>0</v>
      </c>
      <c r="M294">
        <v>0</v>
      </c>
      <c r="N294" s="11">
        <v>0</v>
      </c>
    </row>
    <row r="295" spans="1:14" x14ac:dyDescent="0.3">
      <c r="A295">
        <v>25</v>
      </c>
      <c r="B295" t="s">
        <v>84</v>
      </c>
      <c r="C295" t="s">
        <v>85</v>
      </c>
      <c r="D295" s="7">
        <v>42743</v>
      </c>
      <c r="E295" t="s">
        <v>86</v>
      </c>
      <c r="F295" s="12" t="s">
        <v>97</v>
      </c>
      <c r="G295">
        <v>0.11</v>
      </c>
      <c r="H295" s="8">
        <v>0.11</v>
      </c>
      <c r="I295" s="9">
        <v>2.8448395236645458E-2</v>
      </c>
      <c r="J295" s="10" t="s">
        <v>117</v>
      </c>
      <c r="K295" t="s">
        <v>89</v>
      </c>
      <c r="L295">
        <v>0</v>
      </c>
      <c r="M295">
        <v>0</v>
      </c>
      <c r="N295" s="11">
        <v>0</v>
      </c>
    </row>
    <row r="296" spans="1:14" x14ac:dyDescent="0.3">
      <c r="A296">
        <v>25</v>
      </c>
      <c r="B296" t="s">
        <v>84</v>
      </c>
      <c r="C296" t="s">
        <v>85</v>
      </c>
      <c r="D296" s="7">
        <v>42743</v>
      </c>
      <c r="E296" t="s">
        <v>86</v>
      </c>
      <c r="F296" s="12" t="s">
        <v>97</v>
      </c>
      <c r="G296">
        <v>0.16</v>
      </c>
      <c r="H296" s="8">
        <v>0.16</v>
      </c>
      <c r="I296" s="9">
        <v>4.1379483980575213E-2</v>
      </c>
      <c r="J296" s="10" t="s">
        <v>117</v>
      </c>
      <c r="K296" t="s">
        <v>89</v>
      </c>
      <c r="L296">
        <v>0</v>
      </c>
      <c r="M296">
        <v>0</v>
      </c>
      <c r="N296" s="11">
        <v>0</v>
      </c>
    </row>
    <row r="297" spans="1:14" x14ac:dyDescent="0.3">
      <c r="A297">
        <v>25</v>
      </c>
      <c r="B297" t="s">
        <v>84</v>
      </c>
      <c r="C297" t="s">
        <v>85</v>
      </c>
      <c r="D297" s="7">
        <v>42743</v>
      </c>
      <c r="E297" t="s">
        <v>86</v>
      </c>
      <c r="F297" s="12" t="s">
        <v>97</v>
      </c>
      <c r="G297">
        <v>0.03</v>
      </c>
      <c r="H297" s="8">
        <v>0.03</v>
      </c>
      <c r="I297" s="9">
        <v>7.7586532463578516E-3</v>
      </c>
      <c r="J297" s="10" t="s">
        <v>117</v>
      </c>
      <c r="K297" t="s">
        <v>89</v>
      </c>
      <c r="L297">
        <v>0</v>
      </c>
      <c r="M297">
        <v>0</v>
      </c>
      <c r="N297" s="11">
        <v>0</v>
      </c>
    </row>
    <row r="298" spans="1:14" x14ac:dyDescent="0.3">
      <c r="A298">
        <v>5</v>
      </c>
      <c r="B298" t="s">
        <v>84</v>
      </c>
      <c r="C298" t="s">
        <v>85</v>
      </c>
      <c r="D298" s="7">
        <v>42721</v>
      </c>
      <c r="E298" t="s">
        <v>86</v>
      </c>
      <c r="F298" t="s">
        <v>108</v>
      </c>
      <c r="G298">
        <v>0.33</v>
      </c>
      <c r="H298" s="8">
        <v>0.33</v>
      </c>
      <c r="I298" s="9">
        <v>8.5345185709936364E-2</v>
      </c>
      <c r="J298" s="10" t="s">
        <v>117</v>
      </c>
      <c r="K298" t="s">
        <v>89</v>
      </c>
      <c r="L298">
        <v>0</v>
      </c>
      <c r="M298">
        <v>0</v>
      </c>
      <c r="N298" s="11">
        <v>0</v>
      </c>
    </row>
    <row r="299" spans="1:14" x14ac:dyDescent="0.3">
      <c r="A299">
        <v>5</v>
      </c>
      <c r="B299" t="s">
        <v>84</v>
      </c>
      <c r="C299" t="s">
        <v>85</v>
      </c>
      <c r="D299" s="7">
        <v>42721</v>
      </c>
      <c r="E299" t="s">
        <v>86</v>
      </c>
      <c r="F299" t="s">
        <v>108</v>
      </c>
      <c r="G299">
        <v>0.08</v>
      </c>
      <c r="H299" s="8">
        <v>0.08</v>
      </c>
      <c r="I299" s="9">
        <v>2.0689741990287606E-2</v>
      </c>
      <c r="J299" s="10" t="s">
        <v>117</v>
      </c>
      <c r="K299" t="s">
        <v>89</v>
      </c>
      <c r="L299">
        <v>0</v>
      </c>
      <c r="M299">
        <v>0</v>
      </c>
      <c r="N299" s="11">
        <v>0</v>
      </c>
    </row>
    <row r="300" spans="1:14" x14ac:dyDescent="0.3">
      <c r="A300">
        <v>30</v>
      </c>
      <c r="B300" t="s">
        <v>84</v>
      </c>
      <c r="C300" t="s">
        <v>85</v>
      </c>
      <c r="D300" s="7">
        <v>42901</v>
      </c>
      <c r="E300" t="s">
        <v>109</v>
      </c>
      <c r="F300" t="s">
        <v>112</v>
      </c>
      <c r="G300">
        <v>0.04</v>
      </c>
      <c r="H300" s="8">
        <v>0.04</v>
      </c>
      <c r="I300" s="9">
        <v>1.0344870995143803E-2</v>
      </c>
      <c r="J300" s="10" t="s">
        <v>117</v>
      </c>
      <c r="K300" t="s">
        <v>89</v>
      </c>
      <c r="L300">
        <v>0</v>
      </c>
      <c r="M300">
        <v>0</v>
      </c>
      <c r="N300" s="11">
        <v>0</v>
      </c>
    </row>
    <row r="301" spans="1:14" x14ac:dyDescent="0.3">
      <c r="A301">
        <v>30</v>
      </c>
      <c r="B301" t="s">
        <v>84</v>
      </c>
      <c r="C301" t="s">
        <v>85</v>
      </c>
      <c r="D301" s="7">
        <v>42901</v>
      </c>
      <c r="E301" t="s">
        <v>109</v>
      </c>
      <c r="F301" t="s">
        <v>112</v>
      </c>
      <c r="H301" s="8">
        <v>0.16875912408759122</v>
      </c>
      <c r="I301" s="9">
        <v>4.3644784198489911E-2</v>
      </c>
      <c r="J301" s="10" t="s">
        <v>117</v>
      </c>
      <c r="K301" t="s">
        <v>89</v>
      </c>
      <c r="L301">
        <v>0</v>
      </c>
      <c r="M301">
        <v>0</v>
      </c>
      <c r="N301" s="11">
        <v>0</v>
      </c>
    </row>
    <row r="302" spans="1:14" x14ac:dyDescent="0.3">
      <c r="A302">
        <v>30</v>
      </c>
      <c r="B302" t="s">
        <v>84</v>
      </c>
      <c r="C302" t="s">
        <v>85</v>
      </c>
      <c r="D302" s="7">
        <v>42901</v>
      </c>
      <c r="E302" t="s">
        <v>109</v>
      </c>
      <c r="F302" t="s">
        <v>112</v>
      </c>
      <c r="H302" s="8">
        <v>0.16875912408759122</v>
      </c>
      <c r="I302" s="9">
        <v>4.3644784198489911E-2</v>
      </c>
      <c r="J302" s="10" t="s">
        <v>117</v>
      </c>
      <c r="K302" t="s">
        <v>89</v>
      </c>
      <c r="L302">
        <v>0</v>
      </c>
      <c r="M302">
        <v>0</v>
      </c>
      <c r="N302" s="11">
        <v>0</v>
      </c>
    </row>
    <row r="303" spans="1:14" x14ac:dyDescent="0.3">
      <c r="A303">
        <v>34</v>
      </c>
      <c r="B303" t="s">
        <v>84</v>
      </c>
      <c r="C303" t="s">
        <v>85</v>
      </c>
      <c r="D303" s="7">
        <v>43048</v>
      </c>
      <c r="E303" t="s">
        <v>98</v>
      </c>
      <c r="F303" t="s">
        <v>115</v>
      </c>
      <c r="H303" s="8">
        <v>0.16875912408759122</v>
      </c>
      <c r="I303" s="9">
        <v>4.3644784198489911E-2</v>
      </c>
      <c r="J303" s="10" t="s">
        <v>117</v>
      </c>
      <c r="K303" t="s">
        <v>89</v>
      </c>
      <c r="L303">
        <v>0</v>
      </c>
      <c r="M303">
        <v>0</v>
      </c>
      <c r="N303" s="11">
        <v>0</v>
      </c>
    </row>
    <row r="304" spans="1:14" x14ac:dyDescent="0.3">
      <c r="A304">
        <v>34</v>
      </c>
      <c r="B304" t="s">
        <v>84</v>
      </c>
      <c r="C304" t="s">
        <v>85</v>
      </c>
      <c r="D304" s="7">
        <v>43048</v>
      </c>
      <c r="E304" t="s">
        <v>98</v>
      </c>
      <c r="F304" t="s">
        <v>115</v>
      </c>
      <c r="G304">
        <v>0.01</v>
      </c>
      <c r="H304" s="8">
        <v>0.01</v>
      </c>
      <c r="I304" s="9">
        <v>2.5862177487859508E-3</v>
      </c>
      <c r="J304" s="10" t="s">
        <v>117</v>
      </c>
      <c r="K304" t="s">
        <v>89</v>
      </c>
      <c r="L304">
        <v>0</v>
      </c>
      <c r="M304">
        <v>0</v>
      </c>
      <c r="N304" s="11">
        <v>0</v>
      </c>
    </row>
    <row r="305" spans="1:14" x14ac:dyDescent="0.3">
      <c r="A305">
        <v>35</v>
      </c>
      <c r="B305" t="s">
        <v>84</v>
      </c>
      <c r="C305" t="s">
        <v>85</v>
      </c>
      <c r="D305" s="7">
        <v>43049</v>
      </c>
      <c r="E305" t="s">
        <v>98</v>
      </c>
      <c r="F305" t="s">
        <v>99</v>
      </c>
      <c r="G305">
        <v>0.02</v>
      </c>
      <c r="H305" s="8">
        <v>0.02</v>
      </c>
      <c r="I305" s="9">
        <v>5.1724354975719016E-3</v>
      </c>
      <c r="J305" s="10" t="s">
        <v>117</v>
      </c>
      <c r="K305" t="s">
        <v>89</v>
      </c>
      <c r="L305">
        <v>0</v>
      </c>
      <c r="M305">
        <v>0</v>
      </c>
      <c r="N305" s="11">
        <v>0</v>
      </c>
    </row>
    <row r="306" spans="1:14" x14ac:dyDescent="0.3">
      <c r="A306">
        <v>35</v>
      </c>
      <c r="B306" t="s">
        <v>84</v>
      </c>
      <c r="C306" t="s">
        <v>85</v>
      </c>
      <c r="D306" s="7">
        <v>43049</v>
      </c>
      <c r="E306" t="s">
        <v>98</v>
      </c>
      <c r="F306" t="s">
        <v>99</v>
      </c>
      <c r="G306">
        <v>0.03</v>
      </c>
      <c r="H306" s="8">
        <v>0.03</v>
      </c>
      <c r="I306" s="9">
        <v>7.7586532463578516E-3</v>
      </c>
      <c r="J306" s="10" t="s">
        <v>117</v>
      </c>
      <c r="K306" t="s">
        <v>89</v>
      </c>
      <c r="L306">
        <v>0</v>
      </c>
      <c r="M306">
        <v>0</v>
      </c>
      <c r="N306" s="11">
        <v>0</v>
      </c>
    </row>
    <row r="307" spans="1:14" x14ac:dyDescent="0.3">
      <c r="A307">
        <v>15</v>
      </c>
      <c r="B307" t="s">
        <v>84</v>
      </c>
      <c r="C307" t="s">
        <v>85</v>
      </c>
      <c r="D307" s="7">
        <v>42739</v>
      </c>
      <c r="E307" t="s">
        <v>86</v>
      </c>
      <c r="F307" t="s">
        <v>87</v>
      </c>
      <c r="G307">
        <v>0.14000000000000001</v>
      </c>
      <c r="H307" s="8">
        <v>0.14000000000000001</v>
      </c>
      <c r="I307" s="9">
        <v>3.620704848300331E-2</v>
      </c>
      <c r="J307" s="10" t="s">
        <v>117</v>
      </c>
      <c r="K307" t="s">
        <v>96</v>
      </c>
      <c r="L307">
        <v>0</v>
      </c>
      <c r="M307">
        <v>0</v>
      </c>
      <c r="N307" s="11">
        <v>0</v>
      </c>
    </row>
    <row r="308" spans="1:14" x14ac:dyDescent="0.3">
      <c r="A308">
        <v>15</v>
      </c>
      <c r="B308" t="s">
        <v>84</v>
      </c>
      <c r="C308" t="s">
        <v>85</v>
      </c>
      <c r="D308" s="7">
        <v>42739</v>
      </c>
      <c r="E308" t="s">
        <v>86</v>
      </c>
      <c r="F308" t="s">
        <v>87</v>
      </c>
      <c r="G308">
        <v>0.02</v>
      </c>
      <c r="H308" s="8">
        <v>0.02</v>
      </c>
      <c r="I308" s="9">
        <v>5.1724354975719016E-3</v>
      </c>
      <c r="J308" s="10" t="s">
        <v>117</v>
      </c>
      <c r="K308" t="s">
        <v>96</v>
      </c>
      <c r="L308">
        <v>0</v>
      </c>
      <c r="M308">
        <v>0</v>
      </c>
      <c r="N308" s="11">
        <v>0</v>
      </c>
    </row>
    <row r="309" spans="1:14" x14ac:dyDescent="0.3">
      <c r="A309">
        <v>15</v>
      </c>
      <c r="B309" t="s">
        <v>84</v>
      </c>
      <c r="C309" t="s">
        <v>85</v>
      </c>
      <c r="D309" s="7">
        <v>42739</v>
      </c>
      <c r="E309" t="s">
        <v>86</v>
      </c>
      <c r="F309" t="s">
        <v>87</v>
      </c>
      <c r="G309">
        <v>0.02</v>
      </c>
      <c r="H309" s="8">
        <v>0.02</v>
      </c>
      <c r="I309" s="9">
        <v>5.1724354975719016E-3</v>
      </c>
      <c r="J309" s="10" t="s">
        <v>117</v>
      </c>
      <c r="K309" t="s">
        <v>96</v>
      </c>
      <c r="L309">
        <v>0</v>
      </c>
      <c r="M309">
        <v>0</v>
      </c>
      <c r="N309" s="11">
        <v>0</v>
      </c>
    </row>
    <row r="310" spans="1:14" x14ac:dyDescent="0.3">
      <c r="A310">
        <v>15</v>
      </c>
      <c r="B310" t="s">
        <v>84</v>
      </c>
      <c r="C310" t="s">
        <v>85</v>
      </c>
      <c r="D310" s="7">
        <v>42739</v>
      </c>
      <c r="E310" t="s">
        <v>86</v>
      </c>
      <c r="F310" t="s">
        <v>87</v>
      </c>
      <c r="G310">
        <v>7.0000000000000007E-2</v>
      </c>
      <c r="H310" s="8">
        <v>7.0000000000000007E-2</v>
      </c>
      <c r="I310" s="9">
        <v>1.8103524241501655E-2</v>
      </c>
      <c r="J310" s="10" t="s">
        <v>117</v>
      </c>
      <c r="K310" t="s">
        <v>96</v>
      </c>
      <c r="L310">
        <v>0</v>
      </c>
      <c r="M310">
        <v>0</v>
      </c>
      <c r="N310" s="11">
        <v>0</v>
      </c>
    </row>
    <row r="311" spans="1:14" x14ac:dyDescent="0.3">
      <c r="A311">
        <v>15</v>
      </c>
      <c r="B311" t="s">
        <v>84</v>
      </c>
      <c r="C311" t="s">
        <v>85</v>
      </c>
      <c r="D311" s="7">
        <v>42739</v>
      </c>
      <c r="E311" t="s">
        <v>86</v>
      </c>
      <c r="F311" t="s">
        <v>87</v>
      </c>
      <c r="G311">
        <v>0.09</v>
      </c>
      <c r="H311" s="8">
        <v>0.09</v>
      </c>
      <c r="I311" s="9">
        <v>2.3275959739073558E-2</v>
      </c>
      <c r="J311" s="10" t="s">
        <v>117</v>
      </c>
      <c r="K311" t="s">
        <v>96</v>
      </c>
      <c r="L311">
        <v>0</v>
      </c>
      <c r="M311">
        <v>0</v>
      </c>
      <c r="N311" s="11">
        <v>0</v>
      </c>
    </row>
    <row r="312" spans="1:14" x14ac:dyDescent="0.3">
      <c r="A312">
        <v>15</v>
      </c>
      <c r="B312" t="s">
        <v>84</v>
      </c>
      <c r="C312" t="s">
        <v>85</v>
      </c>
      <c r="D312" s="7">
        <v>42739</v>
      </c>
      <c r="E312" t="s">
        <v>86</v>
      </c>
      <c r="F312" t="s">
        <v>87</v>
      </c>
      <c r="G312">
        <v>0.04</v>
      </c>
      <c r="H312" s="8">
        <v>0.04</v>
      </c>
      <c r="I312" s="9">
        <v>1.0344870995143803E-2</v>
      </c>
      <c r="J312" s="10" t="s">
        <v>117</v>
      </c>
      <c r="K312" t="s">
        <v>96</v>
      </c>
      <c r="L312">
        <v>0</v>
      </c>
      <c r="M312">
        <v>0</v>
      </c>
      <c r="N312" s="11">
        <v>0</v>
      </c>
    </row>
    <row r="313" spans="1:14" x14ac:dyDescent="0.3">
      <c r="A313">
        <v>15</v>
      </c>
      <c r="B313" t="s">
        <v>84</v>
      </c>
      <c r="C313" t="s">
        <v>85</v>
      </c>
      <c r="D313" s="7">
        <v>42739</v>
      </c>
      <c r="E313" t="s">
        <v>86</v>
      </c>
      <c r="F313" t="s">
        <v>87</v>
      </c>
      <c r="G313">
        <v>0.01</v>
      </c>
      <c r="H313" s="8">
        <v>0.01</v>
      </c>
      <c r="I313" s="9">
        <v>2.5862177487859508E-3</v>
      </c>
      <c r="J313" s="10" t="s">
        <v>117</v>
      </c>
      <c r="K313" t="s">
        <v>96</v>
      </c>
      <c r="L313">
        <v>0</v>
      </c>
      <c r="M313">
        <v>0</v>
      </c>
      <c r="N313" s="11">
        <v>0</v>
      </c>
    </row>
    <row r="314" spans="1:14" x14ac:dyDescent="0.3">
      <c r="A314">
        <v>18</v>
      </c>
      <c r="B314" t="s">
        <v>84</v>
      </c>
      <c r="C314" t="s">
        <v>85</v>
      </c>
      <c r="D314" s="7">
        <v>42725</v>
      </c>
      <c r="E314" t="s">
        <v>86</v>
      </c>
      <c r="F314" t="s">
        <v>90</v>
      </c>
      <c r="G314">
        <v>0.05</v>
      </c>
      <c r="H314" s="8">
        <v>0.05</v>
      </c>
      <c r="I314" s="9">
        <v>1.2931088743929755E-2</v>
      </c>
      <c r="J314" s="10" t="s">
        <v>117</v>
      </c>
      <c r="K314" t="s">
        <v>96</v>
      </c>
      <c r="L314">
        <v>0</v>
      </c>
      <c r="M314">
        <v>0</v>
      </c>
      <c r="N314" s="11">
        <v>0</v>
      </c>
    </row>
    <row r="315" spans="1:14" x14ac:dyDescent="0.3">
      <c r="A315">
        <v>18</v>
      </c>
      <c r="B315" t="s">
        <v>84</v>
      </c>
      <c r="C315" t="s">
        <v>85</v>
      </c>
      <c r="D315" s="7">
        <v>42725</v>
      </c>
      <c r="E315" t="s">
        <v>86</v>
      </c>
      <c r="F315" t="s">
        <v>90</v>
      </c>
      <c r="G315">
        <v>3.4</v>
      </c>
      <c r="H315" s="8">
        <v>3.4</v>
      </c>
      <c r="I315" s="9">
        <v>0.87931403458722313</v>
      </c>
      <c r="J315" s="10" t="s">
        <v>117</v>
      </c>
      <c r="K315" t="s">
        <v>96</v>
      </c>
      <c r="L315">
        <v>0</v>
      </c>
      <c r="M315">
        <v>0</v>
      </c>
      <c r="N315" s="11">
        <v>0</v>
      </c>
    </row>
    <row r="316" spans="1:14" x14ac:dyDescent="0.3">
      <c r="A316">
        <v>18</v>
      </c>
      <c r="B316" t="s">
        <v>84</v>
      </c>
      <c r="C316" t="s">
        <v>85</v>
      </c>
      <c r="D316" s="7">
        <v>42725</v>
      </c>
      <c r="E316" t="s">
        <v>86</v>
      </c>
      <c r="F316" t="s">
        <v>90</v>
      </c>
      <c r="G316">
        <v>0.39</v>
      </c>
      <c r="H316" s="8">
        <v>0.39</v>
      </c>
      <c r="I316" s="9">
        <v>0.10086249220265207</v>
      </c>
      <c r="J316" s="10" t="s">
        <v>117</v>
      </c>
      <c r="K316" t="s">
        <v>96</v>
      </c>
      <c r="L316">
        <v>0</v>
      </c>
      <c r="M316">
        <v>0</v>
      </c>
      <c r="N316" s="11">
        <v>0</v>
      </c>
    </row>
    <row r="317" spans="1:14" x14ac:dyDescent="0.3">
      <c r="A317">
        <v>18</v>
      </c>
      <c r="B317" t="s">
        <v>84</v>
      </c>
      <c r="C317" t="s">
        <v>85</v>
      </c>
      <c r="D317" s="7">
        <v>42725</v>
      </c>
      <c r="E317" t="s">
        <v>86</v>
      </c>
      <c r="F317" t="s">
        <v>90</v>
      </c>
      <c r="G317">
        <v>0.41</v>
      </c>
      <c r="H317" s="8">
        <v>0.41</v>
      </c>
      <c r="I317" s="9">
        <v>0.10603492770022396</v>
      </c>
      <c r="J317" s="10" t="s">
        <v>117</v>
      </c>
      <c r="K317" t="s">
        <v>96</v>
      </c>
      <c r="L317">
        <v>0</v>
      </c>
      <c r="M317">
        <v>0</v>
      </c>
      <c r="N317" s="11">
        <v>0</v>
      </c>
    </row>
    <row r="318" spans="1:14" x14ac:dyDescent="0.3">
      <c r="A318">
        <v>18</v>
      </c>
      <c r="B318" t="s">
        <v>84</v>
      </c>
      <c r="C318" t="s">
        <v>85</v>
      </c>
      <c r="D318" s="7">
        <v>42725</v>
      </c>
      <c r="E318" t="s">
        <v>86</v>
      </c>
      <c r="F318" t="s">
        <v>90</v>
      </c>
      <c r="G318">
        <v>0.02</v>
      </c>
      <c r="H318" s="8">
        <v>0.02</v>
      </c>
      <c r="I318" s="9">
        <v>5.1724354975719016E-3</v>
      </c>
      <c r="J318" s="10" t="s">
        <v>117</v>
      </c>
      <c r="K318" t="s">
        <v>96</v>
      </c>
      <c r="L318">
        <v>0</v>
      </c>
      <c r="M318">
        <v>0</v>
      </c>
      <c r="N318" s="11">
        <v>0</v>
      </c>
    </row>
    <row r="319" spans="1:14" x14ac:dyDescent="0.3">
      <c r="A319">
        <v>19</v>
      </c>
      <c r="B319" t="s">
        <v>84</v>
      </c>
      <c r="C319" t="s">
        <v>85</v>
      </c>
      <c r="D319" s="7">
        <v>42744</v>
      </c>
      <c r="E319" t="s">
        <v>86</v>
      </c>
      <c r="F319" t="s">
        <v>91</v>
      </c>
      <c r="G319">
        <v>0.24</v>
      </c>
      <c r="H319" s="8">
        <v>0.24</v>
      </c>
      <c r="I319" s="9">
        <v>6.2069225970862812E-2</v>
      </c>
      <c r="J319" s="10" t="s">
        <v>117</v>
      </c>
      <c r="K319" t="s">
        <v>96</v>
      </c>
      <c r="L319">
        <v>0</v>
      </c>
      <c r="M319">
        <v>0</v>
      </c>
      <c r="N319" s="11">
        <v>0</v>
      </c>
    </row>
    <row r="320" spans="1:14" x14ac:dyDescent="0.3">
      <c r="A320">
        <v>19</v>
      </c>
      <c r="B320" t="s">
        <v>84</v>
      </c>
      <c r="C320" t="s">
        <v>85</v>
      </c>
      <c r="D320" s="7">
        <v>42744</v>
      </c>
      <c r="E320" t="s">
        <v>86</v>
      </c>
      <c r="F320" t="s">
        <v>91</v>
      </c>
      <c r="G320">
        <v>0.09</v>
      </c>
      <c r="H320" s="8">
        <v>0.09</v>
      </c>
      <c r="I320" s="9">
        <v>2.3275959739073558E-2</v>
      </c>
      <c r="J320" s="10" t="s">
        <v>117</v>
      </c>
      <c r="K320" t="s">
        <v>96</v>
      </c>
      <c r="L320">
        <v>0</v>
      </c>
      <c r="M320">
        <v>0</v>
      </c>
      <c r="N320" s="11">
        <v>0</v>
      </c>
    </row>
    <row r="321" spans="1:14" x14ac:dyDescent="0.3">
      <c r="A321">
        <v>19</v>
      </c>
      <c r="B321" t="s">
        <v>84</v>
      </c>
      <c r="C321" t="s">
        <v>85</v>
      </c>
      <c r="D321" s="7">
        <v>42744</v>
      </c>
      <c r="E321" t="s">
        <v>86</v>
      </c>
      <c r="F321" t="s">
        <v>91</v>
      </c>
      <c r="G321">
        <v>0.26</v>
      </c>
      <c r="H321" s="8">
        <v>0.26</v>
      </c>
      <c r="I321" s="9">
        <v>6.7241661468434702E-2</v>
      </c>
      <c r="J321" s="10" t="s">
        <v>117</v>
      </c>
      <c r="K321" t="s">
        <v>96</v>
      </c>
      <c r="L321">
        <v>0</v>
      </c>
      <c r="M321">
        <v>0</v>
      </c>
      <c r="N321" s="11">
        <v>0</v>
      </c>
    </row>
    <row r="322" spans="1:14" x14ac:dyDescent="0.3">
      <c r="A322">
        <v>19</v>
      </c>
      <c r="B322" t="s">
        <v>84</v>
      </c>
      <c r="C322" t="s">
        <v>85</v>
      </c>
      <c r="D322" s="7">
        <v>42744</v>
      </c>
      <c r="E322" t="s">
        <v>86</v>
      </c>
      <c r="F322" t="s">
        <v>91</v>
      </c>
      <c r="G322">
        <v>0.24</v>
      </c>
      <c r="H322" s="8">
        <v>0.24</v>
      </c>
      <c r="I322" s="9">
        <v>6.2069225970862812E-2</v>
      </c>
      <c r="J322" s="10" t="s">
        <v>117</v>
      </c>
      <c r="K322" t="s">
        <v>96</v>
      </c>
      <c r="L322">
        <v>0</v>
      </c>
      <c r="M322">
        <v>0</v>
      </c>
      <c r="N322" s="11">
        <v>0</v>
      </c>
    </row>
    <row r="323" spans="1:14" x14ac:dyDescent="0.3">
      <c r="A323">
        <v>19</v>
      </c>
      <c r="B323" t="s">
        <v>84</v>
      </c>
      <c r="C323" t="s">
        <v>85</v>
      </c>
      <c r="D323" s="7">
        <v>42744</v>
      </c>
      <c r="E323" t="s">
        <v>86</v>
      </c>
      <c r="F323" t="s">
        <v>91</v>
      </c>
      <c r="G323">
        <v>0.09</v>
      </c>
      <c r="H323" s="8">
        <v>0.09</v>
      </c>
      <c r="I323" s="9">
        <v>2.3275959739073558E-2</v>
      </c>
      <c r="J323" s="10" t="s">
        <v>117</v>
      </c>
      <c r="K323" t="s">
        <v>96</v>
      </c>
      <c r="L323">
        <v>0</v>
      </c>
      <c r="M323">
        <v>0</v>
      </c>
      <c r="N323" s="11">
        <v>0</v>
      </c>
    </row>
    <row r="324" spans="1:14" x14ac:dyDescent="0.3">
      <c r="A324">
        <v>20</v>
      </c>
      <c r="B324" t="s">
        <v>84</v>
      </c>
      <c r="C324" t="s">
        <v>85</v>
      </c>
      <c r="D324" s="7">
        <v>42747</v>
      </c>
      <c r="E324" t="s">
        <v>86</v>
      </c>
      <c r="F324" t="s">
        <v>92</v>
      </c>
      <c r="H324" s="8">
        <v>0.16875912408759122</v>
      </c>
      <c r="I324" s="9">
        <v>4.3644784198489911E-2</v>
      </c>
      <c r="J324" s="10" t="s">
        <v>117</v>
      </c>
      <c r="K324" t="s">
        <v>96</v>
      </c>
      <c r="L324">
        <v>0</v>
      </c>
      <c r="M324">
        <v>0</v>
      </c>
      <c r="N324" s="11">
        <v>0</v>
      </c>
    </row>
    <row r="325" spans="1:14" x14ac:dyDescent="0.3">
      <c r="A325">
        <v>20</v>
      </c>
      <c r="B325" t="s">
        <v>84</v>
      </c>
      <c r="C325" t="s">
        <v>85</v>
      </c>
      <c r="D325" s="7">
        <v>42747</v>
      </c>
      <c r="E325" t="s">
        <v>86</v>
      </c>
      <c r="F325" t="s">
        <v>92</v>
      </c>
      <c r="G325">
        <v>0.3</v>
      </c>
      <c r="H325" s="8">
        <v>0.3</v>
      </c>
      <c r="I325" s="9">
        <v>7.7586532463578509E-2</v>
      </c>
      <c r="J325" s="10" t="s">
        <v>117</v>
      </c>
      <c r="K325" t="s">
        <v>96</v>
      </c>
      <c r="L325">
        <v>0</v>
      </c>
      <c r="M325">
        <v>0</v>
      </c>
      <c r="N325" s="11">
        <v>0</v>
      </c>
    </row>
    <row r="326" spans="1:14" x14ac:dyDescent="0.3">
      <c r="A326">
        <v>20</v>
      </c>
      <c r="B326" t="s">
        <v>84</v>
      </c>
      <c r="C326" t="s">
        <v>85</v>
      </c>
      <c r="D326" s="7">
        <v>42747</v>
      </c>
      <c r="E326" t="s">
        <v>86</v>
      </c>
      <c r="F326" t="s">
        <v>92</v>
      </c>
      <c r="G326">
        <v>0.03</v>
      </c>
      <c r="H326" s="8">
        <v>0.03</v>
      </c>
      <c r="I326" s="9">
        <v>7.7586532463578516E-3</v>
      </c>
      <c r="J326" s="10" t="s">
        <v>117</v>
      </c>
      <c r="K326" t="s">
        <v>96</v>
      </c>
      <c r="L326">
        <v>0</v>
      </c>
      <c r="M326">
        <v>0</v>
      </c>
      <c r="N326" s="11">
        <v>0</v>
      </c>
    </row>
    <row r="327" spans="1:14" x14ac:dyDescent="0.3">
      <c r="A327">
        <v>20</v>
      </c>
      <c r="B327" t="s">
        <v>84</v>
      </c>
      <c r="C327" t="s">
        <v>85</v>
      </c>
      <c r="D327" s="7">
        <v>42747</v>
      </c>
      <c r="E327" t="s">
        <v>86</v>
      </c>
      <c r="F327" t="s">
        <v>92</v>
      </c>
      <c r="G327">
        <v>0.03</v>
      </c>
      <c r="H327" s="8">
        <v>0.03</v>
      </c>
      <c r="I327" s="9">
        <v>7.7586532463578516E-3</v>
      </c>
      <c r="J327" s="10" t="s">
        <v>117</v>
      </c>
      <c r="K327" t="s">
        <v>96</v>
      </c>
      <c r="L327">
        <v>0</v>
      </c>
      <c r="M327">
        <v>0</v>
      </c>
      <c r="N327" s="11">
        <v>0</v>
      </c>
    </row>
    <row r="328" spans="1:14" x14ac:dyDescent="0.3">
      <c r="A328">
        <v>20</v>
      </c>
      <c r="B328" t="s">
        <v>84</v>
      </c>
      <c r="C328" t="s">
        <v>85</v>
      </c>
      <c r="D328" s="7">
        <v>42747</v>
      </c>
      <c r="E328" t="s">
        <v>86</v>
      </c>
      <c r="F328" t="s">
        <v>92</v>
      </c>
      <c r="G328">
        <v>0.3</v>
      </c>
      <c r="H328" s="8">
        <v>0.3</v>
      </c>
      <c r="I328" s="9">
        <v>7.7586532463578509E-2</v>
      </c>
      <c r="J328" s="10" t="s">
        <v>117</v>
      </c>
      <c r="K328" t="s">
        <v>96</v>
      </c>
      <c r="L328">
        <v>0</v>
      </c>
      <c r="M328">
        <v>0</v>
      </c>
      <c r="N328" s="11">
        <v>0</v>
      </c>
    </row>
    <row r="329" spans="1:14" ht="15" thickBot="1" x14ac:dyDescent="0.35">
      <c r="A329" s="13">
        <v>20</v>
      </c>
      <c r="B329" s="13" t="s">
        <v>84</v>
      </c>
      <c r="C329" s="13" t="s">
        <v>85</v>
      </c>
      <c r="D329" s="14">
        <v>42747</v>
      </c>
      <c r="E329" s="13" t="s">
        <v>86</v>
      </c>
      <c r="F329" s="13" t="s">
        <v>92</v>
      </c>
      <c r="G329" s="13">
        <v>0.3</v>
      </c>
      <c r="H329" s="15">
        <v>0.3</v>
      </c>
      <c r="I329" s="16">
        <v>7.7586532463578509E-2</v>
      </c>
      <c r="J329" s="17" t="s">
        <v>117</v>
      </c>
      <c r="K329" s="13" t="s">
        <v>96</v>
      </c>
      <c r="L329" s="13">
        <v>0</v>
      </c>
      <c r="M329" s="13">
        <v>0</v>
      </c>
      <c r="N329" s="18">
        <v>0</v>
      </c>
    </row>
    <row r="330" spans="1:14" x14ac:dyDescent="0.3">
      <c r="A330">
        <v>20</v>
      </c>
      <c r="B330" t="s">
        <v>84</v>
      </c>
      <c r="C330" t="s">
        <v>85</v>
      </c>
      <c r="D330" s="7">
        <v>42747</v>
      </c>
      <c r="E330" t="s">
        <v>86</v>
      </c>
      <c r="F330" t="s">
        <v>92</v>
      </c>
      <c r="G330">
        <v>0.05</v>
      </c>
      <c r="H330" s="8">
        <v>0.05</v>
      </c>
      <c r="I330" s="9">
        <v>1.2931088743929755E-2</v>
      </c>
      <c r="J330" s="10" t="s">
        <v>117</v>
      </c>
      <c r="K330" t="s">
        <v>96</v>
      </c>
      <c r="L330">
        <v>0</v>
      </c>
      <c r="M330">
        <v>0</v>
      </c>
      <c r="N330" s="11">
        <v>0</v>
      </c>
    </row>
    <row r="331" spans="1:14" x14ac:dyDescent="0.3">
      <c r="A331">
        <v>20</v>
      </c>
      <c r="B331" t="s">
        <v>84</v>
      </c>
      <c r="C331" t="s">
        <v>85</v>
      </c>
      <c r="D331" s="7">
        <v>42747</v>
      </c>
      <c r="E331" t="s">
        <v>86</v>
      </c>
      <c r="F331" t="s">
        <v>92</v>
      </c>
      <c r="G331">
        <v>0.26</v>
      </c>
      <c r="H331" s="8">
        <v>0.26</v>
      </c>
      <c r="I331" s="9">
        <v>6.7241661468434702E-2</v>
      </c>
      <c r="J331" s="10" t="s">
        <v>117</v>
      </c>
      <c r="K331" t="s">
        <v>96</v>
      </c>
      <c r="L331">
        <v>0</v>
      </c>
      <c r="M331">
        <v>0</v>
      </c>
      <c r="N331" s="11">
        <v>0</v>
      </c>
    </row>
    <row r="332" spans="1:14" x14ac:dyDescent="0.3">
      <c r="A332">
        <v>20</v>
      </c>
      <c r="B332" t="s">
        <v>84</v>
      </c>
      <c r="C332" t="s">
        <v>85</v>
      </c>
      <c r="D332" s="7">
        <v>42747</v>
      </c>
      <c r="E332" t="s">
        <v>86</v>
      </c>
      <c r="F332" t="s">
        <v>92</v>
      </c>
      <c r="G332">
        <v>0.03</v>
      </c>
      <c r="H332" s="8">
        <v>0.03</v>
      </c>
      <c r="I332" s="9">
        <v>7.7586532463578516E-3</v>
      </c>
      <c r="J332" s="10" t="s">
        <v>117</v>
      </c>
      <c r="K332" t="s">
        <v>96</v>
      </c>
      <c r="L332">
        <v>0</v>
      </c>
      <c r="M332">
        <v>0</v>
      </c>
      <c r="N332" s="11">
        <v>0</v>
      </c>
    </row>
    <row r="333" spans="1:14" x14ac:dyDescent="0.3">
      <c r="A333">
        <v>20</v>
      </c>
      <c r="B333" t="s">
        <v>84</v>
      </c>
      <c r="C333" t="s">
        <v>85</v>
      </c>
      <c r="D333" s="7">
        <v>42747</v>
      </c>
      <c r="E333" t="s">
        <v>86</v>
      </c>
      <c r="F333" t="s">
        <v>92</v>
      </c>
      <c r="G333">
        <v>0.25</v>
      </c>
      <c r="H333" s="8">
        <v>0.25</v>
      </c>
      <c r="I333" s="9">
        <v>6.4655443719648764E-2</v>
      </c>
      <c r="J333" s="10" t="s">
        <v>117</v>
      </c>
      <c r="K333" t="s">
        <v>96</v>
      </c>
      <c r="L333">
        <v>0</v>
      </c>
      <c r="M333">
        <v>0</v>
      </c>
      <c r="N333" s="11">
        <v>0</v>
      </c>
    </row>
    <row r="334" spans="1:14" x14ac:dyDescent="0.3">
      <c r="A334">
        <v>20</v>
      </c>
      <c r="B334" t="s">
        <v>84</v>
      </c>
      <c r="C334" t="s">
        <v>85</v>
      </c>
      <c r="D334" s="7">
        <v>42747</v>
      </c>
      <c r="E334" t="s">
        <v>86</v>
      </c>
      <c r="F334" t="s">
        <v>92</v>
      </c>
      <c r="G334">
        <v>0.03</v>
      </c>
      <c r="H334" s="8">
        <v>0.03</v>
      </c>
      <c r="I334" s="9">
        <v>7.7586532463578516E-3</v>
      </c>
      <c r="J334" s="10" t="s">
        <v>117</v>
      </c>
      <c r="K334" t="s">
        <v>96</v>
      </c>
      <c r="L334">
        <v>0</v>
      </c>
      <c r="M334">
        <v>0</v>
      </c>
      <c r="N334" s="11">
        <v>0</v>
      </c>
    </row>
    <row r="335" spans="1:14" x14ac:dyDescent="0.3">
      <c r="A335">
        <v>20</v>
      </c>
      <c r="B335" t="s">
        <v>84</v>
      </c>
      <c r="C335" t="s">
        <v>85</v>
      </c>
      <c r="D335" s="7">
        <v>42747</v>
      </c>
      <c r="E335" t="s">
        <v>86</v>
      </c>
      <c r="F335" t="s">
        <v>92</v>
      </c>
      <c r="G335">
        <v>0.3</v>
      </c>
      <c r="H335" s="8">
        <v>0.3</v>
      </c>
      <c r="I335" s="9">
        <v>7.7586532463578509E-2</v>
      </c>
      <c r="J335" s="10" t="s">
        <v>117</v>
      </c>
      <c r="K335" t="s">
        <v>96</v>
      </c>
      <c r="L335">
        <v>0</v>
      </c>
      <c r="M335">
        <v>0</v>
      </c>
      <c r="N335" s="11">
        <v>0</v>
      </c>
    </row>
    <row r="336" spans="1:14" x14ac:dyDescent="0.3">
      <c r="A336">
        <v>20</v>
      </c>
      <c r="B336" t="s">
        <v>84</v>
      </c>
      <c r="C336" t="s">
        <v>85</v>
      </c>
      <c r="D336" s="7">
        <v>42747</v>
      </c>
      <c r="E336" t="s">
        <v>86</v>
      </c>
      <c r="F336" t="s">
        <v>92</v>
      </c>
      <c r="G336">
        <v>0.01</v>
      </c>
      <c r="H336" s="8">
        <v>0.01</v>
      </c>
      <c r="I336" s="9">
        <v>2.5862177487859508E-3</v>
      </c>
      <c r="J336" s="10" t="s">
        <v>117</v>
      </c>
      <c r="K336" t="s">
        <v>96</v>
      </c>
      <c r="L336">
        <v>0</v>
      </c>
      <c r="M336">
        <v>0</v>
      </c>
      <c r="N336" s="11">
        <v>0</v>
      </c>
    </row>
    <row r="337" spans="1:14" x14ac:dyDescent="0.3">
      <c r="A337">
        <v>21</v>
      </c>
      <c r="B337" t="s">
        <v>84</v>
      </c>
      <c r="C337" t="s">
        <v>85</v>
      </c>
      <c r="D337" s="7">
        <v>42747</v>
      </c>
      <c r="E337" t="s">
        <v>86</v>
      </c>
      <c r="F337" t="s">
        <v>101</v>
      </c>
      <c r="G337">
        <v>0.26</v>
      </c>
      <c r="H337" s="8">
        <v>0.26</v>
      </c>
      <c r="I337" s="9">
        <v>6.7241661468434702E-2</v>
      </c>
      <c r="J337" s="10" t="s">
        <v>117</v>
      </c>
      <c r="K337" t="s">
        <v>96</v>
      </c>
      <c r="L337">
        <v>0</v>
      </c>
      <c r="M337">
        <v>0</v>
      </c>
      <c r="N337" s="11">
        <v>0</v>
      </c>
    </row>
    <row r="338" spans="1:14" x14ac:dyDescent="0.3">
      <c r="A338">
        <v>21</v>
      </c>
      <c r="B338" t="s">
        <v>84</v>
      </c>
      <c r="C338" t="s">
        <v>85</v>
      </c>
      <c r="D338" s="7">
        <v>42747</v>
      </c>
      <c r="E338" t="s">
        <v>86</v>
      </c>
      <c r="F338" t="s">
        <v>101</v>
      </c>
      <c r="G338">
        <v>0.05</v>
      </c>
      <c r="H338" s="8">
        <v>0.05</v>
      </c>
      <c r="I338" s="9">
        <v>1.2931088743929755E-2</v>
      </c>
      <c r="J338" s="10" t="s">
        <v>117</v>
      </c>
      <c r="K338" t="s">
        <v>96</v>
      </c>
      <c r="L338">
        <v>0</v>
      </c>
      <c r="M338">
        <v>0</v>
      </c>
      <c r="N338" s="11">
        <v>0</v>
      </c>
    </row>
    <row r="339" spans="1:14" x14ac:dyDescent="0.3">
      <c r="A339">
        <v>21</v>
      </c>
      <c r="B339" t="s">
        <v>84</v>
      </c>
      <c r="C339" t="s">
        <v>85</v>
      </c>
      <c r="D339" s="7">
        <v>42747</v>
      </c>
      <c r="E339" t="s">
        <v>86</v>
      </c>
      <c r="F339" t="s">
        <v>101</v>
      </c>
      <c r="G339">
        <v>0.03</v>
      </c>
      <c r="H339" s="8">
        <v>0.03</v>
      </c>
      <c r="I339" s="9">
        <v>7.7586532463578516E-3</v>
      </c>
      <c r="J339" s="10" t="s">
        <v>117</v>
      </c>
      <c r="K339" t="s">
        <v>96</v>
      </c>
      <c r="L339">
        <v>0</v>
      </c>
      <c r="M339">
        <v>0</v>
      </c>
      <c r="N339" s="11">
        <v>0</v>
      </c>
    </row>
    <row r="340" spans="1:14" x14ac:dyDescent="0.3">
      <c r="A340">
        <v>21</v>
      </c>
      <c r="B340" t="s">
        <v>84</v>
      </c>
      <c r="C340" t="s">
        <v>85</v>
      </c>
      <c r="D340" s="7">
        <v>42747</v>
      </c>
      <c r="E340" t="s">
        <v>86</v>
      </c>
      <c r="F340" t="s">
        <v>101</v>
      </c>
      <c r="G340">
        <v>0.2</v>
      </c>
      <c r="H340" s="8">
        <v>0.2</v>
      </c>
      <c r="I340" s="9">
        <v>5.172435497571902E-2</v>
      </c>
      <c r="J340" s="10" t="s">
        <v>117</v>
      </c>
      <c r="K340" t="s">
        <v>96</v>
      </c>
      <c r="L340">
        <v>0</v>
      </c>
      <c r="M340">
        <v>0</v>
      </c>
      <c r="N340" s="11">
        <v>0</v>
      </c>
    </row>
    <row r="341" spans="1:14" x14ac:dyDescent="0.3">
      <c r="A341">
        <v>21</v>
      </c>
      <c r="B341" t="s">
        <v>84</v>
      </c>
      <c r="C341" t="s">
        <v>85</v>
      </c>
      <c r="D341" s="7">
        <v>42747</v>
      </c>
      <c r="E341" t="s">
        <v>86</v>
      </c>
      <c r="F341" t="s">
        <v>101</v>
      </c>
      <c r="G341">
        <v>0.02</v>
      </c>
      <c r="H341" s="8">
        <v>0.02</v>
      </c>
      <c r="I341" s="9">
        <v>5.1724354975719016E-3</v>
      </c>
      <c r="J341" s="10" t="s">
        <v>117</v>
      </c>
      <c r="K341" t="s">
        <v>96</v>
      </c>
      <c r="L341">
        <v>0</v>
      </c>
      <c r="M341">
        <v>0</v>
      </c>
      <c r="N341" s="11">
        <v>0</v>
      </c>
    </row>
    <row r="342" spans="1:14" x14ac:dyDescent="0.3">
      <c r="A342">
        <v>21</v>
      </c>
      <c r="B342" t="s">
        <v>84</v>
      </c>
      <c r="C342" t="s">
        <v>85</v>
      </c>
      <c r="D342" s="7">
        <v>42747</v>
      </c>
      <c r="E342" t="s">
        <v>86</v>
      </c>
      <c r="F342" t="s">
        <v>101</v>
      </c>
      <c r="G342">
        <v>0.2</v>
      </c>
      <c r="H342" s="8">
        <v>0.2</v>
      </c>
      <c r="I342" s="9">
        <v>5.172435497571902E-2</v>
      </c>
      <c r="J342" s="10" t="s">
        <v>117</v>
      </c>
      <c r="K342" t="s">
        <v>96</v>
      </c>
      <c r="L342">
        <v>0</v>
      </c>
      <c r="M342">
        <v>0</v>
      </c>
      <c r="N342" s="11">
        <v>0</v>
      </c>
    </row>
    <row r="343" spans="1:14" x14ac:dyDescent="0.3">
      <c r="A343">
        <v>21</v>
      </c>
      <c r="B343" t="s">
        <v>84</v>
      </c>
      <c r="C343" t="s">
        <v>85</v>
      </c>
      <c r="D343" s="7">
        <v>42747</v>
      </c>
      <c r="E343" t="s">
        <v>86</v>
      </c>
      <c r="F343" t="s">
        <v>101</v>
      </c>
      <c r="G343">
        <v>7.0000000000000007E-2</v>
      </c>
      <c r="H343" s="8">
        <v>7.0000000000000007E-2</v>
      </c>
      <c r="I343" s="9">
        <v>1.8103524241501655E-2</v>
      </c>
      <c r="J343" s="10" t="s">
        <v>117</v>
      </c>
      <c r="K343" t="s">
        <v>96</v>
      </c>
      <c r="L343">
        <v>0</v>
      </c>
      <c r="M343">
        <v>0</v>
      </c>
      <c r="N343" s="11">
        <v>0</v>
      </c>
    </row>
    <row r="344" spans="1:14" x14ac:dyDescent="0.3">
      <c r="A344">
        <v>21</v>
      </c>
      <c r="B344" t="s">
        <v>84</v>
      </c>
      <c r="C344" t="s">
        <v>85</v>
      </c>
      <c r="D344" s="7">
        <v>42747</v>
      </c>
      <c r="E344" t="s">
        <v>86</v>
      </c>
      <c r="F344" t="s">
        <v>101</v>
      </c>
      <c r="G344">
        <v>0.24</v>
      </c>
      <c r="H344" s="8">
        <v>0.24</v>
      </c>
      <c r="I344" s="9">
        <v>6.2069225970862812E-2</v>
      </c>
      <c r="J344" s="10" t="s">
        <v>117</v>
      </c>
      <c r="K344" t="s">
        <v>96</v>
      </c>
      <c r="L344">
        <v>0</v>
      </c>
      <c r="M344">
        <v>0</v>
      </c>
      <c r="N344" s="11">
        <v>0</v>
      </c>
    </row>
    <row r="345" spans="1:14" x14ac:dyDescent="0.3">
      <c r="A345">
        <v>21</v>
      </c>
      <c r="B345" t="s">
        <v>84</v>
      </c>
      <c r="C345" t="s">
        <v>85</v>
      </c>
      <c r="D345" s="7">
        <v>42747</v>
      </c>
      <c r="E345" t="s">
        <v>86</v>
      </c>
      <c r="F345" t="s">
        <v>101</v>
      </c>
      <c r="G345">
        <v>0.26</v>
      </c>
      <c r="H345" s="8">
        <v>0.26</v>
      </c>
      <c r="I345" s="9">
        <v>6.7241661468434702E-2</v>
      </c>
      <c r="J345" s="10" t="s">
        <v>117</v>
      </c>
      <c r="K345" t="s">
        <v>96</v>
      </c>
      <c r="L345">
        <v>0</v>
      </c>
      <c r="M345">
        <v>0</v>
      </c>
      <c r="N345" s="11">
        <v>0</v>
      </c>
    </row>
    <row r="346" spans="1:14" x14ac:dyDescent="0.3">
      <c r="A346">
        <v>21</v>
      </c>
      <c r="B346" t="s">
        <v>84</v>
      </c>
      <c r="C346" t="s">
        <v>85</v>
      </c>
      <c r="D346" s="7">
        <v>42747</v>
      </c>
      <c r="E346" t="s">
        <v>86</v>
      </c>
      <c r="F346" t="s">
        <v>101</v>
      </c>
      <c r="G346">
        <v>0.05</v>
      </c>
      <c r="H346" s="8">
        <v>0.05</v>
      </c>
      <c r="I346" s="9">
        <v>1.2931088743929755E-2</v>
      </c>
      <c r="J346" s="10" t="s">
        <v>117</v>
      </c>
      <c r="K346" t="s">
        <v>96</v>
      </c>
      <c r="L346">
        <v>0</v>
      </c>
      <c r="M346">
        <v>0</v>
      </c>
      <c r="N346" s="11">
        <v>0</v>
      </c>
    </row>
    <row r="347" spans="1:14" x14ac:dyDescent="0.3">
      <c r="A347">
        <v>3</v>
      </c>
      <c r="B347" t="s">
        <v>84</v>
      </c>
      <c r="C347" t="s">
        <v>85</v>
      </c>
      <c r="D347" s="7">
        <v>42748</v>
      </c>
      <c r="E347" t="s">
        <v>86</v>
      </c>
      <c r="F347" t="s">
        <v>93</v>
      </c>
      <c r="G347">
        <v>0.24</v>
      </c>
      <c r="H347" s="8">
        <v>0.24</v>
      </c>
      <c r="I347" s="9">
        <v>6.2069225970862812E-2</v>
      </c>
      <c r="J347" s="10" t="s">
        <v>117</v>
      </c>
      <c r="K347" t="s">
        <v>96</v>
      </c>
      <c r="L347">
        <v>0</v>
      </c>
      <c r="M347">
        <v>0</v>
      </c>
      <c r="N347" s="11">
        <v>0</v>
      </c>
    </row>
    <row r="348" spans="1:14" x14ac:dyDescent="0.3">
      <c r="A348">
        <v>3</v>
      </c>
      <c r="B348" t="s">
        <v>84</v>
      </c>
      <c r="C348" t="s">
        <v>85</v>
      </c>
      <c r="D348" s="7">
        <v>42748</v>
      </c>
      <c r="E348" t="s">
        <v>86</v>
      </c>
      <c r="F348" t="s">
        <v>93</v>
      </c>
      <c r="G348">
        <v>0.28000000000000003</v>
      </c>
      <c r="H348" s="8">
        <v>0.28000000000000003</v>
      </c>
      <c r="I348" s="9">
        <v>7.2414096966006619E-2</v>
      </c>
      <c r="J348" s="10" t="s">
        <v>117</v>
      </c>
      <c r="K348" t="s">
        <v>96</v>
      </c>
      <c r="L348">
        <v>0</v>
      </c>
      <c r="M348">
        <v>0</v>
      </c>
      <c r="N348" s="11">
        <v>0</v>
      </c>
    </row>
    <row r="349" spans="1:14" x14ac:dyDescent="0.3">
      <c r="A349">
        <v>3</v>
      </c>
      <c r="B349" t="s">
        <v>84</v>
      </c>
      <c r="C349" t="s">
        <v>85</v>
      </c>
      <c r="D349" s="7">
        <v>42748</v>
      </c>
      <c r="E349" t="s">
        <v>86</v>
      </c>
      <c r="F349" t="s">
        <v>93</v>
      </c>
      <c r="G349">
        <v>0.03</v>
      </c>
      <c r="H349" s="8">
        <v>0.03</v>
      </c>
      <c r="I349" s="9">
        <v>7.7586532463578516E-3</v>
      </c>
      <c r="J349" s="10" t="s">
        <v>117</v>
      </c>
      <c r="K349" t="s">
        <v>96</v>
      </c>
      <c r="L349">
        <v>0</v>
      </c>
      <c r="M349">
        <v>0</v>
      </c>
      <c r="N349" s="11">
        <v>0</v>
      </c>
    </row>
    <row r="350" spans="1:14" x14ac:dyDescent="0.3">
      <c r="A350">
        <v>3</v>
      </c>
      <c r="B350" t="s">
        <v>84</v>
      </c>
      <c r="C350" t="s">
        <v>85</v>
      </c>
      <c r="D350" s="7">
        <v>42748</v>
      </c>
      <c r="E350" t="s">
        <v>86</v>
      </c>
      <c r="F350" t="s">
        <v>93</v>
      </c>
      <c r="H350" s="8">
        <v>0.16875912408759122</v>
      </c>
      <c r="I350" s="9">
        <v>4.3644784198489911E-2</v>
      </c>
      <c r="J350" s="10" t="s">
        <v>117</v>
      </c>
      <c r="K350" t="s">
        <v>96</v>
      </c>
      <c r="L350">
        <v>0</v>
      </c>
      <c r="M350">
        <v>0</v>
      </c>
      <c r="N350" s="11">
        <v>0</v>
      </c>
    </row>
    <row r="351" spans="1:14" x14ac:dyDescent="0.3">
      <c r="A351">
        <v>3</v>
      </c>
      <c r="B351" t="s">
        <v>84</v>
      </c>
      <c r="C351" t="s">
        <v>85</v>
      </c>
      <c r="D351" s="7">
        <v>42748</v>
      </c>
      <c r="E351" t="s">
        <v>86</v>
      </c>
      <c r="F351" t="s">
        <v>93</v>
      </c>
      <c r="G351">
        <v>7.0000000000000007E-2</v>
      </c>
      <c r="H351" s="8">
        <v>7.0000000000000007E-2</v>
      </c>
      <c r="I351" s="9">
        <v>1.8103524241501655E-2</v>
      </c>
      <c r="J351" s="10" t="s">
        <v>117</v>
      </c>
      <c r="K351" t="s">
        <v>96</v>
      </c>
      <c r="L351">
        <v>0</v>
      </c>
      <c r="M351">
        <v>0</v>
      </c>
      <c r="N351" s="11">
        <v>0</v>
      </c>
    </row>
    <row r="352" spans="1:14" x14ac:dyDescent="0.3">
      <c r="A352">
        <v>24</v>
      </c>
      <c r="B352" t="s">
        <v>84</v>
      </c>
      <c r="C352" t="s">
        <v>85</v>
      </c>
      <c r="D352" s="7">
        <v>42745</v>
      </c>
      <c r="E352" t="s">
        <v>86</v>
      </c>
      <c r="F352" s="12" t="s">
        <v>95</v>
      </c>
      <c r="G352">
        <v>0.04</v>
      </c>
      <c r="H352" s="8">
        <v>0.04</v>
      </c>
      <c r="I352" s="9">
        <v>1.0344870995143803E-2</v>
      </c>
      <c r="J352" s="10" t="s">
        <v>117</v>
      </c>
      <c r="K352" t="s">
        <v>96</v>
      </c>
      <c r="L352">
        <v>0</v>
      </c>
      <c r="M352">
        <v>0</v>
      </c>
      <c r="N352" s="11">
        <v>0</v>
      </c>
    </row>
    <row r="353" spans="1:14" x14ac:dyDescent="0.3">
      <c r="A353">
        <v>24</v>
      </c>
      <c r="B353" t="s">
        <v>84</v>
      </c>
      <c r="C353" t="s">
        <v>85</v>
      </c>
      <c r="D353" s="7">
        <v>42745</v>
      </c>
      <c r="E353" t="s">
        <v>86</v>
      </c>
      <c r="F353" s="12" t="s">
        <v>95</v>
      </c>
      <c r="G353">
        <v>1.9</v>
      </c>
      <c r="H353" s="8">
        <v>1.9</v>
      </c>
      <c r="I353" s="9">
        <v>0.49138137226933049</v>
      </c>
      <c r="J353" s="10" t="s">
        <v>117</v>
      </c>
      <c r="K353" t="s">
        <v>96</v>
      </c>
      <c r="L353">
        <v>0</v>
      </c>
      <c r="M353">
        <v>0</v>
      </c>
      <c r="N353" s="11">
        <v>0</v>
      </c>
    </row>
    <row r="354" spans="1:14" x14ac:dyDescent="0.3">
      <c r="A354">
        <v>24</v>
      </c>
      <c r="B354" t="s">
        <v>84</v>
      </c>
      <c r="C354" t="s">
        <v>85</v>
      </c>
      <c r="D354" s="7">
        <v>42745</v>
      </c>
      <c r="E354" t="s">
        <v>86</v>
      </c>
      <c r="F354" s="12" t="s">
        <v>95</v>
      </c>
      <c r="G354">
        <v>0.05</v>
      </c>
      <c r="H354" s="8">
        <v>0.05</v>
      </c>
      <c r="I354" s="9">
        <v>1.2931088743929755E-2</v>
      </c>
      <c r="J354" s="10" t="s">
        <v>117</v>
      </c>
      <c r="K354" t="s">
        <v>96</v>
      </c>
      <c r="L354">
        <v>0</v>
      </c>
      <c r="M354">
        <v>0</v>
      </c>
      <c r="N354" s="11">
        <v>0</v>
      </c>
    </row>
    <row r="355" spans="1:14" x14ac:dyDescent="0.3">
      <c r="A355">
        <v>24</v>
      </c>
      <c r="B355" t="s">
        <v>84</v>
      </c>
      <c r="C355" t="s">
        <v>85</v>
      </c>
      <c r="D355" s="7">
        <v>42745</v>
      </c>
      <c r="E355" t="s">
        <v>86</v>
      </c>
      <c r="F355" s="12" t="s">
        <v>95</v>
      </c>
      <c r="G355">
        <v>0.09</v>
      </c>
      <c r="H355" s="8">
        <v>0.09</v>
      </c>
      <c r="I355" s="9">
        <v>2.3275959739073558E-2</v>
      </c>
      <c r="J355" s="10" t="s">
        <v>117</v>
      </c>
      <c r="K355" t="s">
        <v>96</v>
      </c>
      <c r="L355">
        <v>0</v>
      </c>
      <c r="M355">
        <v>0</v>
      </c>
      <c r="N355" s="11">
        <v>0</v>
      </c>
    </row>
    <row r="356" spans="1:14" x14ac:dyDescent="0.3">
      <c r="A356">
        <v>24</v>
      </c>
      <c r="B356" t="s">
        <v>84</v>
      </c>
      <c r="C356" t="s">
        <v>85</v>
      </c>
      <c r="D356" s="7">
        <v>42745</v>
      </c>
      <c r="E356" t="s">
        <v>86</v>
      </c>
      <c r="F356" s="12" t="s">
        <v>95</v>
      </c>
      <c r="G356">
        <v>7.0000000000000007E-2</v>
      </c>
      <c r="H356" s="8">
        <v>7.0000000000000007E-2</v>
      </c>
      <c r="I356" s="9">
        <v>1.8103524241501655E-2</v>
      </c>
      <c r="J356" s="10" t="s">
        <v>117</v>
      </c>
      <c r="K356" t="s">
        <v>96</v>
      </c>
      <c r="L356">
        <v>0</v>
      </c>
      <c r="M356">
        <v>0</v>
      </c>
      <c r="N356" s="11">
        <v>0</v>
      </c>
    </row>
    <row r="357" spans="1:14" x14ac:dyDescent="0.3">
      <c r="A357">
        <v>24</v>
      </c>
      <c r="B357" t="s">
        <v>84</v>
      </c>
      <c r="C357" t="s">
        <v>85</v>
      </c>
      <c r="D357" s="7">
        <v>42745</v>
      </c>
      <c r="E357" t="s">
        <v>86</v>
      </c>
      <c r="F357" s="12" t="s">
        <v>95</v>
      </c>
      <c r="G357">
        <v>0.03</v>
      </c>
      <c r="H357" s="8">
        <v>0.03</v>
      </c>
      <c r="I357" s="9">
        <v>7.7586532463578516E-3</v>
      </c>
      <c r="J357" s="10" t="s">
        <v>117</v>
      </c>
      <c r="K357" t="s">
        <v>96</v>
      </c>
      <c r="L357">
        <v>0</v>
      </c>
      <c r="M357">
        <v>0</v>
      </c>
      <c r="N357" s="11">
        <v>0</v>
      </c>
    </row>
    <row r="358" spans="1:14" x14ac:dyDescent="0.3">
      <c r="A358">
        <v>24</v>
      </c>
      <c r="B358" t="s">
        <v>84</v>
      </c>
      <c r="C358" t="s">
        <v>85</v>
      </c>
      <c r="D358" s="7">
        <v>42745</v>
      </c>
      <c r="E358" t="s">
        <v>86</v>
      </c>
      <c r="F358" s="12" t="s">
        <v>95</v>
      </c>
      <c r="H358" s="8">
        <v>0.16875912408759122</v>
      </c>
      <c r="I358" s="9">
        <v>4.3644784198489911E-2</v>
      </c>
      <c r="J358" s="10" t="s">
        <v>117</v>
      </c>
      <c r="K358" t="s">
        <v>96</v>
      </c>
      <c r="L358">
        <v>0</v>
      </c>
      <c r="M358">
        <v>0</v>
      </c>
      <c r="N358" s="11">
        <v>0</v>
      </c>
    </row>
    <row r="359" spans="1:14" x14ac:dyDescent="0.3">
      <c r="A359">
        <v>25</v>
      </c>
      <c r="B359" t="s">
        <v>84</v>
      </c>
      <c r="C359" t="s">
        <v>85</v>
      </c>
      <c r="D359" s="7">
        <v>42743</v>
      </c>
      <c r="E359" t="s">
        <v>86</v>
      </c>
      <c r="F359" s="12" t="s">
        <v>97</v>
      </c>
      <c r="G359">
        <v>0.03</v>
      </c>
      <c r="H359" s="8">
        <v>0.03</v>
      </c>
      <c r="I359" s="9">
        <v>7.7586532463578516E-3</v>
      </c>
      <c r="J359" s="10" t="s">
        <v>117</v>
      </c>
      <c r="K359" t="s">
        <v>96</v>
      </c>
      <c r="L359">
        <v>0</v>
      </c>
      <c r="M359">
        <v>0</v>
      </c>
      <c r="N359" s="11">
        <v>0</v>
      </c>
    </row>
    <row r="360" spans="1:14" x14ac:dyDescent="0.3">
      <c r="A360">
        <v>25</v>
      </c>
      <c r="B360" t="s">
        <v>84</v>
      </c>
      <c r="C360" t="s">
        <v>85</v>
      </c>
      <c r="D360" s="7">
        <v>42743</v>
      </c>
      <c r="E360" t="s">
        <v>86</v>
      </c>
      <c r="F360" s="12" t="s">
        <v>97</v>
      </c>
      <c r="G360">
        <v>0.05</v>
      </c>
      <c r="H360" s="8">
        <v>0.05</v>
      </c>
      <c r="I360" s="9">
        <v>1.2931088743929755E-2</v>
      </c>
      <c r="J360" s="10" t="s">
        <v>117</v>
      </c>
      <c r="K360" t="s">
        <v>96</v>
      </c>
      <c r="L360">
        <v>0</v>
      </c>
      <c r="M360">
        <v>0</v>
      </c>
      <c r="N360" s="11">
        <v>0</v>
      </c>
    </row>
    <row r="361" spans="1:14" x14ac:dyDescent="0.3">
      <c r="A361">
        <v>25</v>
      </c>
      <c r="B361" t="s">
        <v>84</v>
      </c>
      <c r="C361" t="s">
        <v>85</v>
      </c>
      <c r="D361" s="7">
        <v>42743</v>
      </c>
      <c r="E361" t="s">
        <v>86</v>
      </c>
      <c r="F361" s="12" t="s">
        <v>97</v>
      </c>
      <c r="G361">
        <v>7.0000000000000007E-2</v>
      </c>
      <c r="H361" s="8">
        <v>7.0000000000000007E-2</v>
      </c>
      <c r="I361" s="9">
        <v>1.8103524241501655E-2</v>
      </c>
      <c r="J361" s="10" t="s">
        <v>117</v>
      </c>
      <c r="K361" t="s">
        <v>96</v>
      </c>
      <c r="L361">
        <v>0</v>
      </c>
      <c r="M361">
        <v>0</v>
      </c>
      <c r="N361" s="11">
        <v>0</v>
      </c>
    </row>
    <row r="362" spans="1:14" x14ac:dyDescent="0.3">
      <c r="A362">
        <v>25</v>
      </c>
      <c r="B362" t="s">
        <v>84</v>
      </c>
      <c r="C362" t="s">
        <v>85</v>
      </c>
      <c r="D362" s="7">
        <v>42743</v>
      </c>
      <c r="E362" t="s">
        <v>86</v>
      </c>
      <c r="F362" s="12" t="s">
        <v>97</v>
      </c>
      <c r="G362">
        <v>0.06</v>
      </c>
      <c r="H362" s="8">
        <v>0.06</v>
      </c>
      <c r="I362" s="9">
        <v>1.5517306492715703E-2</v>
      </c>
      <c r="J362" s="10" t="s">
        <v>117</v>
      </c>
      <c r="K362" t="s">
        <v>96</v>
      </c>
      <c r="L362">
        <v>0</v>
      </c>
      <c r="M362">
        <v>0</v>
      </c>
      <c r="N362" s="11">
        <v>0</v>
      </c>
    </row>
    <row r="363" spans="1:14" x14ac:dyDescent="0.3">
      <c r="A363">
        <v>25</v>
      </c>
      <c r="B363" t="s">
        <v>84</v>
      </c>
      <c r="C363" t="s">
        <v>85</v>
      </c>
      <c r="D363" s="7">
        <v>42743</v>
      </c>
      <c r="E363" t="s">
        <v>86</v>
      </c>
      <c r="F363" s="12" t="s">
        <v>97</v>
      </c>
      <c r="G363">
        <v>0.01</v>
      </c>
      <c r="H363" s="8">
        <v>0.01</v>
      </c>
      <c r="I363" s="9">
        <v>2.5862177487859508E-3</v>
      </c>
      <c r="J363" s="10" t="s">
        <v>117</v>
      </c>
      <c r="K363" t="s">
        <v>96</v>
      </c>
      <c r="L363">
        <v>0</v>
      </c>
      <c r="M363">
        <v>0</v>
      </c>
      <c r="N363" s="11">
        <v>0</v>
      </c>
    </row>
    <row r="364" spans="1:14" x14ac:dyDescent="0.3">
      <c r="A364">
        <v>25</v>
      </c>
      <c r="B364" t="s">
        <v>84</v>
      </c>
      <c r="C364" t="s">
        <v>85</v>
      </c>
      <c r="D364" s="7">
        <v>42743</v>
      </c>
      <c r="E364" t="s">
        <v>86</v>
      </c>
      <c r="F364" s="12" t="s">
        <v>97</v>
      </c>
      <c r="H364" s="8">
        <v>0.16875912408759122</v>
      </c>
      <c r="I364" s="9">
        <v>4.3644784198489911E-2</v>
      </c>
      <c r="J364" s="10" t="s">
        <v>117</v>
      </c>
      <c r="K364" t="s">
        <v>96</v>
      </c>
      <c r="L364">
        <v>0</v>
      </c>
      <c r="M364">
        <v>0</v>
      </c>
      <c r="N364" s="11">
        <v>0</v>
      </c>
    </row>
    <row r="365" spans="1:14" x14ac:dyDescent="0.3">
      <c r="A365">
        <v>30</v>
      </c>
      <c r="B365" t="s">
        <v>84</v>
      </c>
      <c r="C365" t="s">
        <v>85</v>
      </c>
      <c r="D365" s="7">
        <v>42901</v>
      </c>
      <c r="E365" t="s">
        <v>109</v>
      </c>
      <c r="F365" t="s">
        <v>112</v>
      </c>
      <c r="G365">
        <v>0.06</v>
      </c>
      <c r="H365" s="8">
        <v>0.06</v>
      </c>
      <c r="I365" s="9">
        <v>1.5517306492715703E-2</v>
      </c>
      <c r="J365" s="10" t="s">
        <v>117</v>
      </c>
      <c r="K365" t="s">
        <v>96</v>
      </c>
      <c r="L365">
        <v>0</v>
      </c>
      <c r="M365">
        <v>0</v>
      </c>
      <c r="N365" s="11">
        <v>0</v>
      </c>
    </row>
    <row r="366" spans="1:14" x14ac:dyDescent="0.3">
      <c r="A366">
        <v>30</v>
      </c>
      <c r="B366" t="s">
        <v>84</v>
      </c>
      <c r="C366" t="s">
        <v>85</v>
      </c>
      <c r="D366" s="7">
        <v>42901</v>
      </c>
      <c r="E366" t="s">
        <v>109</v>
      </c>
      <c r="F366" t="s">
        <v>112</v>
      </c>
      <c r="G366">
        <v>0.05</v>
      </c>
      <c r="H366" s="8">
        <v>0.05</v>
      </c>
      <c r="I366" s="9">
        <v>1.2931088743929755E-2</v>
      </c>
      <c r="J366" s="10" t="s">
        <v>117</v>
      </c>
      <c r="K366" t="s">
        <v>96</v>
      </c>
      <c r="L366">
        <v>0</v>
      </c>
      <c r="M366">
        <v>0</v>
      </c>
      <c r="N366" s="11">
        <v>0</v>
      </c>
    </row>
    <row r="367" spans="1:14" x14ac:dyDescent="0.3">
      <c r="A367">
        <v>30</v>
      </c>
      <c r="B367" t="s">
        <v>84</v>
      </c>
      <c r="C367" t="s">
        <v>85</v>
      </c>
      <c r="D367" s="7">
        <v>42901</v>
      </c>
      <c r="E367" t="s">
        <v>109</v>
      </c>
      <c r="F367" t="s">
        <v>112</v>
      </c>
      <c r="G367">
        <v>0.02</v>
      </c>
      <c r="H367" s="8">
        <v>0.02</v>
      </c>
      <c r="I367" s="9">
        <v>5.1724354975719016E-3</v>
      </c>
      <c r="J367" s="10" t="s">
        <v>117</v>
      </c>
      <c r="K367" t="s">
        <v>96</v>
      </c>
      <c r="L367">
        <v>0</v>
      </c>
      <c r="M367">
        <v>0</v>
      </c>
      <c r="N367" s="11">
        <v>0</v>
      </c>
    </row>
    <row r="368" spans="1:14" x14ac:dyDescent="0.3">
      <c r="A368">
        <v>30</v>
      </c>
      <c r="B368" t="s">
        <v>84</v>
      </c>
      <c r="C368" t="s">
        <v>85</v>
      </c>
      <c r="D368" s="7">
        <v>42901</v>
      </c>
      <c r="E368" t="s">
        <v>109</v>
      </c>
      <c r="F368" t="s">
        <v>112</v>
      </c>
      <c r="H368" s="8">
        <v>0.16875912408759122</v>
      </c>
      <c r="I368" s="9">
        <v>4.3644784198489911E-2</v>
      </c>
      <c r="J368" s="10" t="s">
        <v>117</v>
      </c>
      <c r="K368" t="s">
        <v>96</v>
      </c>
      <c r="L368">
        <v>0</v>
      </c>
      <c r="M368">
        <v>0</v>
      </c>
      <c r="N368" s="11">
        <v>0</v>
      </c>
    </row>
    <row r="369" spans="1:14" x14ac:dyDescent="0.3">
      <c r="A369">
        <v>30</v>
      </c>
      <c r="B369" t="s">
        <v>84</v>
      </c>
      <c r="C369" t="s">
        <v>85</v>
      </c>
      <c r="D369" s="7">
        <v>42901</v>
      </c>
      <c r="E369" t="s">
        <v>109</v>
      </c>
      <c r="F369" t="s">
        <v>112</v>
      </c>
      <c r="G369">
        <v>0.04</v>
      </c>
      <c r="H369" s="8">
        <v>0.04</v>
      </c>
      <c r="I369" s="9">
        <v>1.0344870995143803E-2</v>
      </c>
      <c r="J369" s="10" t="s">
        <v>117</v>
      </c>
      <c r="K369" t="s">
        <v>96</v>
      </c>
      <c r="L369">
        <v>0</v>
      </c>
      <c r="M369">
        <v>0</v>
      </c>
      <c r="N369" s="11">
        <v>0</v>
      </c>
    </row>
    <row r="370" spans="1:14" x14ac:dyDescent="0.3">
      <c r="A370">
        <v>34</v>
      </c>
      <c r="B370" t="s">
        <v>84</v>
      </c>
      <c r="C370" t="s">
        <v>85</v>
      </c>
      <c r="D370" s="7">
        <v>43048</v>
      </c>
      <c r="E370" t="s">
        <v>98</v>
      </c>
      <c r="F370" t="s">
        <v>115</v>
      </c>
      <c r="H370" s="8">
        <v>0.16875912408759122</v>
      </c>
      <c r="I370" s="9">
        <v>4.3644784198489911E-2</v>
      </c>
      <c r="J370" s="10" t="s">
        <v>117</v>
      </c>
      <c r="K370" t="s">
        <v>96</v>
      </c>
      <c r="L370">
        <v>0</v>
      </c>
      <c r="M370">
        <v>0</v>
      </c>
      <c r="N370" s="11">
        <v>0</v>
      </c>
    </row>
    <row r="371" spans="1:14" x14ac:dyDescent="0.3">
      <c r="A371">
        <v>34</v>
      </c>
      <c r="B371" t="s">
        <v>84</v>
      </c>
      <c r="C371" t="s">
        <v>85</v>
      </c>
      <c r="D371" s="7">
        <v>43048</v>
      </c>
      <c r="E371" t="s">
        <v>98</v>
      </c>
      <c r="F371" t="s">
        <v>115</v>
      </c>
      <c r="G371">
        <v>0.01</v>
      </c>
      <c r="H371" s="8">
        <v>0.01</v>
      </c>
      <c r="I371" s="9">
        <v>2.5862177487859508E-3</v>
      </c>
      <c r="J371" s="10" t="s">
        <v>117</v>
      </c>
      <c r="K371" t="s">
        <v>96</v>
      </c>
      <c r="L371">
        <v>0</v>
      </c>
      <c r="M371">
        <v>0</v>
      </c>
      <c r="N371" s="11">
        <v>0</v>
      </c>
    </row>
    <row r="372" spans="1:14" x14ac:dyDescent="0.3">
      <c r="A372">
        <v>34</v>
      </c>
      <c r="B372" t="s">
        <v>84</v>
      </c>
      <c r="C372" t="s">
        <v>85</v>
      </c>
      <c r="D372" s="7">
        <v>43048</v>
      </c>
      <c r="E372" t="s">
        <v>98</v>
      </c>
      <c r="F372" t="s">
        <v>115</v>
      </c>
      <c r="G372">
        <v>0.06</v>
      </c>
      <c r="H372" s="8">
        <v>0.06</v>
      </c>
      <c r="I372" s="9">
        <v>1.5517306492715703E-2</v>
      </c>
      <c r="J372" s="10" t="s">
        <v>117</v>
      </c>
      <c r="K372" t="s">
        <v>96</v>
      </c>
      <c r="L372">
        <v>0</v>
      </c>
      <c r="M372">
        <v>0</v>
      </c>
      <c r="N372" s="11">
        <v>0</v>
      </c>
    </row>
    <row r="373" spans="1:14" x14ac:dyDescent="0.3">
      <c r="A373">
        <v>34</v>
      </c>
      <c r="B373" t="s">
        <v>84</v>
      </c>
      <c r="C373" t="s">
        <v>85</v>
      </c>
      <c r="D373" s="7">
        <v>43048</v>
      </c>
      <c r="E373" t="s">
        <v>98</v>
      </c>
      <c r="F373" t="s">
        <v>115</v>
      </c>
      <c r="G373">
        <v>7.0000000000000007E-2</v>
      </c>
      <c r="H373" s="8">
        <v>7.0000000000000007E-2</v>
      </c>
      <c r="I373" s="9">
        <v>1.8103524241501655E-2</v>
      </c>
      <c r="J373" s="10" t="s">
        <v>117</v>
      </c>
      <c r="K373" t="s">
        <v>96</v>
      </c>
      <c r="L373">
        <v>0</v>
      </c>
      <c r="M373">
        <v>0</v>
      </c>
      <c r="N373" s="11">
        <v>0</v>
      </c>
    </row>
    <row r="374" spans="1:14" x14ac:dyDescent="0.3">
      <c r="A374">
        <v>34</v>
      </c>
      <c r="B374" t="s">
        <v>84</v>
      </c>
      <c r="C374" t="s">
        <v>85</v>
      </c>
      <c r="D374" s="7">
        <v>43048</v>
      </c>
      <c r="E374" t="s">
        <v>98</v>
      </c>
      <c r="F374" t="s">
        <v>115</v>
      </c>
      <c r="G374">
        <v>7.0000000000000007E-2</v>
      </c>
      <c r="H374" s="8">
        <v>7.0000000000000007E-2</v>
      </c>
      <c r="I374" s="9">
        <v>1.8103524241501655E-2</v>
      </c>
      <c r="J374" s="10" t="s">
        <v>117</v>
      </c>
      <c r="K374" t="s">
        <v>96</v>
      </c>
      <c r="L374">
        <v>0</v>
      </c>
      <c r="M374">
        <v>0</v>
      </c>
      <c r="N374" s="11">
        <v>0</v>
      </c>
    </row>
    <row r="375" spans="1:14" x14ac:dyDescent="0.3">
      <c r="A375">
        <v>34</v>
      </c>
      <c r="B375" t="s">
        <v>84</v>
      </c>
      <c r="C375" t="s">
        <v>85</v>
      </c>
      <c r="D375" s="7">
        <v>43048</v>
      </c>
      <c r="E375" t="s">
        <v>98</v>
      </c>
      <c r="F375" t="s">
        <v>115</v>
      </c>
      <c r="G375">
        <v>0.06</v>
      </c>
      <c r="H375" s="8">
        <v>0.06</v>
      </c>
      <c r="I375" s="9">
        <v>1.5517306492715703E-2</v>
      </c>
      <c r="J375" s="10" t="s">
        <v>117</v>
      </c>
      <c r="K375" t="s">
        <v>96</v>
      </c>
      <c r="L375">
        <v>0</v>
      </c>
      <c r="M375">
        <v>0</v>
      </c>
      <c r="N375" s="11">
        <v>0</v>
      </c>
    </row>
    <row r="376" spans="1:14" x14ac:dyDescent="0.3">
      <c r="A376">
        <v>35</v>
      </c>
      <c r="B376" t="s">
        <v>84</v>
      </c>
      <c r="C376" t="s">
        <v>85</v>
      </c>
      <c r="D376" s="7">
        <v>43049</v>
      </c>
      <c r="E376" t="s">
        <v>98</v>
      </c>
      <c r="F376" t="s">
        <v>99</v>
      </c>
      <c r="G376">
        <v>0.03</v>
      </c>
      <c r="H376" s="8">
        <v>0.03</v>
      </c>
      <c r="I376" s="9">
        <v>7.7586532463578516E-3</v>
      </c>
      <c r="J376" s="10" t="s">
        <v>117</v>
      </c>
      <c r="K376" t="s">
        <v>96</v>
      </c>
      <c r="L376">
        <v>0</v>
      </c>
      <c r="M376">
        <v>0</v>
      </c>
      <c r="N376" s="11">
        <v>0</v>
      </c>
    </row>
    <row r="377" spans="1:14" x14ac:dyDescent="0.3">
      <c r="A377">
        <v>35</v>
      </c>
      <c r="B377" t="s">
        <v>84</v>
      </c>
      <c r="C377" t="s">
        <v>85</v>
      </c>
      <c r="D377" s="7">
        <v>43049</v>
      </c>
      <c r="E377" t="s">
        <v>98</v>
      </c>
      <c r="F377" t="s">
        <v>99</v>
      </c>
      <c r="G377">
        <v>0.08</v>
      </c>
      <c r="H377" s="8">
        <v>0.08</v>
      </c>
      <c r="I377" s="9">
        <v>2.0689741990287606E-2</v>
      </c>
      <c r="J377" s="10" t="s">
        <v>117</v>
      </c>
      <c r="K377" t="s">
        <v>96</v>
      </c>
      <c r="L377">
        <v>0</v>
      </c>
      <c r="M377">
        <v>0</v>
      </c>
      <c r="N377" s="11">
        <v>0</v>
      </c>
    </row>
    <row r="378" spans="1:14" x14ac:dyDescent="0.3">
      <c r="A378">
        <v>28</v>
      </c>
      <c r="B378" t="s">
        <v>84</v>
      </c>
      <c r="C378" t="s">
        <v>85</v>
      </c>
      <c r="D378" s="7">
        <v>42900</v>
      </c>
      <c r="E378" t="s">
        <v>109</v>
      </c>
      <c r="F378" t="s">
        <v>110</v>
      </c>
      <c r="G378">
        <v>0.11</v>
      </c>
      <c r="H378" s="8">
        <v>0.11</v>
      </c>
      <c r="I378" s="9">
        <v>2.8448395236645458E-2</v>
      </c>
      <c r="J378" s="10" t="s">
        <v>118</v>
      </c>
      <c r="K378" t="s">
        <v>89</v>
      </c>
      <c r="L378">
        <v>0</v>
      </c>
      <c r="M378">
        <v>0</v>
      </c>
      <c r="N378" s="11">
        <v>0</v>
      </c>
    </row>
    <row r="379" spans="1:14" x14ac:dyDescent="0.3">
      <c r="A379">
        <v>28</v>
      </c>
      <c r="B379" t="s">
        <v>84</v>
      </c>
      <c r="C379" t="s">
        <v>85</v>
      </c>
      <c r="D379" s="7">
        <v>42900</v>
      </c>
      <c r="E379" t="s">
        <v>109</v>
      </c>
      <c r="F379" t="s">
        <v>110</v>
      </c>
      <c r="H379" s="8">
        <v>6.1111111111111116E-2</v>
      </c>
      <c r="I379" s="9">
        <v>1.5804664020358586E-2</v>
      </c>
      <c r="J379" s="10" t="s">
        <v>118</v>
      </c>
      <c r="K379" t="s">
        <v>89</v>
      </c>
      <c r="L379">
        <v>0</v>
      </c>
      <c r="M379">
        <v>0</v>
      </c>
      <c r="N379" s="11">
        <v>0</v>
      </c>
    </row>
    <row r="380" spans="1:14" ht="15" thickBot="1" x14ac:dyDescent="0.35">
      <c r="A380" s="13">
        <v>32</v>
      </c>
      <c r="B380" s="13" t="s">
        <v>84</v>
      </c>
      <c r="C380" s="13" t="s">
        <v>85</v>
      </c>
      <c r="D380" s="14">
        <v>42937</v>
      </c>
      <c r="E380" s="13" t="s">
        <v>113</v>
      </c>
      <c r="F380" s="13" t="s">
        <v>114</v>
      </c>
      <c r="G380" s="13">
        <v>0.05</v>
      </c>
      <c r="H380" s="15">
        <v>0.05</v>
      </c>
      <c r="I380" s="16">
        <v>1.2931088743929755E-2</v>
      </c>
      <c r="J380" s="17" t="s">
        <v>118</v>
      </c>
      <c r="K380" s="13" t="s">
        <v>89</v>
      </c>
      <c r="L380" s="13">
        <v>0</v>
      </c>
      <c r="M380" s="13">
        <v>0</v>
      </c>
      <c r="N380" s="18">
        <v>0</v>
      </c>
    </row>
    <row r="381" spans="1:14" x14ac:dyDescent="0.3">
      <c r="A381">
        <v>32</v>
      </c>
      <c r="B381" t="s">
        <v>84</v>
      </c>
      <c r="C381" t="s">
        <v>85</v>
      </c>
      <c r="D381" s="7">
        <v>42937</v>
      </c>
      <c r="E381" t="s">
        <v>113</v>
      </c>
      <c r="F381" t="s">
        <v>114</v>
      </c>
      <c r="G381">
        <v>0.09</v>
      </c>
      <c r="H381" s="8">
        <v>0.09</v>
      </c>
      <c r="I381" s="9">
        <v>2.3275959739073558E-2</v>
      </c>
      <c r="J381" s="10" t="s">
        <v>118</v>
      </c>
      <c r="K381" t="s">
        <v>89</v>
      </c>
      <c r="L381">
        <v>0</v>
      </c>
      <c r="M381">
        <v>0</v>
      </c>
      <c r="N381" s="11">
        <v>0</v>
      </c>
    </row>
    <row r="382" spans="1:14" x14ac:dyDescent="0.3">
      <c r="A382">
        <v>32</v>
      </c>
      <c r="B382" t="s">
        <v>84</v>
      </c>
      <c r="C382" t="s">
        <v>85</v>
      </c>
      <c r="D382" s="7">
        <v>42937</v>
      </c>
      <c r="E382" t="s">
        <v>113</v>
      </c>
      <c r="F382" t="s">
        <v>114</v>
      </c>
      <c r="G382">
        <v>7.0000000000000007E-2</v>
      </c>
      <c r="H382" s="8">
        <v>7.0000000000000007E-2</v>
      </c>
      <c r="I382" s="9">
        <v>1.8103524241501655E-2</v>
      </c>
      <c r="J382" s="10" t="s">
        <v>118</v>
      </c>
      <c r="K382" t="s">
        <v>89</v>
      </c>
      <c r="L382">
        <v>0</v>
      </c>
      <c r="M382">
        <v>0</v>
      </c>
      <c r="N382" s="11">
        <v>0</v>
      </c>
    </row>
    <row r="383" spans="1:14" x14ac:dyDescent="0.3">
      <c r="A383">
        <v>32</v>
      </c>
      <c r="B383" t="s">
        <v>84</v>
      </c>
      <c r="C383" t="s">
        <v>85</v>
      </c>
      <c r="D383" s="7">
        <v>42937</v>
      </c>
      <c r="E383" t="s">
        <v>113</v>
      </c>
      <c r="F383" t="s">
        <v>114</v>
      </c>
      <c r="G383">
        <v>7.0000000000000007E-2</v>
      </c>
      <c r="H383" s="8">
        <v>7.0000000000000007E-2</v>
      </c>
      <c r="I383" s="9">
        <v>1.8103524241501655E-2</v>
      </c>
      <c r="J383" s="10" t="s">
        <v>118</v>
      </c>
      <c r="K383" t="s">
        <v>89</v>
      </c>
      <c r="L383">
        <v>0</v>
      </c>
      <c r="M383">
        <v>0</v>
      </c>
      <c r="N383" s="11">
        <v>0</v>
      </c>
    </row>
    <row r="384" spans="1:14" x14ac:dyDescent="0.3">
      <c r="A384">
        <v>32</v>
      </c>
      <c r="B384" t="s">
        <v>84</v>
      </c>
      <c r="C384" t="s">
        <v>85</v>
      </c>
      <c r="D384" s="7">
        <v>42937</v>
      </c>
      <c r="E384" t="s">
        <v>113</v>
      </c>
      <c r="F384" t="s">
        <v>114</v>
      </c>
      <c r="G384">
        <v>0.03</v>
      </c>
      <c r="H384" s="8">
        <v>0.03</v>
      </c>
      <c r="I384" s="9">
        <v>7.7586532463578516E-3</v>
      </c>
      <c r="J384" s="10" t="s">
        <v>118</v>
      </c>
      <c r="K384" t="s">
        <v>89</v>
      </c>
      <c r="L384">
        <v>0</v>
      </c>
      <c r="M384">
        <v>0</v>
      </c>
      <c r="N384" s="11">
        <v>0</v>
      </c>
    </row>
    <row r="385" spans="1:14" x14ac:dyDescent="0.3">
      <c r="A385">
        <v>29</v>
      </c>
      <c r="B385" t="s">
        <v>84</v>
      </c>
      <c r="C385" t="s">
        <v>85</v>
      </c>
      <c r="D385" s="7">
        <v>42901</v>
      </c>
      <c r="E385" t="s">
        <v>109</v>
      </c>
      <c r="F385" t="s">
        <v>111</v>
      </c>
      <c r="G385">
        <v>0.09</v>
      </c>
      <c r="H385" s="8">
        <v>0.09</v>
      </c>
      <c r="I385" s="9">
        <v>2.3275959739073558E-2</v>
      </c>
      <c r="J385" s="10" t="s">
        <v>118</v>
      </c>
      <c r="K385" t="s">
        <v>96</v>
      </c>
      <c r="L385">
        <v>0</v>
      </c>
      <c r="M385">
        <v>0</v>
      </c>
      <c r="N385" s="11">
        <v>0</v>
      </c>
    </row>
    <row r="386" spans="1:14" x14ac:dyDescent="0.3">
      <c r="A386">
        <v>29</v>
      </c>
      <c r="B386" t="s">
        <v>84</v>
      </c>
      <c r="C386" t="s">
        <v>85</v>
      </c>
      <c r="D386" s="7">
        <v>42901</v>
      </c>
      <c r="E386" t="s">
        <v>109</v>
      </c>
      <c r="F386" t="s">
        <v>111</v>
      </c>
      <c r="G386">
        <v>0.01</v>
      </c>
      <c r="H386" s="8">
        <v>0.01</v>
      </c>
      <c r="I386" s="9">
        <v>2.5862177487859508E-3</v>
      </c>
      <c r="J386" s="10" t="s">
        <v>118</v>
      </c>
      <c r="K386" t="s">
        <v>96</v>
      </c>
      <c r="L386">
        <v>0</v>
      </c>
      <c r="M386">
        <v>0</v>
      </c>
      <c r="N386" s="11">
        <v>0</v>
      </c>
    </row>
    <row r="387" spans="1:14" x14ac:dyDescent="0.3">
      <c r="A387">
        <v>32</v>
      </c>
      <c r="B387" t="s">
        <v>84</v>
      </c>
      <c r="C387" t="s">
        <v>85</v>
      </c>
      <c r="D387" s="7">
        <v>42937</v>
      </c>
      <c r="E387" t="s">
        <v>113</v>
      </c>
      <c r="F387" t="s">
        <v>114</v>
      </c>
      <c r="G387">
        <v>0.03</v>
      </c>
      <c r="H387" s="8">
        <v>0.03</v>
      </c>
      <c r="I387" s="9">
        <v>7.7586532463578516E-3</v>
      </c>
      <c r="J387" s="10" t="s">
        <v>118</v>
      </c>
      <c r="K387" t="s">
        <v>96</v>
      </c>
      <c r="L387">
        <v>0</v>
      </c>
      <c r="M387">
        <v>0</v>
      </c>
      <c r="N387" s="11">
        <v>0</v>
      </c>
    </row>
    <row r="388" spans="1:14" x14ac:dyDescent="0.3">
      <c r="A388">
        <v>11</v>
      </c>
      <c r="B388" t="s">
        <v>84</v>
      </c>
      <c r="C388" t="s">
        <v>85</v>
      </c>
      <c r="D388" s="7">
        <v>42491</v>
      </c>
      <c r="E388" t="s">
        <v>102</v>
      </c>
      <c r="F388" t="s">
        <v>105</v>
      </c>
      <c r="H388" s="8">
        <v>0.1</v>
      </c>
      <c r="I388" s="9">
        <v>2.586217748785951E-2</v>
      </c>
      <c r="J388" s="10" t="s">
        <v>119</v>
      </c>
      <c r="K388" t="s">
        <v>89</v>
      </c>
      <c r="L388">
        <v>0</v>
      </c>
      <c r="M388">
        <v>0</v>
      </c>
      <c r="N388" s="11">
        <v>0</v>
      </c>
    </row>
    <row r="389" spans="1:14" x14ac:dyDescent="0.3">
      <c r="A389">
        <v>3</v>
      </c>
      <c r="B389" t="s">
        <v>84</v>
      </c>
      <c r="C389" t="s">
        <v>85</v>
      </c>
      <c r="D389" s="7">
        <v>42748</v>
      </c>
      <c r="E389" t="s">
        <v>86</v>
      </c>
      <c r="F389" t="s">
        <v>93</v>
      </c>
      <c r="H389" s="8">
        <v>0.1</v>
      </c>
      <c r="I389" s="9">
        <v>2.586217748785951E-2</v>
      </c>
      <c r="J389" s="10" t="s">
        <v>119</v>
      </c>
      <c r="K389" t="s">
        <v>89</v>
      </c>
      <c r="L389">
        <v>0</v>
      </c>
      <c r="M389">
        <v>0</v>
      </c>
      <c r="N389" s="11">
        <v>0</v>
      </c>
    </row>
    <row r="390" spans="1:14" x14ac:dyDescent="0.3">
      <c r="A390">
        <v>23</v>
      </c>
      <c r="B390" t="s">
        <v>84</v>
      </c>
      <c r="C390" t="s">
        <v>85</v>
      </c>
      <c r="D390" s="7">
        <v>42741</v>
      </c>
      <c r="E390" t="s">
        <v>86</v>
      </c>
      <c r="F390" t="s">
        <v>94</v>
      </c>
      <c r="H390" s="8">
        <v>0.1</v>
      </c>
      <c r="I390" s="9">
        <v>2.586217748785951E-2</v>
      </c>
      <c r="J390" s="10" t="s">
        <v>119</v>
      </c>
      <c r="K390" t="s">
        <v>89</v>
      </c>
      <c r="L390">
        <v>0</v>
      </c>
      <c r="M390">
        <v>0</v>
      </c>
      <c r="N390" s="11">
        <v>0</v>
      </c>
    </row>
    <row r="391" spans="1:14" x14ac:dyDescent="0.3">
      <c r="A391">
        <v>24</v>
      </c>
      <c r="B391" t="s">
        <v>84</v>
      </c>
      <c r="C391" t="s">
        <v>85</v>
      </c>
      <c r="D391" s="7">
        <v>42745</v>
      </c>
      <c r="E391" t="s">
        <v>86</v>
      </c>
      <c r="F391" s="12" t="s">
        <v>95</v>
      </c>
      <c r="G391">
        <v>0.01</v>
      </c>
      <c r="H391" s="8">
        <v>0.01</v>
      </c>
      <c r="I391" s="9">
        <v>2.5862177487859508E-3</v>
      </c>
      <c r="J391" s="10" t="s">
        <v>119</v>
      </c>
      <c r="K391" t="s">
        <v>89</v>
      </c>
      <c r="L391">
        <v>0</v>
      </c>
      <c r="M391">
        <v>0</v>
      </c>
      <c r="N391" s="11">
        <v>0</v>
      </c>
    </row>
    <row r="392" spans="1:14" ht="15" thickBot="1" x14ac:dyDescent="0.35">
      <c r="A392" s="13">
        <v>25</v>
      </c>
      <c r="B392" t="s">
        <v>84</v>
      </c>
      <c r="C392" t="s">
        <v>85</v>
      </c>
      <c r="D392" s="7">
        <v>42743</v>
      </c>
      <c r="E392" t="s">
        <v>86</v>
      </c>
      <c r="F392" s="12" t="s">
        <v>97</v>
      </c>
      <c r="G392">
        <v>0.19</v>
      </c>
      <c r="H392" s="8">
        <v>0.19</v>
      </c>
      <c r="I392" s="9">
        <v>4.9138137226933054E-2</v>
      </c>
      <c r="J392" s="10" t="s">
        <v>119</v>
      </c>
      <c r="K392" t="s">
        <v>89</v>
      </c>
      <c r="L392">
        <v>0</v>
      </c>
      <c r="M392">
        <v>0</v>
      </c>
      <c r="N392" s="11">
        <v>0</v>
      </c>
    </row>
    <row r="393" spans="1:14" x14ac:dyDescent="0.3">
      <c r="A393">
        <v>11</v>
      </c>
      <c r="B393" t="s">
        <v>84</v>
      </c>
      <c r="C393" t="s">
        <v>85</v>
      </c>
      <c r="D393" s="7">
        <v>42491</v>
      </c>
      <c r="E393" t="s">
        <v>102</v>
      </c>
      <c r="F393" t="s">
        <v>105</v>
      </c>
      <c r="H393" s="8">
        <v>8.8333333333333333E-2</v>
      </c>
      <c r="I393" s="9">
        <v>2.2844923447609227E-2</v>
      </c>
      <c r="J393" s="10" t="s">
        <v>120</v>
      </c>
      <c r="K393" t="s">
        <v>89</v>
      </c>
      <c r="L393">
        <v>0</v>
      </c>
      <c r="M393">
        <v>0</v>
      </c>
      <c r="N393" s="11">
        <v>0</v>
      </c>
    </row>
    <row r="394" spans="1:14" x14ac:dyDescent="0.3">
      <c r="A394">
        <v>24</v>
      </c>
      <c r="B394" t="s">
        <v>84</v>
      </c>
      <c r="C394" t="s">
        <v>85</v>
      </c>
      <c r="D394" s="7">
        <v>42745</v>
      </c>
      <c r="E394" t="s">
        <v>86</v>
      </c>
      <c r="F394" s="12" t="s">
        <v>95</v>
      </c>
      <c r="G394">
        <v>0.41</v>
      </c>
      <c r="H394" s="8">
        <v>0.41</v>
      </c>
      <c r="I394" s="9">
        <v>0.10603492770022396</v>
      </c>
      <c r="J394" s="10" t="s">
        <v>120</v>
      </c>
      <c r="K394" t="s">
        <v>89</v>
      </c>
      <c r="L394">
        <v>0</v>
      </c>
      <c r="M394">
        <v>0</v>
      </c>
      <c r="N394" s="11">
        <v>0</v>
      </c>
    </row>
    <row r="395" spans="1:14" x14ac:dyDescent="0.3">
      <c r="A395">
        <v>24</v>
      </c>
      <c r="B395" t="s">
        <v>84</v>
      </c>
      <c r="C395" t="s">
        <v>85</v>
      </c>
      <c r="D395" s="7">
        <v>42745</v>
      </c>
      <c r="E395" t="s">
        <v>86</v>
      </c>
      <c r="F395" s="12" t="s">
        <v>95</v>
      </c>
      <c r="G395">
        <v>0.04</v>
      </c>
      <c r="H395" s="8">
        <v>0.04</v>
      </c>
      <c r="I395" s="9">
        <v>1.0344870995143803E-2</v>
      </c>
      <c r="J395" s="10" t="s">
        <v>120</v>
      </c>
      <c r="K395" t="s">
        <v>89</v>
      </c>
      <c r="L395">
        <v>0</v>
      </c>
      <c r="M395">
        <v>0</v>
      </c>
      <c r="N395" s="11">
        <v>0</v>
      </c>
    </row>
    <row r="396" spans="1:14" x14ac:dyDescent="0.3">
      <c r="A396">
        <v>32</v>
      </c>
      <c r="B396" t="s">
        <v>84</v>
      </c>
      <c r="C396" t="s">
        <v>85</v>
      </c>
      <c r="D396" s="7">
        <v>42937</v>
      </c>
      <c r="E396" t="s">
        <v>113</v>
      </c>
      <c r="F396" t="s">
        <v>114</v>
      </c>
      <c r="G396">
        <v>0.03</v>
      </c>
      <c r="H396" s="8">
        <v>0.03</v>
      </c>
      <c r="I396" s="9">
        <v>7.7586532463578516E-3</v>
      </c>
      <c r="J396" s="10" t="s">
        <v>120</v>
      </c>
      <c r="K396" t="s">
        <v>89</v>
      </c>
      <c r="L396">
        <v>0</v>
      </c>
      <c r="M396">
        <v>0</v>
      </c>
      <c r="N396" s="11">
        <v>0</v>
      </c>
    </row>
    <row r="397" spans="1:14" x14ac:dyDescent="0.3">
      <c r="A397">
        <v>34</v>
      </c>
      <c r="B397" t="s">
        <v>84</v>
      </c>
      <c r="C397" t="s">
        <v>85</v>
      </c>
      <c r="D397" s="7">
        <v>43048</v>
      </c>
      <c r="E397" t="s">
        <v>98</v>
      </c>
      <c r="F397" t="s">
        <v>115</v>
      </c>
      <c r="G397">
        <v>0.01</v>
      </c>
      <c r="H397" s="8">
        <v>0.01</v>
      </c>
      <c r="I397" s="9">
        <v>2.5862177487859508E-3</v>
      </c>
      <c r="J397" s="10" t="s">
        <v>120</v>
      </c>
      <c r="K397" t="s">
        <v>89</v>
      </c>
      <c r="L397">
        <v>0</v>
      </c>
      <c r="M397">
        <v>0</v>
      </c>
      <c r="N397" s="11">
        <v>0</v>
      </c>
    </row>
    <row r="398" spans="1:14" x14ac:dyDescent="0.3">
      <c r="A398">
        <v>34</v>
      </c>
      <c r="B398" t="s">
        <v>84</v>
      </c>
      <c r="C398" t="s">
        <v>85</v>
      </c>
      <c r="D398" s="7">
        <v>43048</v>
      </c>
      <c r="E398" t="s">
        <v>98</v>
      </c>
      <c r="F398" t="s">
        <v>115</v>
      </c>
      <c r="H398" s="8">
        <v>8.8333333333333333E-2</v>
      </c>
      <c r="I398" s="9">
        <v>2.2844923447609227E-2</v>
      </c>
      <c r="J398" s="10" t="s">
        <v>120</v>
      </c>
      <c r="K398" t="s">
        <v>89</v>
      </c>
      <c r="L398">
        <v>0</v>
      </c>
      <c r="M398">
        <v>0</v>
      </c>
      <c r="N398" s="11">
        <v>0</v>
      </c>
    </row>
    <row r="399" spans="1:14" x14ac:dyDescent="0.3">
      <c r="A399">
        <v>5</v>
      </c>
      <c r="B399" t="s">
        <v>84</v>
      </c>
      <c r="C399" t="s">
        <v>85</v>
      </c>
      <c r="D399" s="7">
        <v>42721</v>
      </c>
      <c r="E399" t="s">
        <v>86</v>
      </c>
      <c r="F399" t="s">
        <v>108</v>
      </c>
      <c r="H399" s="8">
        <v>8.8333333333333333E-2</v>
      </c>
      <c r="I399" s="9">
        <v>2.2844923447609227E-2</v>
      </c>
      <c r="J399" s="10" t="s">
        <v>120</v>
      </c>
      <c r="K399" t="s">
        <v>96</v>
      </c>
      <c r="L399">
        <v>0</v>
      </c>
      <c r="M399">
        <v>0</v>
      </c>
      <c r="N399" s="11">
        <v>0</v>
      </c>
    </row>
    <row r="400" spans="1:14" x14ac:dyDescent="0.3">
      <c r="A400">
        <v>5</v>
      </c>
      <c r="B400" t="s">
        <v>84</v>
      </c>
      <c r="C400" t="s">
        <v>85</v>
      </c>
      <c r="D400" s="7">
        <v>42721</v>
      </c>
      <c r="E400" t="s">
        <v>86</v>
      </c>
      <c r="F400" t="s">
        <v>108</v>
      </c>
      <c r="H400" s="8">
        <v>8.8333333333333333E-2</v>
      </c>
      <c r="I400" s="9">
        <v>2.2844923447609227E-2</v>
      </c>
      <c r="J400" s="10" t="s">
        <v>120</v>
      </c>
      <c r="K400" t="s">
        <v>96</v>
      </c>
      <c r="L400">
        <v>0</v>
      </c>
      <c r="M400">
        <v>0</v>
      </c>
      <c r="N400" s="11">
        <v>0</v>
      </c>
    </row>
    <row r="401" spans="1:14" x14ac:dyDescent="0.3">
      <c r="A401">
        <v>5</v>
      </c>
      <c r="B401" t="s">
        <v>84</v>
      </c>
      <c r="C401" t="s">
        <v>85</v>
      </c>
      <c r="D401" s="7">
        <v>42721</v>
      </c>
      <c r="E401" t="s">
        <v>86</v>
      </c>
      <c r="F401" t="s">
        <v>108</v>
      </c>
      <c r="G401">
        <v>0.02</v>
      </c>
      <c r="H401" s="8">
        <v>0.02</v>
      </c>
      <c r="I401" s="9">
        <v>5.1724354975719016E-3</v>
      </c>
      <c r="J401" s="10" t="s">
        <v>120</v>
      </c>
      <c r="K401" t="s">
        <v>96</v>
      </c>
      <c r="L401">
        <v>0</v>
      </c>
      <c r="M401">
        <v>0</v>
      </c>
      <c r="N401" s="11">
        <v>0</v>
      </c>
    </row>
    <row r="402" spans="1:14" x14ac:dyDescent="0.3">
      <c r="A402">
        <v>5</v>
      </c>
      <c r="B402" t="s">
        <v>84</v>
      </c>
      <c r="C402" t="s">
        <v>85</v>
      </c>
      <c r="D402" s="7">
        <v>42721</v>
      </c>
      <c r="E402" t="s">
        <v>86</v>
      </c>
      <c r="F402" t="s">
        <v>108</v>
      </c>
      <c r="G402">
        <v>0.02</v>
      </c>
      <c r="H402" s="8">
        <v>0.02</v>
      </c>
      <c r="I402" s="9">
        <v>5.1724354975719016E-3</v>
      </c>
      <c r="J402" s="10" t="s">
        <v>120</v>
      </c>
      <c r="K402" t="s">
        <v>96</v>
      </c>
      <c r="L402">
        <v>0</v>
      </c>
      <c r="M402">
        <v>0</v>
      </c>
      <c r="N402" s="11">
        <v>0</v>
      </c>
    </row>
    <row r="403" spans="1:14" x14ac:dyDescent="0.3">
      <c r="A403">
        <v>5</v>
      </c>
      <c r="B403" t="s">
        <v>84</v>
      </c>
      <c r="C403" t="s">
        <v>85</v>
      </c>
      <c r="D403" s="7">
        <v>42721</v>
      </c>
      <c r="E403" t="s">
        <v>86</v>
      </c>
      <c r="F403" t="s">
        <v>108</v>
      </c>
      <c r="H403" s="8">
        <v>8.8333333333333333E-2</v>
      </c>
      <c r="I403" s="9">
        <v>2.2844923447609227E-2</v>
      </c>
      <c r="J403" s="10" t="s">
        <v>120</v>
      </c>
      <c r="K403" t="s">
        <v>96</v>
      </c>
      <c r="L403">
        <v>0</v>
      </c>
      <c r="M403">
        <v>0</v>
      </c>
      <c r="N403" s="11">
        <v>0</v>
      </c>
    </row>
    <row r="404" spans="1:14" x14ac:dyDescent="0.3">
      <c r="A404">
        <v>10</v>
      </c>
      <c r="B404" t="s">
        <v>84</v>
      </c>
      <c r="C404" t="s">
        <v>85</v>
      </c>
      <c r="D404" s="7">
        <v>42489</v>
      </c>
      <c r="E404" t="s">
        <v>102</v>
      </c>
      <c r="F404" t="s">
        <v>103</v>
      </c>
      <c r="H404" s="8">
        <v>7.0000000000000007E-2</v>
      </c>
      <c r="I404" s="9">
        <v>1.8103524241501655E-2</v>
      </c>
      <c r="J404" s="10" t="s">
        <v>121</v>
      </c>
      <c r="K404" t="s">
        <v>89</v>
      </c>
      <c r="L404">
        <v>0</v>
      </c>
      <c r="M404">
        <v>0</v>
      </c>
      <c r="N404" s="11">
        <v>0</v>
      </c>
    </row>
    <row r="405" spans="1:14" x14ac:dyDescent="0.3">
      <c r="A405">
        <v>15</v>
      </c>
      <c r="B405" t="s">
        <v>84</v>
      </c>
      <c r="C405" t="s">
        <v>85</v>
      </c>
      <c r="D405" s="7">
        <v>42739</v>
      </c>
      <c r="E405" t="s">
        <v>86</v>
      </c>
      <c r="F405" t="s">
        <v>87</v>
      </c>
      <c r="G405">
        <v>0.13</v>
      </c>
      <c r="H405" s="8">
        <v>0.13</v>
      </c>
      <c r="I405" s="9">
        <v>3.3620830734217351E-2</v>
      </c>
      <c r="J405" s="10" t="s">
        <v>121</v>
      </c>
      <c r="K405" t="s">
        <v>89</v>
      </c>
      <c r="L405">
        <v>0</v>
      </c>
      <c r="M405">
        <v>0</v>
      </c>
      <c r="N405" s="11">
        <v>0</v>
      </c>
    </row>
    <row r="406" spans="1:14" x14ac:dyDescent="0.3">
      <c r="A406">
        <v>15</v>
      </c>
      <c r="B406" t="s">
        <v>84</v>
      </c>
      <c r="C406" t="s">
        <v>85</v>
      </c>
      <c r="D406" s="7">
        <v>42739</v>
      </c>
      <c r="E406" t="s">
        <v>86</v>
      </c>
      <c r="F406" t="s">
        <v>87</v>
      </c>
      <c r="G406">
        <v>0.01</v>
      </c>
      <c r="H406" s="8">
        <v>0.01</v>
      </c>
      <c r="I406" s="9">
        <v>2.5862177487859508E-3</v>
      </c>
      <c r="J406" s="10" t="s">
        <v>121</v>
      </c>
      <c r="K406" t="s">
        <v>89</v>
      </c>
      <c r="L406">
        <v>0</v>
      </c>
      <c r="M406">
        <v>0</v>
      </c>
      <c r="N406" s="11">
        <v>0</v>
      </c>
    </row>
    <row r="407" spans="1:14" x14ac:dyDescent="0.3">
      <c r="A407">
        <v>21</v>
      </c>
      <c r="B407" t="s">
        <v>84</v>
      </c>
      <c r="C407" t="s">
        <v>85</v>
      </c>
      <c r="D407" s="7">
        <v>42747</v>
      </c>
      <c r="E407" t="s">
        <v>86</v>
      </c>
      <c r="F407" t="s">
        <v>101</v>
      </c>
      <c r="H407" s="8">
        <v>7.0000000000000007E-2</v>
      </c>
      <c r="I407" s="9">
        <v>1.8103524241501655E-2</v>
      </c>
      <c r="J407" s="10" t="s">
        <v>121</v>
      </c>
      <c r="K407" t="s">
        <v>89</v>
      </c>
      <c r="L407">
        <v>0</v>
      </c>
      <c r="M407">
        <v>0</v>
      </c>
      <c r="N407" s="11">
        <v>0</v>
      </c>
    </row>
    <row r="408" spans="1:14" x14ac:dyDescent="0.3">
      <c r="A408">
        <v>3</v>
      </c>
      <c r="B408" t="s">
        <v>84</v>
      </c>
      <c r="C408" t="s">
        <v>85</v>
      </c>
      <c r="D408" s="7">
        <v>42748</v>
      </c>
      <c r="E408" t="s">
        <v>86</v>
      </c>
      <c r="F408" t="s">
        <v>93</v>
      </c>
      <c r="H408" s="8">
        <v>7.0000000000000007E-2</v>
      </c>
      <c r="I408" s="9">
        <v>1.8103524241501655E-2</v>
      </c>
      <c r="J408" s="10" t="s">
        <v>121</v>
      </c>
      <c r="K408" t="s">
        <v>89</v>
      </c>
      <c r="L408">
        <v>0</v>
      </c>
      <c r="M408">
        <v>0</v>
      </c>
      <c r="N408" s="11">
        <v>0</v>
      </c>
    </row>
    <row r="409" spans="1:14" x14ac:dyDescent="0.3">
      <c r="A409">
        <v>24</v>
      </c>
      <c r="B409" t="s">
        <v>84</v>
      </c>
      <c r="C409" t="s">
        <v>85</v>
      </c>
      <c r="D409" s="7">
        <v>42745</v>
      </c>
      <c r="E409" t="s">
        <v>86</v>
      </c>
      <c r="F409" s="12" t="s">
        <v>95</v>
      </c>
      <c r="H409" s="8">
        <v>7.0000000000000007E-2</v>
      </c>
      <c r="I409" s="9">
        <v>1.8103524241501655E-2</v>
      </c>
      <c r="J409" s="10" t="s">
        <v>121</v>
      </c>
      <c r="K409" t="s">
        <v>89</v>
      </c>
      <c r="L409">
        <v>0</v>
      </c>
      <c r="M409">
        <v>0</v>
      </c>
      <c r="N409" s="11">
        <v>0</v>
      </c>
    </row>
    <row r="410" spans="1:14" x14ac:dyDescent="0.3">
      <c r="A410">
        <v>25</v>
      </c>
      <c r="B410" t="s">
        <v>84</v>
      </c>
      <c r="C410" t="s">
        <v>85</v>
      </c>
      <c r="D410" s="7">
        <v>42743</v>
      </c>
      <c r="E410" t="s">
        <v>86</v>
      </c>
      <c r="F410" s="12" t="s">
        <v>97</v>
      </c>
      <c r="H410" s="8">
        <v>7.0000000000000007E-2</v>
      </c>
      <c r="I410" s="9">
        <v>1.8103524241501655E-2</v>
      </c>
      <c r="J410" s="10" t="s">
        <v>121</v>
      </c>
      <c r="K410" t="s">
        <v>89</v>
      </c>
      <c r="L410">
        <v>0</v>
      </c>
      <c r="M410">
        <v>0</v>
      </c>
      <c r="N410" s="11">
        <v>0</v>
      </c>
    </row>
    <row r="411" spans="1:14" x14ac:dyDescent="0.3">
      <c r="A411">
        <v>30</v>
      </c>
      <c r="B411" t="s">
        <v>84</v>
      </c>
      <c r="C411" t="s">
        <v>85</v>
      </c>
      <c r="D411" s="7">
        <v>42901</v>
      </c>
      <c r="E411" t="s">
        <v>109</v>
      </c>
      <c r="F411" t="s">
        <v>112</v>
      </c>
      <c r="H411" s="8">
        <v>7.0000000000000007E-2</v>
      </c>
      <c r="I411" s="9">
        <v>1.8103524241501655E-2</v>
      </c>
      <c r="J411" s="10" t="s">
        <v>121</v>
      </c>
      <c r="K411" t="s">
        <v>96</v>
      </c>
      <c r="L411">
        <v>0</v>
      </c>
      <c r="M411">
        <v>0</v>
      </c>
      <c r="N411" s="11">
        <v>0</v>
      </c>
    </row>
    <row r="412" spans="1:14" x14ac:dyDescent="0.3">
      <c r="A412">
        <v>11</v>
      </c>
      <c r="B412" t="s">
        <v>84</v>
      </c>
      <c r="C412" t="s">
        <v>85</v>
      </c>
      <c r="D412" s="7">
        <v>42491</v>
      </c>
      <c r="E412" t="s">
        <v>102</v>
      </c>
      <c r="F412" t="s">
        <v>105</v>
      </c>
      <c r="G412">
        <v>0.01</v>
      </c>
      <c r="H412" s="8">
        <v>0.01</v>
      </c>
      <c r="I412" s="9">
        <v>2.5862177487859508E-3</v>
      </c>
      <c r="J412" s="10" t="s">
        <v>122</v>
      </c>
      <c r="K412" t="s">
        <v>89</v>
      </c>
      <c r="L412">
        <v>0</v>
      </c>
      <c r="M412">
        <v>0</v>
      </c>
      <c r="N412" s="11">
        <v>0</v>
      </c>
    </row>
    <row r="413" spans="1:14" x14ac:dyDescent="0.3">
      <c r="A413">
        <v>11</v>
      </c>
      <c r="B413" t="s">
        <v>84</v>
      </c>
      <c r="C413" t="s">
        <v>85</v>
      </c>
      <c r="D413" s="7">
        <v>42491</v>
      </c>
      <c r="E413" t="s">
        <v>102</v>
      </c>
      <c r="F413" t="s">
        <v>105</v>
      </c>
      <c r="H413" s="8">
        <v>0.61746031746031749</v>
      </c>
      <c r="I413" s="9">
        <v>0.15968868321868809</v>
      </c>
      <c r="J413" s="10" t="s">
        <v>122</v>
      </c>
      <c r="K413" t="s">
        <v>89</v>
      </c>
      <c r="L413">
        <v>0</v>
      </c>
      <c r="M413">
        <v>0</v>
      </c>
      <c r="N413" s="11">
        <v>0</v>
      </c>
    </row>
    <row r="414" spans="1:14" x14ac:dyDescent="0.3">
      <c r="A414">
        <v>11</v>
      </c>
      <c r="B414" t="s">
        <v>84</v>
      </c>
      <c r="C414" t="s">
        <v>85</v>
      </c>
      <c r="D414" s="7">
        <v>42491</v>
      </c>
      <c r="E414" t="s">
        <v>102</v>
      </c>
      <c r="F414" t="s">
        <v>105</v>
      </c>
      <c r="H414" s="8">
        <v>0.61746031746031749</v>
      </c>
      <c r="I414" s="9">
        <v>0.15968868321868809</v>
      </c>
      <c r="J414" s="10" t="s">
        <v>122</v>
      </c>
      <c r="K414" t="s">
        <v>89</v>
      </c>
      <c r="L414">
        <v>0</v>
      </c>
      <c r="M414">
        <v>0</v>
      </c>
      <c r="N414" s="11">
        <v>0</v>
      </c>
    </row>
    <row r="415" spans="1:14" x14ac:dyDescent="0.3">
      <c r="A415">
        <v>11</v>
      </c>
      <c r="B415" t="s">
        <v>84</v>
      </c>
      <c r="C415" t="s">
        <v>85</v>
      </c>
      <c r="D415" s="7">
        <v>42491</v>
      </c>
      <c r="E415" t="s">
        <v>102</v>
      </c>
      <c r="F415" t="s">
        <v>105</v>
      </c>
      <c r="H415" s="8">
        <v>0.61746031746031749</v>
      </c>
      <c r="I415" s="9">
        <v>0.15968868321868809</v>
      </c>
      <c r="J415" s="10" t="s">
        <v>122</v>
      </c>
      <c r="K415" t="s">
        <v>89</v>
      </c>
      <c r="L415">
        <v>0</v>
      </c>
      <c r="M415">
        <v>0</v>
      </c>
      <c r="N415" s="11">
        <v>0</v>
      </c>
    </row>
    <row r="416" spans="1:14" x14ac:dyDescent="0.3">
      <c r="A416">
        <v>15</v>
      </c>
      <c r="B416" t="s">
        <v>84</v>
      </c>
      <c r="C416" t="s">
        <v>85</v>
      </c>
      <c r="D416" s="7">
        <v>42739</v>
      </c>
      <c r="E416" t="s">
        <v>86</v>
      </c>
      <c r="F416" t="s">
        <v>87</v>
      </c>
      <c r="G416">
        <v>0.02</v>
      </c>
      <c r="H416" s="8">
        <v>0.02</v>
      </c>
      <c r="I416" s="9">
        <v>5.1724354975719016E-3</v>
      </c>
      <c r="J416" s="10" t="s">
        <v>122</v>
      </c>
      <c r="K416" t="s">
        <v>89</v>
      </c>
      <c r="L416">
        <v>0</v>
      </c>
      <c r="M416">
        <v>0</v>
      </c>
      <c r="N416" s="11">
        <v>0</v>
      </c>
    </row>
    <row r="417" spans="1:14" x14ac:dyDescent="0.3">
      <c r="A417">
        <v>16</v>
      </c>
      <c r="B417" t="s">
        <v>84</v>
      </c>
      <c r="C417" t="s">
        <v>85</v>
      </c>
      <c r="D417" s="7">
        <v>42739</v>
      </c>
      <c r="E417" t="s">
        <v>86</v>
      </c>
      <c r="F417" t="s">
        <v>87</v>
      </c>
      <c r="H417" s="8">
        <v>0.61746031746031749</v>
      </c>
      <c r="I417" s="9">
        <v>0.15968868321868809</v>
      </c>
      <c r="J417" s="10" t="s">
        <v>122</v>
      </c>
      <c r="K417" t="s">
        <v>89</v>
      </c>
      <c r="L417">
        <v>0</v>
      </c>
      <c r="M417">
        <v>0</v>
      </c>
      <c r="N417" s="11">
        <v>0</v>
      </c>
    </row>
    <row r="418" spans="1:14" x14ac:dyDescent="0.3">
      <c r="A418">
        <v>18</v>
      </c>
      <c r="B418" t="s">
        <v>84</v>
      </c>
      <c r="C418" t="s">
        <v>85</v>
      </c>
      <c r="D418" s="7">
        <v>42725</v>
      </c>
      <c r="E418" t="s">
        <v>86</v>
      </c>
      <c r="F418" t="s">
        <v>90</v>
      </c>
      <c r="G418">
        <v>0.18</v>
      </c>
      <c r="H418" s="8">
        <v>0.18</v>
      </c>
      <c r="I418" s="9">
        <v>4.6551919478147116E-2</v>
      </c>
      <c r="J418" s="10" t="s">
        <v>122</v>
      </c>
      <c r="K418" t="s">
        <v>89</v>
      </c>
      <c r="L418">
        <v>0</v>
      </c>
      <c r="M418">
        <v>0</v>
      </c>
      <c r="N418" s="11">
        <v>0</v>
      </c>
    </row>
    <row r="419" spans="1:14" x14ac:dyDescent="0.3">
      <c r="A419">
        <v>18</v>
      </c>
      <c r="B419" t="s">
        <v>84</v>
      </c>
      <c r="C419" t="s">
        <v>85</v>
      </c>
      <c r="D419" s="7">
        <v>42725</v>
      </c>
      <c r="E419" t="s">
        <v>86</v>
      </c>
      <c r="F419" t="s">
        <v>90</v>
      </c>
      <c r="G419">
        <v>0.2</v>
      </c>
      <c r="H419" s="8">
        <v>0.2</v>
      </c>
      <c r="I419" s="9">
        <v>5.172435497571902E-2</v>
      </c>
      <c r="J419" s="10" t="s">
        <v>122</v>
      </c>
      <c r="K419" t="s">
        <v>89</v>
      </c>
      <c r="L419">
        <v>0</v>
      </c>
      <c r="M419">
        <v>0</v>
      </c>
      <c r="N419" s="11">
        <v>0</v>
      </c>
    </row>
    <row r="420" spans="1:14" x14ac:dyDescent="0.3">
      <c r="A420">
        <v>23</v>
      </c>
      <c r="B420" t="s">
        <v>84</v>
      </c>
      <c r="C420" t="s">
        <v>85</v>
      </c>
      <c r="D420" s="7">
        <v>42741</v>
      </c>
      <c r="E420" t="s">
        <v>86</v>
      </c>
      <c r="F420" t="s">
        <v>94</v>
      </c>
      <c r="G420">
        <v>1.35</v>
      </c>
      <c r="H420" s="8">
        <v>1.35</v>
      </c>
      <c r="I420" s="9">
        <v>0.34913939608610339</v>
      </c>
      <c r="J420" s="10" t="s">
        <v>122</v>
      </c>
      <c r="K420" t="s">
        <v>89</v>
      </c>
      <c r="L420">
        <v>0</v>
      </c>
      <c r="M420">
        <v>0</v>
      </c>
      <c r="N420" s="11">
        <v>0</v>
      </c>
    </row>
    <row r="421" spans="1:14" x14ac:dyDescent="0.3">
      <c r="A421">
        <v>23</v>
      </c>
      <c r="B421" t="s">
        <v>84</v>
      </c>
      <c r="C421" t="s">
        <v>85</v>
      </c>
      <c r="D421" s="7">
        <v>42741</v>
      </c>
      <c r="E421" t="s">
        <v>86</v>
      </c>
      <c r="F421" t="s">
        <v>94</v>
      </c>
      <c r="G421">
        <v>0.04</v>
      </c>
      <c r="H421" s="8">
        <v>0.04</v>
      </c>
      <c r="I421" s="9">
        <v>1.0344870995143803E-2</v>
      </c>
      <c r="J421" s="10" t="s">
        <v>122</v>
      </c>
      <c r="K421" t="s">
        <v>89</v>
      </c>
      <c r="L421">
        <v>0</v>
      </c>
      <c r="M421">
        <v>0</v>
      </c>
      <c r="N421" s="11">
        <v>0</v>
      </c>
    </row>
    <row r="422" spans="1:14" x14ac:dyDescent="0.3">
      <c r="A422">
        <v>24</v>
      </c>
      <c r="B422" t="s">
        <v>84</v>
      </c>
      <c r="C422" t="s">
        <v>85</v>
      </c>
      <c r="D422" s="7">
        <v>42745</v>
      </c>
      <c r="E422" t="s">
        <v>86</v>
      </c>
      <c r="F422" s="12" t="s">
        <v>95</v>
      </c>
      <c r="G422">
        <v>0.8</v>
      </c>
      <c r="H422" s="8">
        <v>0.8</v>
      </c>
      <c r="I422" s="9">
        <v>0.20689741990287608</v>
      </c>
      <c r="J422" s="10" t="s">
        <v>122</v>
      </c>
      <c r="K422" t="s">
        <v>89</v>
      </c>
      <c r="L422">
        <v>0</v>
      </c>
      <c r="M422">
        <v>0</v>
      </c>
      <c r="N422" s="11">
        <v>0</v>
      </c>
    </row>
    <row r="423" spans="1:14" x14ac:dyDescent="0.3">
      <c r="A423">
        <v>24</v>
      </c>
      <c r="B423" t="s">
        <v>84</v>
      </c>
      <c r="C423" t="s">
        <v>85</v>
      </c>
      <c r="D423" s="7">
        <v>42745</v>
      </c>
      <c r="E423" t="s">
        <v>86</v>
      </c>
      <c r="F423" s="12" t="s">
        <v>95</v>
      </c>
      <c r="G423">
        <v>0.22</v>
      </c>
      <c r="H423" s="8">
        <v>0.22</v>
      </c>
      <c r="I423" s="9">
        <v>5.6896790473290916E-2</v>
      </c>
      <c r="J423" s="10" t="s">
        <v>122</v>
      </c>
      <c r="K423" t="s">
        <v>89</v>
      </c>
      <c r="L423">
        <v>0</v>
      </c>
      <c r="M423">
        <v>0</v>
      </c>
      <c r="N423" s="11">
        <v>0</v>
      </c>
    </row>
    <row r="424" spans="1:14" x14ac:dyDescent="0.3">
      <c r="A424">
        <v>24</v>
      </c>
      <c r="B424" t="s">
        <v>84</v>
      </c>
      <c r="C424" t="s">
        <v>85</v>
      </c>
      <c r="D424" s="7">
        <v>42745</v>
      </c>
      <c r="E424" t="s">
        <v>86</v>
      </c>
      <c r="F424" s="12" t="s">
        <v>95</v>
      </c>
      <c r="G424">
        <v>0.01</v>
      </c>
      <c r="H424" s="8">
        <v>0.01</v>
      </c>
      <c r="I424" s="9">
        <v>2.5862177487859508E-3</v>
      </c>
      <c r="J424" s="10" t="s">
        <v>122</v>
      </c>
      <c r="K424" t="s">
        <v>89</v>
      </c>
      <c r="L424">
        <v>0</v>
      </c>
      <c r="M424">
        <v>0</v>
      </c>
      <c r="N424" s="11">
        <v>0</v>
      </c>
    </row>
    <row r="425" spans="1:14" x14ac:dyDescent="0.3">
      <c r="A425">
        <v>24</v>
      </c>
      <c r="B425" t="s">
        <v>84</v>
      </c>
      <c r="C425" t="s">
        <v>85</v>
      </c>
      <c r="D425" s="7">
        <v>42745</v>
      </c>
      <c r="E425" t="s">
        <v>86</v>
      </c>
      <c r="F425" s="12" t="s">
        <v>95</v>
      </c>
      <c r="H425" s="8">
        <v>0.61746031746031749</v>
      </c>
      <c r="I425" s="9">
        <v>0.15968868321868809</v>
      </c>
      <c r="J425" s="10" t="s">
        <v>122</v>
      </c>
      <c r="K425" t="s">
        <v>89</v>
      </c>
      <c r="L425">
        <v>0</v>
      </c>
      <c r="M425">
        <v>0</v>
      </c>
      <c r="N425" s="11">
        <v>0</v>
      </c>
    </row>
    <row r="426" spans="1:14" x14ac:dyDescent="0.3">
      <c r="A426">
        <v>28</v>
      </c>
      <c r="B426" t="s">
        <v>84</v>
      </c>
      <c r="C426" t="s">
        <v>85</v>
      </c>
      <c r="D426" s="7">
        <v>42900</v>
      </c>
      <c r="E426" t="s">
        <v>109</v>
      </c>
      <c r="F426" t="s">
        <v>110</v>
      </c>
      <c r="H426" s="8">
        <v>0.61746031746031749</v>
      </c>
      <c r="I426" s="9">
        <v>0.15968868321868809</v>
      </c>
      <c r="J426" s="10" t="s">
        <v>122</v>
      </c>
      <c r="K426" t="s">
        <v>89</v>
      </c>
      <c r="L426">
        <v>0</v>
      </c>
      <c r="M426">
        <v>0</v>
      </c>
      <c r="N426" s="11">
        <v>0</v>
      </c>
    </row>
    <row r="427" spans="1:14" x14ac:dyDescent="0.3">
      <c r="A427">
        <v>29</v>
      </c>
      <c r="B427" t="s">
        <v>84</v>
      </c>
      <c r="C427" t="s">
        <v>85</v>
      </c>
      <c r="D427" s="7">
        <v>42901</v>
      </c>
      <c r="E427" t="s">
        <v>109</v>
      </c>
      <c r="F427" t="s">
        <v>111</v>
      </c>
      <c r="G427">
        <v>0.24</v>
      </c>
      <c r="H427" s="8">
        <v>0.24</v>
      </c>
      <c r="I427" s="9">
        <v>6.2069225970862812E-2</v>
      </c>
      <c r="J427" s="10" t="s">
        <v>122</v>
      </c>
      <c r="K427" t="s">
        <v>89</v>
      </c>
      <c r="L427">
        <v>0</v>
      </c>
      <c r="M427">
        <v>0</v>
      </c>
      <c r="N427" s="11">
        <v>0</v>
      </c>
    </row>
    <row r="428" spans="1:14" x14ac:dyDescent="0.3">
      <c r="A428">
        <v>30</v>
      </c>
      <c r="B428" t="s">
        <v>84</v>
      </c>
      <c r="C428" t="s">
        <v>85</v>
      </c>
      <c r="D428" s="7">
        <v>42901</v>
      </c>
      <c r="E428" t="s">
        <v>109</v>
      </c>
      <c r="F428" t="s">
        <v>112</v>
      </c>
      <c r="G428">
        <v>0.03</v>
      </c>
      <c r="H428" s="8">
        <v>0.03</v>
      </c>
      <c r="I428" s="9">
        <v>7.7586532463578516E-3</v>
      </c>
      <c r="J428" s="10" t="s">
        <v>122</v>
      </c>
      <c r="K428" t="s">
        <v>89</v>
      </c>
      <c r="L428">
        <v>0</v>
      </c>
      <c r="M428">
        <v>0</v>
      </c>
      <c r="N428" s="11">
        <v>0</v>
      </c>
    </row>
    <row r="429" spans="1:14" x14ac:dyDescent="0.3">
      <c r="A429">
        <v>30</v>
      </c>
      <c r="B429" t="s">
        <v>84</v>
      </c>
      <c r="C429" t="s">
        <v>85</v>
      </c>
      <c r="D429" s="7">
        <v>42901</v>
      </c>
      <c r="E429" t="s">
        <v>109</v>
      </c>
      <c r="F429" t="s">
        <v>112</v>
      </c>
      <c r="G429">
        <v>0.01</v>
      </c>
      <c r="H429" s="8">
        <v>0.01</v>
      </c>
      <c r="I429" s="9">
        <v>2.5862177487859508E-3</v>
      </c>
      <c r="J429" s="10" t="s">
        <v>122</v>
      </c>
      <c r="K429" t="s">
        <v>89</v>
      </c>
      <c r="L429">
        <v>0</v>
      </c>
      <c r="M429">
        <v>0</v>
      </c>
      <c r="N429" s="11">
        <v>0</v>
      </c>
    </row>
    <row r="430" spans="1:14" x14ac:dyDescent="0.3">
      <c r="A430">
        <v>10</v>
      </c>
      <c r="B430" t="s">
        <v>84</v>
      </c>
      <c r="C430" t="s">
        <v>85</v>
      </c>
      <c r="D430" s="7">
        <v>42489</v>
      </c>
      <c r="E430" t="s">
        <v>102</v>
      </c>
      <c r="F430" t="s">
        <v>103</v>
      </c>
      <c r="H430" s="8">
        <v>0.61746031746031749</v>
      </c>
      <c r="I430" s="9">
        <v>0.15968868321868809</v>
      </c>
      <c r="J430" s="10" t="s">
        <v>122</v>
      </c>
      <c r="K430" t="s">
        <v>96</v>
      </c>
      <c r="L430">
        <v>0</v>
      </c>
      <c r="M430">
        <v>0</v>
      </c>
      <c r="N430" s="11">
        <v>0</v>
      </c>
    </row>
    <row r="431" spans="1:14" x14ac:dyDescent="0.3">
      <c r="A431">
        <v>11</v>
      </c>
      <c r="B431" t="s">
        <v>84</v>
      </c>
      <c r="C431" t="s">
        <v>85</v>
      </c>
      <c r="D431" s="7">
        <v>42491</v>
      </c>
      <c r="E431" t="s">
        <v>102</v>
      </c>
      <c r="F431" t="s">
        <v>105</v>
      </c>
      <c r="H431" s="8">
        <v>0.61746031746031749</v>
      </c>
      <c r="I431" s="9">
        <v>0.15968868321868809</v>
      </c>
      <c r="J431" s="10" t="s">
        <v>122</v>
      </c>
      <c r="K431" t="s">
        <v>96</v>
      </c>
      <c r="L431">
        <v>0</v>
      </c>
      <c r="M431">
        <v>0</v>
      </c>
      <c r="N431" s="11">
        <v>0</v>
      </c>
    </row>
    <row r="432" spans="1:14" x14ac:dyDescent="0.3">
      <c r="A432">
        <v>11</v>
      </c>
      <c r="B432" t="s">
        <v>84</v>
      </c>
      <c r="C432" t="s">
        <v>85</v>
      </c>
      <c r="D432" s="7">
        <v>42491</v>
      </c>
      <c r="E432" t="s">
        <v>102</v>
      </c>
      <c r="F432" t="s">
        <v>105</v>
      </c>
      <c r="H432" s="8">
        <v>0.61746031746031749</v>
      </c>
      <c r="I432" s="9">
        <v>0.15968868321868809</v>
      </c>
      <c r="J432" s="10" t="s">
        <v>122</v>
      </c>
      <c r="K432" t="s">
        <v>96</v>
      </c>
      <c r="L432">
        <v>0</v>
      </c>
      <c r="M432">
        <v>0</v>
      </c>
      <c r="N432" s="11">
        <v>0</v>
      </c>
    </row>
    <row r="433" spans="1:14" x14ac:dyDescent="0.3">
      <c r="A433">
        <v>11</v>
      </c>
      <c r="B433" t="s">
        <v>84</v>
      </c>
      <c r="C433" t="s">
        <v>85</v>
      </c>
      <c r="D433" s="7">
        <v>42491</v>
      </c>
      <c r="E433" t="s">
        <v>102</v>
      </c>
      <c r="F433" t="s">
        <v>105</v>
      </c>
      <c r="H433" s="8">
        <v>0.61746031746031749</v>
      </c>
      <c r="I433" s="9">
        <v>0.15968868321868809</v>
      </c>
      <c r="J433" s="10" t="s">
        <v>122</v>
      </c>
      <c r="K433" t="s">
        <v>96</v>
      </c>
      <c r="L433">
        <v>0</v>
      </c>
      <c r="M433">
        <v>0</v>
      </c>
      <c r="N433" s="11">
        <v>0</v>
      </c>
    </row>
    <row r="434" spans="1:14" x14ac:dyDescent="0.3">
      <c r="A434">
        <v>11</v>
      </c>
      <c r="B434" t="s">
        <v>84</v>
      </c>
      <c r="C434" t="s">
        <v>85</v>
      </c>
      <c r="D434" s="7">
        <v>42491</v>
      </c>
      <c r="E434" t="s">
        <v>102</v>
      </c>
      <c r="F434" t="s">
        <v>105</v>
      </c>
      <c r="H434" s="8">
        <v>0.61746031746031749</v>
      </c>
      <c r="I434" s="9">
        <v>0.15968868321868809</v>
      </c>
      <c r="J434" s="10" t="s">
        <v>122</v>
      </c>
      <c r="K434" t="s">
        <v>96</v>
      </c>
      <c r="L434">
        <v>0</v>
      </c>
      <c r="M434">
        <v>0</v>
      </c>
      <c r="N434" s="11">
        <v>0</v>
      </c>
    </row>
    <row r="435" spans="1:14" x14ac:dyDescent="0.3">
      <c r="A435">
        <v>11</v>
      </c>
      <c r="B435" t="s">
        <v>84</v>
      </c>
      <c r="C435" t="s">
        <v>85</v>
      </c>
      <c r="D435" s="7">
        <v>42491</v>
      </c>
      <c r="E435" t="s">
        <v>102</v>
      </c>
      <c r="F435" t="s">
        <v>105</v>
      </c>
      <c r="H435" s="8">
        <v>0.61746031746031749</v>
      </c>
      <c r="I435" s="9">
        <v>0.15968868321868809</v>
      </c>
      <c r="J435" s="10" t="s">
        <v>122</v>
      </c>
      <c r="K435" t="s">
        <v>96</v>
      </c>
      <c r="L435">
        <v>0</v>
      </c>
      <c r="M435">
        <v>0</v>
      </c>
      <c r="N435" s="11">
        <v>0</v>
      </c>
    </row>
    <row r="436" spans="1:14" x14ac:dyDescent="0.3">
      <c r="A436">
        <v>6</v>
      </c>
      <c r="B436" t="s">
        <v>84</v>
      </c>
      <c r="C436" t="s">
        <v>85</v>
      </c>
      <c r="D436" s="7">
        <v>42595</v>
      </c>
      <c r="E436" t="s">
        <v>106</v>
      </c>
      <c r="F436" t="s">
        <v>107</v>
      </c>
      <c r="H436" s="8">
        <v>0.61746031746031749</v>
      </c>
      <c r="I436" s="9">
        <v>0.15968868321868809</v>
      </c>
      <c r="J436" s="10" t="s">
        <v>122</v>
      </c>
      <c r="K436" t="s">
        <v>96</v>
      </c>
      <c r="L436">
        <v>0</v>
      </c>
      <c r="M436">
        <v>0</v>
      </c>
      <c r="N436" s="11">
        <v>0</v>
      </c>
    </row>
    <row r="437" spans="1:14" x14ac:dyDescent="0.3">
      <c r="A437">
        <v>6</v>
      </c>
      <c r="B437" t="s">
        <v>84</v>
      </c>
      <c r="C437" t="s">
        <v>85</v>
      </c>
      <c r="D437" s="7">
        <v>42595</v>
      </c>
      <c r="E437" t="s">
        <v>106</v>
      </c>
      <c r="F437" t="s">
        <v>107</v>
      </c>
      <c r="H437" s="8">
        <v>0.61746031746031749</v>
      </c>
      <c r="I437" s="9">
        <v>0.15968868321868809</v>
      </c>
      <c r="J437" s="10" t="s">
        <v>122</v>
      </c>
      <c r="K437" t="s">
        <v>96</v>
      </c>
      <c r="L437">
        <v>0</v>
      </c>
      <c r="M437">
        <v>0</v>
      </c>
      <c r="N437" s="11">
        <v>0</v>
      </c>
    </row>
    <row r="438" spans="1:14" x14ac:dyDescent="0.3">
      <c r="A438">
        <v>6</v>
      </c>
      <c r="B438" t="s">
        <v>84</v>
      </c>
      <c r="C438" t="s">
        <v>85</v>
      </c>
      <c r="D438" s="7">
        <v>42595</v>
      </c>
      <c r="E438" t="s">
        <v>106</v>
      </c>
      <c r="F438" t="s">
        <v>107</v>
      </c>
      <c r="H438" s="8">
        <v>0.61746031746031749</v>
      </c>
      <c r="I438" s="9">
        <v>0.15968868321868809</v>
      </c>
      <c r="J438" s="10" t="s">
        <v>122</v>
      </c>
      <c r="K438" t="s">
        <v>96</v>
      </c>
      <c r="L438">
        <v>0</v>
      </c>
      <c r="M438">
        <v>0</v>
      </c>
      <c r="N438" s="11">
        <v>0</v>
      </c>
    </row>
    <row r="439" spans="1:14" x14ac:dyDescent="0.3">
      <c r="A439">
        <v>6</v>
      </c>
      <c r="B439" t="s">
        <v>84</v>
      </c>
      <c r="C439" t="s">
        <v>85</v>
      </c>
      <c r="D439" s="7">
        <v>42595</v>
      </c>
      <c r="E439" t="s">
        <v>106</v>
      </c>
      <c r="F439" t="s">
        <v>107</v>
      </c>
      <c r="G439">
        <v>0.02</v>
      </c>
      <c r="H439" s="8">
        <v>0.02</v>
      </c>
      <c r="I439" s="9">
        <v>5.1724354975719016E-3</v>
      </c>
      <c r="J439" s="10" t="s">
        <v>122</v>
      </c>
      <c r="K439" t="s">
        <v>96</v>
      </c>
      <c r="L439">
        <v>0</v>
      </c>
      <c r="M439">
        <v>0</v>
      </c>
      <c r="N439" s="11">
        <v>0</v>
      </c>
    </row>
    <row r="440" spans="1:14" x14ac:dyDescent="0.3">
      <c r="A440">
        <v>15</v>
      </c>
      <c r="B440" t="s">
        <v>84</v>
      </c>
      <c r="C440" t="s">
        <v>85</v>
      </c>
      <c r="D440" s="7">
        <v>42739</v>
      </c>
      <c r="E440" t="s">
        <v>86</v>
      </c>
      <c r="F440" t="s">
        <v>87</v>
      </c>
      <c r="H440" s="8">
        <v>0.61746031746031749</v>
      </c>
      <c r="I440" s="9">
        <v>0.15968868321868809</v>
      </c>
      <c r="J440" s="10" t="s">
        <v>122</v>
      </c>
      <c r="K440" t="s">
        <v>96</v>
      </c>
      <c r="L440">
        <v>0</v>
      </c>
      <c r="M440">
        <v>0</v>
      </c>
      <c r="N440" s="11">
        <v>0</v>
      </c>
    </row>
    <row r="441" spans="1:14" x14ac:dyDescent="0.3">
      <c r="A441">
        <v>15</v>
      </c>
      <c r="B441" t="s">
        <v>84</v>
      </c>
      <c r="C441" t="s">
        <v>85</v>
      </c>
      <c r="D441" s="7">
        <v>42739</v>
      </c>
      <c r="E441" t="s">
        <v>86</v>
      </c>
      <c r="F441" t="s">
        <v>87</v>
      </c>
      <c r="H441" s="8">
        <v>0.61746031746031749</v>
      </c>
      <c r="I441" s="9">
        <v>0.15968868321868809</v>
      </c>
      <c r="J441" s="10" t="s">
        <v>122</v>
      </c>
      <c r="K441" t="s">
        <v>96</v>
      </c>
      <c r="L441">
        <v>0</v>
      </c>
      <c r="M441">
        <v>0</v>
      </c>
      <c r="N441" s="11">
        <v>0</v>
      </c>
    </row>
    <row r="442" spans="1:14" x14ac:dyDescent="0.3">
      <c r="A442">
        <v>15</v>
      </c>
      <c r="B442" t="s">
        <v>84</v>
      </c>
      <c r="C442" t="s">
        <v>85</v>
      </c>
      <c r="D442" s="7">
        <v>42739</v>
      </c>
      <c r="E442" t="s">
        <v>86</v>
      </c>
      <c r="F442" t="s">
        <v>87</v>
      </c>
      <c r="H442" s="8">
        <v>0.61746031746031749</v>
      </c>
      <c r="I442" s="9">
        <v>0.15968868321868809</v>
      </c>
      <c r="J442" s="10" t="s">
        <v>122</v>
      </c>
      <c r="K442" t="s">
        <v>96</v>
      </c>
      <c r="L442">
        <v>0</v>
      </c>
      <c r="M442">
        <v>0</v>
      </c>
      <c r="N442" s="11">
        <v>0</v>
      </c>
    </row>
    <row r="443" spans="1:14" x14ac:dyDescent="0.3">
      <c r="A443">
        <v>15</v>
      </c>
      <c r="B443" t="s">
        <v>84</v>
      </c>
      <c r="C443" t="s">
        <v>85</v>
      </c>
      <c r="D443" s="7">
        <v>42739</v>
      </c>
      <c r="E443" t="s">
        <v>86</v>
      </c>
      <c r="F443" t="s">
        <v>87</v>
      </c>
      <c r="H443" s="8">
        <v>0.61746031746031749</v>
      </c>
      <c r="I443" s="9">
        <v>0.15968868321868809</v>
      </c>
      <c r="J443" s="10" t="s">
        <v>122</v>
      </c>
      <c r="K443" t="s">
        <v>96</v>
      </c>
      <c r="L443">
        <v>0</v>
      </c>
      <c r="M443">
        <v>0</v>
      </c>
      <c r="N443" s="11">
        <v>0</v>
      </c>
    </row>
    <row r="444" spans="1:14" x14ac:dyDescent="0.3">
      <c r="A444">
        <v>15</v>
      </c>
      <c r="B444" t="s">
        <v>84</v>
      </c>
      <c r="C444" t="s">
        <v>85</v>
      </c>
      <c r="D444" s="7">
        <v>42739</v>
      </c>
      <c r="E444" t="s">
        <v>86</v>
      </c>
      <c r="F444" t="s">
        <v>87</v>
      </c>
      <c r="H444" s="8">
        <v>0.61746031746031749</v>
      </c>
      <c r="I444" s="9">
        <v>0.15968868321868809</v>
      </c>
      <c r="J444" s="10" t="s">
        <v>122</v>
      </c>
      <c r="K444" t="s">
        <v>96</v>
      </c>
      <c r="L444">
        <v>0</v>
      </c>
      <c r="M444">
        <v>0</v>
      </c>
      <c r="N444" s="11">
        <v>0</v>
      </c>
    </row>
    <row r="445" spans="1:14" x14ac:dyDescent="0.3">
      <c r="A445">
        <v>15</v>
      </c>
      <c r="B445" t="s">
        <v>84</v>
      </c>
      <c r="C445" t="s">
        <v>85</v>
      </c>
      <c r="D445" s="7">
        <v>42739</v>
      </c>
      <c r="E445" t="s">
        <v>86</v>
      </c>
      <c r="F445" t="s">
        <v>87</v>
      </c>
      <c r="H445" s="8">
        <v>0.61746031746031749</v>
      </c>
      <c r="I445" s="9">
        <v>0.15968868321868809</v>
      </c>
      <c r="J445" s="10" t="s">
        <v>122</v>
      </c>
      <c r="K445" t="s">
        <v>96</v>
      </c>
      <c r="L445">
        <v>0</v>
      </c>
      <c r="M445">
        <v>0</v>
      </c>
      <c r="N445" s="11">
        <v>0</v>
      </c>
    </row>
    <row r="446" spans="1:14" x14ac:dyDescent="0.3">
      <c r="A446">
        <v>15</v>
      </c>
      <c r="B446" t="s">
        <v>84</v>
      </c>
      <c r="C446" t="s">
        <v>85</v>
      </c>
      <c r="D446" s="7">
        <v>42739</v>
      </c>
      <c r="E446" t="s">
        <v>86</v>
      </c>
      <c r="F446" t="s">
        <v>87</v>
      </c>
      <c r="H446" s="8">
        <v>0.61746031746031749</v>
      </c>
      <c r="I446" s="9">
        <v>0.15968868321868809</v>
      </c>
      <c r="J446" s="10" t="s">
        <v>122</v>
      </c>
      <c r="K446" t="s">
        <v>96</v>
      </c>
      <c r="L446">
        <v>0</v>
      </c>
      <c r="M446">
        <v>0</v>
      </c>
      <c r="N446" s="11">
        <v>0</v>
      </c>
    </row>
    <row r="447" spans="1:14" x14ac:dyDescent="0.3">
      <c r="A447">
        <v>15</v>
      </c>
      <c r="B447" t="s">
        <v>84</v>
      </c>
      <c r="C447" t="s">
        <v>85</v>
      </c>
      <c r="D447" s="7">
        <v>42739</v>
      </c>
      <c r="E447" t="s">
        <v>86</v>
      </c>
      <c r="F447" t="s">
        <v>87</v>
      </c>
      <c r="H447" s="8">
        <v>0.61746031746031749</v>
      </c>
      <c r="I447" s="9">
        <v>0.15968868321868809</v>
      </c>
      <c r="J447" s="10" t="s">
        <v>122</v>
      </c>
      <c r="K447" t="s">
        <v>96</v>
      </c>
      <c r="L447">
        <v>0</v>
      </c>
      <c r="M447">
        <v>0</v>
      </c>
      <c r="N447" s="11">
        <v>0</v>
      </c>
    </row>
    <row r="448" spans="1:14" x14ac:dyDescent="0.3">
      <c r="A448">
        <v>15</v>
      </c>
      <c r="B448" t="s">
        <v>84</v>
      </c>
      <c r="C448" t="s">
        <v>85</v>
      </c>
      <c r="D448" s="7">
        <v>42739</v>
      </c>
      <c r="E448" t="s">
        <v>86</v>
      </c>
      <c r="F448" t="s">
        <v>87</v>
      </c>
      <c r="G448">
        <v>0.05</v>
      </c>
      <c r="H448" s="8">
        <v>0.05</v>
      </c>
      <c r="I448" s="9">
        <v>1.2931088743929755E-2</v>
      </c>
      <c r="J448" s="10" t="s">
        <v>122</v>
      </c>
      <c r="K448" t="s">
        <v>96</v>
      </c>
      <c r="L448">
        <v>0</v>
      </c>
      <c r="M448">
        <v>0</v>
      </c>
      <c r="N448" s="11">
        <v>0</v>
      </c>
    </row>
    <row r="449" spans="1:14" x14ac:dyDescent="0.3">
      <c r="A449">
        <v>15</v>
      </c>
      <c r="B449" t="s">
        <v>84</v>
      </c>
      <c r="C449" t="s">
        <v>85</v>
      </c>
      <c r="D449" s="7">
        <v>42739</v>
      </c>
      <c r="E449" t="s">
        <v>86</v>
      </c>
      <c r="F449" t="s">
        <v>87</v>
      </c>
      <c r="G449">
        <v>1.56</v>
      </c>
      <c r="H449" s="8">
        <v>1.56</v>
      </c>
      <c r="I449" s="9">
        <v>0.40344996881060829</v>
      </c>
      <c r="J449" s="10" t="s">
        <v>122</v>
      </c>
      <c r="K449" t="s">
        <v>96</v>
      </c>
      <c r="L449">
        <v>0</v>
      </c>
      <c r="M449">
        <v>0</v>
      </c>
      <c r="N449" s="11">
        <v>0</v>
      </c>
    </row>
    <row r="450" spans="1:14" x14ac:dyDescent="0.3">
      <c r="A450">
        <v>15</v>
      </c>
      <c r="B450" t="s">
        <v>84</v>
      </c>
      <c r="C450" t="s">
        <v>85</v>
      </c>
      <c r="D450" s="7">
        <v>42739</v>
      </c>
      <c r="E450" t="s">
        <v>86</v>
      </c>
      <c r="F450" t="s">
        <v>87</v>
      </c>
      <c r="G450">
        <v>3.15</v>
      </c>
      <c r="H450" s="8">
        <v>3.15</v>
      </c>
      <c r="I450" s="9">
        <v>0.81465859086757431</v>
      </c>
      <c r="J450" s="10" t="s">
        <v>122</v>
      </c>
      <c r="K450" t="s">
        <v>96</v>
      </c>
      <c r="L450">
        <v>0</v>
      </c>
      <c r="M450">
        <v>0</v>
      </c>
      <c r="N450" s="11">
        <v>0</v>
      </c>
    </row>
    <row r="451" spans="1:14" x14ac:dyDescent="0.3">
      <c r="A451">
        <v>16</v>
      </c>
      <c r="B451" t="s">
        <v>84</v>
      </c>
      <c r="C451" t="s">
        <v>85</v>
      </c>
      <c r="D451" s="7">
        <v>42739</v>
      </c>
      <c r="E451" t="s">
        <v>86</v>
      </c>
      <c r="F451" t="s">
        <v>87</v>
      </c>
      <c r="G451">
        <v>1.52</v>
      </c>
      <c r="H451" s="8">
        <v>1.52</v>
      </c>
      <c r="I451" s="9">
        <v>0.39310509781546443</v>
      </c>
      <c r="J451" s="10" t="s">
        <v>122</v>
      </c>
      <c r="K451" t="s">
        <v>96</v>
      </c>
      <c r="L451">
        <v>0</v>
      </c>
      <c r="M451">
        <v>0</v>
      </c>
      <c r="N451" s="11">
        <v>0</v>
      </c>
    </row>
    <row r="452" spans="1:14" x14ac:dyDescent="0.3">
      <c r="A452">
        <v>18</v>
      </c>
      <c r="B452" t="s">
        <v>84</v>
      </c>
      <c r="C452" t="s">
        <v>85</v>
      </c>
      <c r="D452" s="7">
        <v>42725</v>
      </c>
      <c r="E452" t="s">
        <v>86</v>
      </c>
      <c r="F452" t="s">
        <v>90</v>
      </c>
      <c r="G452">
        <v>0.01</v>
      </c>
      <c r="H452" s="8">
        <v>0.01</v>
      </c>
      <c r="I452" s="9">
        <v>2.5862177487859508E-3</v>
      </c>
      <c r="J452" s="10" t="s">
        <v>122</v>
      </c>
      <c r="K452" t="s">
        <v>96</v>
      </c>
      <c r="L452">
        <v>0</v>
      </c>
      <c r="M452">
        <v>0</v>
      </c>
      <c r="N452" s="11">
        <v>0</v>
      </c>
    </row>
    <row r="453" spans="1:14" x14ac:dyDescent="0.3">
      <c r="A453">
        <v>18</v>
      </c>
      <c r="B453" t="s">
        <v>84</v>
      </c>
      <c r="C453" t="s">
        <v>85</v>
      </c>
      <c r="D453" s="7">
        <v>42725</v>
      </c>
      <c r="E453" t="s">
        <v>86</v>
      </c>
      <c r="F453" t="s">
        <v>90</v>
      </c>
      <c r="H453" s="8">
        <v>0.61746031746031749</v>
      </c>
      <c r="I453" s="9">
        <v>0.15968868321868809</v>
      </c>
      <c r="J453" s="10" t="s">
        <v>122</v>
      </c>
      <c r="K453" t="s">
        <v>96</v>
      </c>
      <c r="L453">
        <v>0</v>
      </c>
      <c r="M453">
        <v>0</v>
      </c>
      <c r="N453" s="11">
        <v>0</v>
      </c>
    </row>
    <row r="454" spans="1:14" x14ac:dyDescent="0.3">
      <c r="A454">
        <v>18</v>
      </c>
      <c r="B454" t="s">
        <v>84</v>
      </c>
      <c r="C454" t="s">
        <v>85</v>
      </c>
      <c r="D454" s="7">
        <v>42725</v>
      </c>
      <c r="E454" t="s">
        <v>86</v>
      </c>
      <c r="F454" t="s">
        <v>90</v>
      </c>
      <c r="H454" s="8">
        <v>0.61746031746031749</v>
      </c>
      <c r="I454" s="9">
        <v>0.15968868321868809</v>
      </c>
      <c r="J454" s="10" t="s">
        <v>122</v>
      </c>
      <c r="K454" t="s">
        <v>96</v>
      </c>
      <c r="L454">
        <v>0</v>
      </c>
      <c r="M454">
        <v>0</v>
      </c>
      <c r="N454" s="11">
        <v>0</v>
      </c>
    </row>
    <row r="455" spans="1:14" x14ac:dyDescent="0.3">
      <c r="A455">
        <v>18</v>
      </c>
      <c r="B455" t="s">
        <v>84</v>
      </c>
      <c r="C455" t="s">
        <v>85</v>
      </c>
      <c r="D455" s="7">
        <v>42725</v>
      </c>
      <c r="E455" t="s">
        <v>86</v>
      </c>
      <c r="F455" t="s">
        <v>90</v>
      </c>
      <c r="H455" s="8">
        <v>0.61746031746031749</v>
      </c>
      <c r="I455" s="9">
        <v>0.15968868321868809</v>
      </c>
      <c r="J455" s="10" t="s">
        <v>122</v>
      </c>
      <c r="K455" t="s">
        <v>96</v>
      </c>
      <c r="L455">
        <v>0</v>
      </c>
      <c r="M455">
        <v>0</v>
      </c>
      <c r="N455" s="11">
        <v>0</v>
      </c>
    </row>
    <row r="456" spans="1:14" x14ac:dyDescent="0.3">
      <c r="A456">
        <v>19</v>
      </c>
      <c r="B456" t="s">
        <v>84</v>
      </c>
      <c r="C456" t="s">
        <v>85</v>
      </c>
      <c r="D456" s="7">
        <v>42744</v>
      </c>
      <c r="E456" t="s">
        <v>86</v>
      </c>
      <c r="F456" t="s">
        <v>91</v>
      </c>
      <c r="H456" s="8">
        <v>0.61746031746031749</v>
      </c>
      <c r="I456" s="9">
        <v>0.15968868321868809</v>
      </c>
      <c r="J456" s="10" t="s">
        <v>122</v>
      </c>
      <c r="K456" t="s">
        <v>96</v>
      </c>
      <c r="L456">
        <v>0</v>
      </c>
      <c r="M456">
        <v>0</v>
      </c>
      <c r="N456" s="11">
        <v>0</v>
      </c>
    </row>
    <row r="457" spans="1:14" ht="15" thickBot="1" x14ac:dyDescent="0.35">
      <c r="A457" s="13">
        <v>19</v>
      </c>
      <c r="B457" s="13" t="s">
        <v>84</v>
      </c>
      <c r="C457" s="13" t="s">
        <v>85</v>
      </c>
      <c r="D457" s="14">
        <v>42744</v>
      </c>
      <c r="E457" s="13" t="s">
        <v>86</v>
      </c>
      <c r="F457" s="13" t="s">
        <v>91</v>
      </c>
      <c r="G457" s="13"/>
      <c r="H457" s="15">
        <v>0.61746031746031749</v>
      </c>
      <c r="I457" s="16">
        <v>0.15968868321868809</v>
      </c>
      <c r="J457" s="17" t="s">
        <v>122</v>
      </c>
      <c r="K457" s="13" t="s">
        <v>96</v>
      </c>
      <c r="L457" s="13">
        <v>0</v>
      </c>
      <c r="M457" s="13">
        <v>0</v>
      </c>
      <c r="N457" s="18">
        <v>0</v>
      </c>
    </row>
    <row r="458" spans="1:14" x14ac:dyDescent="0.3">
      <c r="A458">
        <v>19</v>
      </c>
      <c r="B458" t="s">
        <v>84</v>
      </c>
      <c r="C458" t="s">
        <v>85</v>
      </c>
      <c r="D458" s="7">
        <v>42744</v>
      </c>
      <c r="E458" t="s">
        <v>86</v>
      </c>
      <c r="F458" t="s">
        <v>91</v>
      </c>
      <c r="G458">
        <v>0.13</v>
      </c>
      <c r="H458" s="8">
        <v>0.13</v>
      </c>
      <c r="I458" s="9">
        <v>3.3620830734217351E-2</v>
      </c>
      <c r="J458" s="10" t="s">
        <v>122</v>
      </c>
      <c r="K458" t="s">
        <v>96</v>
      </c>
      <c r="L458">
        <v>0</v>
      </c>
      <c r="M458">
        <v>0</v>
      </c>
      <c r="N458" s="11">
        <v>0</v>
      </c>
    </row>
    <row r="459" spans="1:14" x14ac:dyDescent="0.3">
      <c r="A459">
        <v>19</v>
      </c>
      <c r="B459" t="s">
        <v>84</v>
      </c>
      <c r="C459" t="s">
        <v>85</v>
      </c>
      <c r="D459" s="7">
        <v>42744</v>
      </c>
      <c r="E459" t="s">
        <v>86</v>
      </c>
      <c r="F459" t="s">
        <v>91</v>
      </c>
      <c r="H459" s="8">
        <v>0.61746031746031749</v>
      </c>
      <c r="I459" s="9">
        <v>0.15968868321868809</v>
      </c>
      <c r="J459" s="10" t="s">
        <v>122</v>
      </c>
      <c r="K459" t="s">
        <v>96</v>
      </c>
      <c r="L459">
        <v>0</v>
      </c>
      <c r="M459">
        <v>0</v>
      </c>
      <c r="N459" s="11">
        <v>0</v>
      </c>
    </row>
    <row r="460" spans="1:14" x14ac:dyDescent="0.3">
      <c r="A460">
        <v>19</v>
      </c>
      <c r="B460" t="s">
        <v>84</v>
      </c>
      <c r="C460" t="s">
        <v>85</v>
      </c>
      <c r="D460" s="7">
        <v>42744</v>
      </c>
      <c r="E460" t="s">
        <v>86</v>
      </c>
      <c r="F460" t="s">
        <v>91</v>
      </c>
      <c r="G460">
        <v>0.09</v>
      </c>
      <c r="H460" s="8">
        <v>0.09</v>
      </c>
      <c r="I460" s="9">
        <v>2.3275959739073558E-2</v>
      </c>
      <c r="J460" s="10" t="s">
        <v>122</v>
      </c>
      <c r="K460" t="s">
        <v>96</v>
      </c>
      <c r="L460">
        <v>0</v>
      </c>
      <c r="M460">
        <v>0</v>
      </c>
      <c r="N460" s="11">
        <v>0</v>
      </c>
    </row>
    <row r="461" spans="1:14" x14ac:dyDescent="0.3">
      <c r="A461">
        <v>19</v>
      </c>
      <c r="B461" t="s">
        <v>84</v>
      </c>
      <c r="C461" t="s">
        <v>85</v>
      </c>
      <c r="D461" s="7">
        <v>42744</v>
      </c>
      <c r="E461" t="s">
        <v>86</v>
      </c>
      <c r="F461" t="s">
        <v>91</v>
      </c>
      <c r="G461">
        <v>4.26</v>
      </c>
      <c r="H461" s="8">
        <v>4.26</v>
      </c>
      <c r="I461" s="9">
        <v>1.1017287609828148</v>
      </c>
      <c r="J461" s="10" t="s">
        <v>122</v>
      </c>
      <c r="K461" t="s">
        <v>96</v>
      </c>
      <c r="L461">
        <v>0</v>
      </c>
      <c r="M461">
        <v>0</v>
      </c>
      <c r="N461" s="11">
        <v>0</v>
      </c>
    </row>
    <row r="462" spans="1:14" x14ac:dyDescent="0.3">
      <c r="A462">
        <v>20</v>
      </c>
      <c r="B462" t="s">
        <v>84</v>
      </c>
      <c r="C462" t="s">
        <v>85</v>
      </c>
      <c r="D462" s="7">
        <v>42747</v>
      </c>
      <c r="E462" t="s">
        <v>86</v>
      </c>
      <c r="F462" t="s">
        <v>92</v>
      </c>
      <c r="G462">
        <v>0.2</v>
      </c>
      <c r="H462" s="8">
        <v>0.2</v>
      </c>
      <c r="I462" s="9">
        <v>5.172435497571902E-2</v>
      </c>
      <c r="J462" s="10" t="s">
        <v>122</v>
      </c>
      <c r="K462" t="s">
        <v>96</v>
      </c>
      <c r="L462">
        <v>0</v>
      </c>
      <c r="M462">
        <v>0</v>
      </c>
      <c r="N462" s="11">
        <v>0</v>
      </c>
    </row>
    <row r="463" spans="1:14" x14ac:dyDescent="0.3">
      <c r="A463">
        <v>20</v>
      </c>
      <c r="B463" t="s">
        <v>84</v>
      </c>
      <c r="C463" t="s">
        <v>85</v>
      </c>
      <c r="D463" s="7">
        <v>42747</v>
      </c>
      <c r="E463" t="s">
        <v>86</v>
      </c>
      <c r="F463" t="s">
        <v>92</v>
      </c>
      <c r="H463" s="8">
        <v>0.61746031746031749</v>
      </c>
      <c r="I463" s="9">
        <v>0.15968868321868809</v>
      </c>
      <c r="J463" s="10" t="s">
        <v>122</v>
      </c>
      <c r="K463" t="s">
        <v>96</v>
      </c>
      <c r="L463">
        <v>0</v>
      </c>
      <c r="M463">
        <v>0</v>
      </c>
      <c r="N463" s="11">
        <v>0</v>
      </c>
    </row>
    <row r="464" spans="1:14" x14ac:dyDescent="0.3">
      <c r="A464">
        <v>20</v>
      </c>
      <c r="B464" t="s">
        <v>84</v>
      </c>
      <c r="C464" t="s">
        <v>85</v>
      </c>
      <c r="D464" s="7">
        <v>42747</v>
      </c>
      <c r="E464" t="s">
        <v>86</v>
      </c>
      <c r="F464" t="s">
        <v>92</v>
      </c>
      <c r="G464">
        <v>0.24</v>
      </c>
      <c r="H464" s="8">
        <v>0.24</v>
      </c>
      <c r="I464" s="9">
        <v>6.2069225970862812E-2</v>
      </c>
      <c r="J464" s="10" t="s">
        <v>122</v>
      </c>
      <c r="K464" t="s">
        <v>96</v>
      </c>
      <c r="L464">
        <v>0</v>
      </c>
      <c r="M464">
        <v>0</v>
      </c>
      <c r="N464" s="11">
        <v>0</v>
      </c>
    </row>
    <row r="465" spans="1:14" x14ac:dyDescent="0.3">
      <c r="A465">
        <v>20</v>
      </c>
      <c r="B465" t="s">
        <v>84</v>
      </c>
      <c r="C465" t="s">
        <v>85</v>
      </c>
      <c r="D465" s="7">
        <v>42747</v>
      </c>
      <c r="E465" t="s">
        <v>86</v>
      </c>
      <c r="F465" t="s">
        <v>92</v>
      </c>
      <c r="H465" s="8">
        <v>0.61746031746031749</v>
      </c>
      <c r="I465" s="9">
        <v>0.15968868321868809</v>
      </c>
      <c r="J465" s="10" t="s">
        <v>122</v>
      </c>
      <c r="K465" t="s">
        <v>96</v>
      </c>
      <c r="L465">
        <v>0</v>
      </c>
      <c r="M465">
        <v>0</v>
      </c>
      <c r="N465" s="11">
        <v>0</v>
      </c>
    </row>
    <row r="466" spans="1:14" x14ac:dyDescent="0.3">
      <c r="A466">
        <v>20</v>
      </c>
      <c r="B466" t="s">
        <v>84</v>
      </c>
      <c r="C466" t="s">
        <v>85</v>
      </c>
      <c r="D466" s="7">
        <v>42747</v>
      </c>
      <c r="E466" t="s">
        <v>86</v>
      </c>
      <c r="F466" t="s">
        <v>92</v>
      </c>
      <c r="G466">
        <v>1.03</v>
      </c>
      <c r="H466" s="8">
        <v>1.03</v>
      </c>
      <c r="I466" s="9">
        <v>0.26638042812495294</v>
      </c>
      <c r="J466" s="10" t="s">
        <v>122</v>
      </c>
      <c r="K466" t="s">
        <v>96</v>
      </c>
      <c r="L466">
        <v>0</v>
      </c>
      <c r="M466">
        <v>0</v>
      </c>
      <c r="N466" s="11">
        <v>0</v>
      </c>
    </row>
    <row r="467" spans="1:14" x14ac:dyDescent="0.3">
      <c r="A467">
        <v>20</v>
      </c>
      <c r="B467" t="s">
        <v>84</v>
      </c>
      <c r="C467" t="s">
        <v>85</v>
      </c>
      <c r="D467" s="7">
        <v>42747</v>
      </c>
      <c r="E467" t="s">
        <v>86</v>
      </c>
      <c r="F467" t="s">
        <v>92</v>
      </c>
      <c r="G467">
        <v>0.2</v>
      </c>
      <c r="H467" s="8">
        <v>0.2</v>
      </c>
      <c r="I467" s="9">
        <v>5.172435497571902E-2</v>
      </c>
      <c r="J467" s="10" t="s">
        <v>122</v>
      </c>
      <c r="K467" t="s">
        <v>96</v>
      </c>
      <c r="L467">
        <v>0</v>
      </c>
      <c r="M467">
        <v>0</v>
      </c>
      <c r="N467" s="11">
        <v>0</v>
      </c>
    </row>
    <row r="468" spans="1:14" x14ac:dyDescent="0.3">
      <c r="A468">
        <v>20</v>
      </c>
      <c r="B468" t="s">
        <v>84</v>
      </c>
      <c r="C468" t="s">
        <v>85</v>
      </c>
      <c r="D468" s="7">
        <v>42747</v>
      </c>
      <c r="E468" t="s">
        <v>86</v>
      </c>
      <c r="F468" t="s">
        <v>92</v>
      </c>
      <c r="H468" s="8">
        <v>0.61746031746031749</v>
      </c>
      <c r="I468" s="9">
        <v>0.15968868321868809</v>
      </c>
      <c r="J468" s="10" t="s">
        <v>122</v>
      </c>
      <c r="K468" t="s">
        <v>96</v>
      </c>
      <c r="L468">
        <v>0</v>
      </c>
      <c r="M468">
        <v>0</v>
      </c>
      <c r="N468" s="11">
        <v>0</v>
      </c>
    </row>
    <row r="469" spans="1:14" x14ac:dyDescent="0.3">
      <c r="A469">
        <v>20</v>
      </c>
      <c r="B469" t="s">
        <v>84</v>
      </c>
      <c r="C469" t="s">
        <v>85</v>
      </c>
      <c r="D469" s="7">
        <v>42747</v>
      </c>
      <c r="E469" t="s">
        <v>86</v>
      </c>
      <c r="F469" t="s">
        <v>92</v>
      </c>
      <c r="G469">
        <v>2.14</v>
      </c>
      <c r="H469" s="8">
        <v>2.14</v>
      </c>
      <c r="I469" s="9">
        <v>0.55345059824019349</v>
      </c>
      <c r="J469" s="10" t="s">
        <v>122</v>
      </c>
      <c r="K469" t="s">
        <v>96</v>
      </c>
      <c r="L469">
        <v>0</v>
      </c>
      <c r="M469">
        <v>0</v>
      </c>
      <c r="N469" s="11">
        <v>0</v>
      </c>
    </row>
    <row r="470" spans="1:14" x14ac:dyDescent="0.3">
      <c r="A470">
        <v>21</v>
      </c>
      <c r="B470" t="s">
        <v>84</v>
      </c>
      <c r="C470" t="s">
        <v>85</v>
      </c>
      <c r="D470" s="7">
        <v>42747</v>
      </c>
      <c r="E470" t="s">
        <v>86</v>
      </c>
      <c r="F470" t="s">
        <v>101</v>
      </c>
      <c r="G470">
        <v>0.14000000000000001</v>
      </c>
      <c r="H470" s="8">
        <v>0.14000000000000001</v>
      </c>
      <c r="I470" s="9">
        <v>3.620704848300331E-2</v>
      </c>
      <c r="J470" s="10" t="s">
        <v>122</v>
      </c>
      <c r="K470" t="s">
        <v>96</v>
      </c>
      <c r="L470">
        <v>0</v>
      </c>
      <c r="M470">
        <v>0</v>
      </c>
      <c r="N470" s="11">
        <v>0</v>
      </c>
    </row>
    <row r="471" spans="1:14" x14ac:dyDescent="0.3">
      <c r="A471">
        <v>21</v>
      </c>
      <c r="B471" t="s">
        <v>84</v>
      </c>
      <c r="C471" t="s">
        <v>85</v>
      </c>
      <c r="D471" s="7">
        <v>42747</v>
      </c>
      <c r="E471" t="s">
        <v>86</v>
      </c>
      <c r="F471" t="s">
        <v>101</v>
      </c>
      <c r="G471">
        <v>0.19</v>
      </c>
      <c r="H471" s="8">
        <v>0.19</v>
      </c>
      <c r="I471" s="9">
        <v>4.9138137226933054E-2</v>
      </c>
      <c r="J471" s="10" t="s">
        <v>122</v>
      </c>
      <c r="K471" t="s">
        <v>96</v>
      </c>
      <c r="L471">
        <v>0</v>
      </c>
      <c r="M471">
        <v>0</v>
      </c>
      <c r="N471" s="11">
        <v>0</v>
      </c>
    </row>
    <row r="472" spans="1:14" x14ac:dyDescent="0.3">
      <c r="A472">
        <v>21</v>
      </c>
      <c r="B472" t="s">
        <v>84</v>
      </c>
      <c r="C472" t="s">
        <v>85</v>
      </c>
      <c r="D472" s="7">
        <v>42747</v>
      </c>
      <c r="E472" t="s">
        <v>86</v>
      </c>
      <c r="F472" t="s">
        <v>101</v>
      </c>
      <c r="H472" s="8">
        <v>0.61746031746031749</v>
      </c>
      <c r="I472" s="9">
        <v>0.15968868321868809</v>
      </c>
      <c r="J472" s="10" t="s">
        <v>122</v>
      </c>
      <c r="K472" t="s">
        <v>96</v>
      </c>
      <c r="L472">
        <v>0</v>
      </c>
      <c r="M472">
        <v>0</v>
      </c>
      <c r="N472" s="11">
        <v>0</v>
      </c>
    </row>
    <row r="473" spans="1:14" x14ac:dyDescent="0.3">
      <c r="A473">
        <v>21</v>
      </c>
      <c r="B473" t="s">
        <v>84</v>
      </c>
      <c r="C473" t="s">
        <v>85</v>
      </c>
      <c r="D473" s="7">
        <v>42747</v>
      </c>
      <c r="E473" t="s">
        <v>86</v>
      </c>
      <c r="F473" t="s">
        <v>101</v>
      </c>
      <c r="G473">
        <v>0.02</v>
      </c>
      <c r="H473" s="8">
        <v>0.02</v>
      </c>
      <c r="I473" s="9">
        <v>5.1724354975719016E-3</v>
      </c>
      <c r="J473" s="10" t="s">
        <v>122</v>
      </c>
      <c r="K473" t="s">
        <v>96</v>
      </c>
      <c r="L473">
        <v>0</v>
      </c>
      <c r="M473">
        <v>0</v>
      </c>
      <c r="N473" s="11">
        <v>0</v>
      </c>
    </row>
    <row r="474" spans="1:14" x14ac:dyDescent="0.3">
      <c r="A474">
        <v>21</v>
      </c>
      <c r="B474" t="s">
        <v>84</v>
      </c>
      <c r="C474" t="s">
        <v>85</v>
      </c>
      <c r="D474" s="7">
        <v>42747</v>
      </c>
      <c r="E474" t="s">
        <v>86</v>
      </c>
      <c r="F474" t="s">
        <v>101</v>
      </c>
      <c r="G474">
        <v>0.01</v>
      </c>
      <c r="H474" s="8">
        <v>0.01</v>
      </c>
      <c r="I474" s="9">
        <v>2.5862177487859508E-3</v>
      </c>
      <c r="J474" s="10" t="s">
        <v>122</v>
      </c>
      <c r="K474" t="s">
        <v>96</v>
      </c>
      <c r="L474">
        <v>0</v>
      </c>
      <c r="M474">
        <v>0</v>
      </c>
      <c r="N474" s="11">
        <v>0</v>
      </c>
    </row>
    <row r="475" spans="1:14" x14ac:dyDescent="0.3">
      <c r="A475">
        <v>21</v>
      </c>
      <c r="B475" t="s">
        <v>84</v>
      </c>
      <c r="C475" t="s">
        <v>85</v>
      </c>
      <c r="D475" s="7">
        <v>42747</v>
      </c>
      <c r="E475" t="s">
        <v>86</v>
      </c>
      <c r="F475" t="s">
        <v>101</v>
      </c>
      <c r="G475">
        <v>7.0000000000000007E-2</v>
      </c>
      <c r="H475" s="8">
        <v>7.0000000000000007E-2</v>
      </c>
      <c r="I475" s="9">
        <v>1.8103524241501655E-2</v>
      </c>
      <c r="J475" s="10" t="s">
        <v>122</v>
      </c>
      <c r="K475" t="s">
        <v>96</v>
      </c>
      <c r="L475">
        <v>0</v>
      </c>
      <c r="M475">
        <v>0</v>
      </c>
      <c r="N475" s="11">
        <v>0</v>
      </c>
    </row>
    <row r="476" spans="1:14" x14ac:dyDescent="0.3">
      <c r="A476">
        <v>21</v>
      </c>
      <c r="B476" t="s">
        <v>84</v>
      </c>
      <c r="C476" t="s">
        <v>85</v>
      </c>
      <c r="D476" s="7">
        <v>42747</v>
      </c>
      <c r="E476" t="s">
        <v>86</v>
      </c>
      <c r="F476" t="s">
        <v>101</v>
      </c>
      <c r="H476" s="8">
        <v>0.61746031746031749</v>
      </c>
      <c r="I476" s="9">
        <v>0.15968868321868809</v>
      </c>
      <c r="J476" s="10" t="s">
        <v>122</v>
      </c>
      <c r="K476" t="s">
        <v>96</v>
      </c>
      <c r="L476">
        <v>0</v>
      </c>
      <c r="M476">
        <v>0</v>
      </c>
      <c r="N476" s="11">
        <v>0</v>
      </c>
    </row>
    <row r="477" spans="1:14" x14ac:dyDescent="0.3">
      <c r="A477">
        <v>21</v>
      </c>
      <c r="B477" t="s">
        <v>84</v>
      </c>
      <c r="C477" t="s">
        <v>85</v>
      </c>
      <c r="D477" s="7">
        <v>42747</v>
      </c>
      <c r="E477" t="s">
        <v>86</v>
      </c>
      <c r="F477" t="s">
        <v>101</v>
      </c>
      <c r="G477">
        <v>0.38</v>
      </c>
      <c r="H477" s="8">
        <v>0.38</v>
      </c>
      <c r="I477" s="9">
        <v>9.8276274453866108E-2</v>
      </c>
      <c r="J477" s="10" t="s">
        <v>122</v>
      </c>
      <c r="K477" t="s">
        <v>96</v>
      </c>
      <c r="L477">
        <v>0</v>
      </c>
      <c r="M477">
        <v>0</v>
      </c>
      <c r="N477" s="11">
        <v>0</v>
      </c>
    </row>
    <row r="478" spans="1:14" x14ac:dyDescent="0.3">
      <c r="A478">
        <v>21</v>
      </c>
      <c r="B478" t="s">
        <v>84</v>
      </c>
      <c r="C478" t="s">
        <v>85</v>
      </c>
      <c r="D478" s="7">
        <v>42747</v>
      </c>
      <c r="E478" t="s">
        <v>86</v>
      </c>
      <c r="F478" t="s">
        <v>101</v>
      </c>
      <c r="G478">
        <v>0.02</v>
      </c>
      <c r="H478" s="8">
        <v>0.02</v>
      </c>
      <c r="I478" s="9">
        <v>5.1724354975719016E-3</v>
      </c>
      <c r="J478" s="10" t="s">
        <v>122</v>
      </c>
      <c r="K478" t="s">
        <v>96</v>
      </c>
      <c r="L478">
        <v>0</v>
      </c>
      <c r="M478">
        <v>0</v>
      </c>
      <c r="N478" s="11">
        <v>0</v>
      </c>
    </row>
    <row r="479" spans="1:14" x14ac:dyDescent="0.3">
      <c r="A479">
        <v>21</v>
      </c>
      <c r="B479" t="s">
        <v>84</v>
      </c>
      <c r="C479" t="s">
        <v>85</v>
      </c>
      <c r="D479" s="7">
        <v>42747</v>
      </c>
      <c r="E479" t="s">
        <v>86</v>
      </c>
      <c r="F479" t="s">
        <v>101</v>
      </c>
      <c r="G479">
        <v>1</v>
      </c>
      <c r="H479" s="8">
        <v>1</v>
      </c>
      <c r="I479" s="9">
        <v>0.25862177487859506</v>
      </c>
      <c r="J479" s="10" t="s">
        <v>122</v>
      </c>
      <c r="K479" t="s">
        <v>96</v>
      </c>
      <c r="L479">
        <v>0</v>
      </c>
      <c r="M479">
        <v>0</v>
      </c>
      <c r="N479" s="11">
        <v>0</v>
      </c>
    </row>
    <row r="480" spans="1:14" x14ac:dyDescent="0.3">
      <c r="A480">
        <v>21</v>
      </c>
      <c r="B480" t="s">
        <v>84</v>
      </c>
      <c r="C480" t="s">
        <v>85</v>
      </c>
      <c r="D480" s="7">
        <v>42747</v>
      </c>
      <c r="E480" t="s">
        <v>86</v>
      </c>
      <c r="F480" t="s">
        <v>101</v>
      </c>
      <c r="G480">
        <v>1.7</v>
      </c>
      <c r="H480" s="8">
        <v>1.7</v>
      </c>
      <c r="I480" s="9">
        <v>0.43965701729361156</v>
      </c>
      <c r="J480" s="10" t="s">
        <v>122</v>
      </c>
      <c r="K480" t="s">
        <v>96</v>
      </c>
      <c r="L480">
        <v>0</v>
      </c>
      <c r="M480">
        <v>0</v>
      </c>
      <c r="N480" s="11">
        <v>0</v>
      </c>
    </row>
    <row r="481" spans="1:14" x14ac:dyDescent="0.3">
      <c r="A481">
        <v>3</v>
      </c>
      <c r="B481" t="s">
        <v>84</v>
      </c>
      <c r="C481" t="s">
        <v>85</v>
      </c>
      <c r="D481" s="7">
        <v>42748</v>
      </c>
      <c r="E481" t="s">
        <v>86</v>
      </c>
      <c r="F481" t="s">
        <v>93</v>
      </c>
      <c r="G481">
        <v>0.21</v>
      </c>
      <c r="H481" s="8">
        <v>0.21</v>
      </c>
      <c r="I481" s="9">
        <v>5.4310572724504964E-2</v>
      </c>
      <c r="J481" s="10" t="s">
        <v>122</v>
      </c>
      <c r="K481" t="s">
        <v>96</v>
      </c>
      <c r="L481">
        <v>0</v>
      </c>
      <c r="M481">
        <v>0</v>
      </c>
      <c r="N481" s="11">
        <v>0</v>
      </c>
    </row>
    <row r="482" spans="1:14" x14ac:dyDescent="0.3">
      <c r="A482">
        <v>3</v>
      </c>
      <c r="B482" t="s">
        <v>84</v>
      </c>
      <c r="C482" t="s">
        <v>85</v>
      </c>
      <c r="D482" s="7">
        <v>42748</v>
      </c>
      <c r="E482" t="s">
        <v>86</v>
      </c>
      <c r="F482" t="s">
        <v>93</v>
      </c>
      <c r="G482">
        <v>1.86</v>
      </c>
      <c r="H482" s="8">
        <v>1.86</v>
      </c>
      <c r="I482" s="9">
        <v>0.4810365012741869</v>
      </c>
      <c r="J482" s="10" t="s">
        <v>122</v>
      </c>
      <c r="K482" t="s">
        <v>96</v>
      </c>
      <c r="L482">
        <v>0</v>
      </c>
      <c r="M482">
        <v>0</v>
      </c>
      <c r="N482" s="11">
        <v>0</v>
      </c>
    </row>
    <row r="483" spans="1:14" x14ac:dyDescent="0.3">
      <c r="A483">
        <v>3</v>
      </c>
      <c r="B483" t="s">
        <v>84</v>
      </c>
      <c r="C483" t="s">
        <v>85</v>
      </c>
      <c r="D483" s="7">
        <v>42748</v>
      </c>
      <c r="E483" t="s">
        <v>86</v>
      </c>
      <c r="F483" t="s">
        <v>93</v>
      </c>
      <c r="G483">
        <v>0.16</v>
      </c>
      <c r="H483" s="8">
        <v>0.16</v>
      </c>
      <c r="I483" s="9">
        <v>4.1379483980575213E-2</v>
      </c>
      <c r="J483" s="10" t="s">
        <v>122</v>
      </c>
      <c r="K483" t="s">
        <v>96</v>
      </c>
      <c r="L483">
        <v>0</v>
      </c>
      <c r="M483">
        <v>0</v>
      </c>
      <c r="N483" s="11">
        <v>0</v>
      </c>
    </row>
    <row r="484" spans="1:14" x14ac:dyDescent="0.3">
      <c r="A484">
        <v>3</v>
      </c>
      <c r="B484" t="s">
        <v>84</v>
      </c>
      <c r="C484" t="s">
        <v>85</v>
      </c>
      <c r="D484" s="7">
        <v>42748</v>
      </c>
      <c r="E484" t="s">
        <v>86</v>
      </c>
      <c r="F484" t="s">
        <v>93</v>
      </c>
      <c r="H484" s="8">
        <v>0.61746031746031749</v>
      </c>
      <c r="I484" s="9">
        <v>0.15968868321868809</v>
      </c>
      <c r="J484" s="10" t="s">
        <v>122</v>
      </c>
      <c r="K484" t="s">
        <v>96</v>
      </c>
      <c r="L484">
        <v>0</v>
      </c>
      <c r="M484">
        <v>0</v>
      </c>
      <c r="N484" s="11">
        <v>0</v>
      </c>
    </row>
    <row r="485" spans="1:14" x14ac:dyDescent="0.3">
      <c r="A485">
        <v>3</v>
      </c>
      <c r="B485" t="s">
        <v>84</v>
      </c>
      <c r="C485" t="s">
        <v>85</v>
      </c>
      <c r="D485" s="7">
        <v>42748</v>
      </c>
      <c r="E485" t="s">
        <v>86</v>
      </c>
      <c r="F485" t="s">
        <v>93</v>
      </c>
      <c r="H485" s="8">
        <v>0.61746031746031749</v>
      </c>
      <c r="I485" s="9">
        <v>0.15968868321868809</v>
      </c>
      <c r="J485" s="10" t="s">
        <v>122</v>
      </c>
      <c r="K485" t="s">
        <v>96</v>
      </c>
      <c r="L485">
        <v>0</v>
      </c>
      <c r="M485">
        <v>0</v>
      </c>
      <c r="N485" s="11">
        <v>0</v>
      </c>
    </row>
    <row r="486" spans="1:14" x14ac:dyDescent="0.3">
      <c r="A486">
        <v>3</v>
      </c>
      <c r="B486" t="s">
        <v>84</v>
      </c>
      <c r="C486" t="s">
        <v>85</v>
      </c>
      <c r="D486" s="7">
        <v>42748</v>
      </c>
      <c r="E486" t="s">
        <v>86</v>
      </c>
      <c r="F486" t="s">
        <v>93</v>
      </c>
      <c r="H486" s="8">
        <v>0.61746031746031749</v>
      </c>
      <c r="I486" s="9">
        <v>0.15968868321868809</v>
      </c>
      <c r="J486" s="10" t="s">
        <v>122</v>
      </c>
      <c r="K486" t="s">
        <v>96</v>
      </c>
      <c r="L486">
        <v>0</v>
      </c>
      <c r="M486">
        <v>0</v>
      </c>
      <c r="N486" s="11">
        <v>0</v>
      </c>
    </row>
    <row r="487" spans="1:14" x14ac:dyDescent="0.3">
      <c r="A487">
        <v>3</v>
      </c>
      <c r="B487" t="s">
        <v>84</v>
      </c>
      <c r="C487" t="s">
        <v>85</v>
      </c>
      <c r="D487" s="7">
        <v>42748</v>
      </c>
      <c r="E487" t="s">
        <v>86</v>
      </c>
      <c r="F487" t="s">
        <v>93</v>
      </c>
      <c r="G487">
        <v>0.18</v>
      </c>
      <c r="H487" s="8">
        <v>0.18</v>
      </c>
      <c r="I487" s="9">
        <v>4.6551919478147116E-2</v>
      </c>
      <c r="J487" s="10" t="s">
        <v>122</v>
      </c>
      <c r="K487" t="s">
        <v>96</v>
      </c>
      <c r="L487">
        <v>0</v>
      </c>
      <c r="M487">
        <v>0</v>
      </c>
      <c r="N487" s="11">
        <v>0</v>
      </c>
    </row>
    <row r="488" spans="1:14" x14ac:dyDescent="0.3">
      <c r="A488">
        <v>3</v>
      </c>
      <c r="B488" t="s">
        <v>84</v>
      </c>
      <c r="C488" t="s">
        <v>85</v>
      </c>
      <c r="D488" s="7">
        <v>42748</v>
      </c>
      <c r="E488" t="s">
        <v>86</v>
      </c>
      <c r="F488" t="s">
        <v>93</v>
      </c>
      <c r="H488" s="8">
        <v>0.61746031746031749</v>
      </c>
      <c r="I488" s="9">
        <v>0.15968868321868809</v>
      </c>
      <c r="J488" s="10" t="s">
        <v>122</v>
      </c>
      <c r="K488" t="s">
        <v>96</v>
      </c>
      <c r="L488">
        <v>0</v>
      </c>
      <c r="M488">
        <v>0</v>
      </c>
      <c r="N488" s="11">
        <v>0</v>
      </c>
    </row>
    <row r="489" spans="1:14" x14ac:dyDescent="0.3">
      <c r="A489">
        <v>3</v>
      </c>
      <c r="B489" t="s">
        <v>84</v>
      </c>
      <c r="C489" t="s">
        <v>85</v>
      </c>
      <c r="D489" s="7">
        <v>42748</v>
      </c>
      <c r="E489" t="s">
        <v>86</v>
      </c>
      <c r="F489" t="s">
        <v>93</v>
      </c>
      <c r="G489">
        <v>0.13</v>
      </c>
      <c r="H489" s="8">
        <v>0.13</v>
      </c>
      <c r="I489" s="9">
        <v>3.3620830734217351E-2</v>
      </c>
      <c r="J489" s="10" t="s">
        <v>122</v>
      </c>
      <c r="K489" t="s">
        <v>96</v>
      </c>
      <c r="L489">
        <v>0</v>
      </c>
      <c r="M489">
        <v>0</v>
      </c>
      <c r="N489" s="11">
        <v>0</v>
      </c>
    </row>
    <row r="490" spans="1:14" x14ac:dyDescent="0.3">
      <c r="A490">
        <v>3</v>
      </c>
      <c r="B490" t="s">
        <v>84</v>
      </c>
      <c r="C490" t="s">
        <v>85</v>
      </c>
      <c r="D490" s="7">
        <v>42748</v>
      </c>
      <c r="E490" t="s">
        <v>86</v>
      </c>
      <c r="F490" t="s">
        <v>93</v>
      </c>
      <c r="G490">
        <v>0.17</v>
      </c>
      <c r="H490" s="8">
        <v>0.17</v>
      </c>
      <c r="I490" s="9">
        <v>4.3965701729361165E-2</v>
      </c>
      <c r="J490" s="10" t="s">
        <v>122</v>
      </c>
      <c r="K490" t="s">
        <v>96</v>
      </c>
      <c r="L490">
        <v>0</v>
      </c>
      <c r="M490">
        <v>0</v>
      </c>
      <c r="N490" s="11">
        <v>0</v>
      </c>
    </row>
    <row r="491" spans="1:14" x14ac:dyDescent="0.3">
      <c r="A491">
        <v>3</v>
      </c>
      <c r="B491" t="s">
        <v>84</v>
      </c>
      <c r="C491" t="s">
        <v>85</v>
      </c>
      <c r="D491" s="7">
        <v>42748</v>
      </c>
      <c r="E491" t="s">
        <v>86</v>
      </c>
      <c r="F491" t="s">
        <v>93</v>
      </c>
      <c r="H491" s="8">
        <v>0.61746031746031749</v>
      </c>
      <c r="I491" s="9">
        <v>0.15968868321868809</v>
      </c>
      <c r="J491" s="10" t="s">
        <v>122</v>
      </c>
      <c r="K491" t="s">
        <v>96</v>
      </c>
      <c r="L491">
        <v>0</v>
      </c>
      <c r="M491">
        <v>0</v>
      </c>
      <c r="N491" s="11">
        <v>0</v>
      </c>
    </row>
    <row r="492" spans="1:14" x14ac:dyDescent="0.3">
      <c r="A492">
        <v>3</v>
      </c>
      <c r="B492" t="s">
        <v>84</v>
      </c>
      <c r="C492" t="s">
        <v>85</v>
      </c>
      <c r="D492" s="7">
        <v>42748</v>
      </c>
      <c r="E492" t="s">
        <v>86</v>
      </c>
      <c r="F492" t="s">
        <v>93</v>
      </c>
      <c r="H492" s="8">
        <v>0.61746031746031749</v>
      </c>
      <c r="I492" s="9">
        <v>0.15968868321868809</v>
      </c>
      <c r="J492" s="10" t="s">
        <v>122</v>
      </c>
      <c r="K492" t="s">
        <v>96</v>
      </c>
      <c r="L492">
        <v>0</v>
      </c>
      <c r="M492">
        <v>0</v>
      </c>
      <c r="N492" s="11">
        <v>0</v>
      </c>
    </row>
    <row r="493" spans="1:14" x14ac:dyDescent="0.3">
      <c r="A493">
        <v>3</v>
      </c>
      <c r="B493" t="s">
        <v>84</v>
      </c>
      <c r="C493" t="s">
        <v>85</v>
      </c>
      <c r="D493" s="7">
        <v>42748</v>
      </c>
      <c r="E493" t="s">
        <v>86</v>
      </c>
      <c r="F493" t="s">
        <v>93</v>
      </c>
      <c r="G493">
        <v>0.54</v>
      </c>
      <c r="H493" s="8">
        <v>0.54</v>
      </c>
      <c r="I493" s="9">
        <v>0.13965575843444133</v>
      </c>
      <c r="J493" s="10" t="s">
        <v>122</v>
      </c>
      <c r="K493" t="s">
        <v>96</v>
      </c>
      <c r="L493">
        <v>0</v>
      </c>
      <c r="M493">
        <v>0</v>
      </c>
      <c r="N493" s="11">
        <v>0</v>
      </c>
    </row>
    <row r="494" spans="1:14" x14ac:dyDescent="0.3">
      <c r="A494">
        <v>23</v>
      </c>
      <c r="B494" t="s">
        <v>84</v>
      </c>
      <c r="C494" t="s">
        <v>85</v>
      </c>
      <c r="D494" s="7">
        <v>42741</v>
      </c>
      <c r="E494" t="s">
        <v>86</v>
      </c>
      <c r="F494" t="s">
        <v>94</v>
      </c>
      <c r="H494" s="8">
        <v>0.61746031746031749</v>
      </c>
      <c r="I494" s="9">
        <v>0.15968868321868809</v>
      </c>
      <c r="J494" s="10" t="s">
        <v>122</v>
      </c>
      <c r="K494" t="s">
        <v>96</v>
      </c>
      <c r="L494">
        <v>0</v>
      </c>
      <c r="M494">
        <v>0</v>
      </c>
      <c r="N494" s="11">
        <v>0</v>
      </c>
    </row>
    <row r="495" spans="1:14" x14ac:dyDescent="0.3">
      <c r="A495">
        <v>23</v>
      </c>
      <c r="B495" t="s">
        <v>84</v>
      </c>
      <c r="C495" t="s">
        <v>85</v>
      </c>
      <c r="D495" s="7">
        <v>42741</v>
      </c>
      <c r="E495" t="s">
        <v>86</v>
      </c>
      <c r="F495" t="s">
        <v>94</v>
      </c>
      <c r="H495" s="8">
        <v>0.61746031746031749</v>
      </c>
      <c r="I495" s="9">
        <v>0.15968868321868809</v>
      </c>
      <c r="J495" s="10" t="s">
        <v>122</v>
      </c>
      <c r="K495" t="s">
        <v>96</v>
      </c>
      <c r="L495">
        <v>0</v>
      </c>
      <c r="M495">
        <v>0</v>
      </c>
      <c r="N495" s="11">
        <v>0</v>
      </c>
    </row>
    <row r="496" spans="1:14" x14ac:dyDescent="0.3">
      <c r="A496">
        <v>23</v>
      </c>
      <c r="B496" t="s">
        <v>84</v>
      </c>
      <c r="C496" t="s">
        <v>85</v>
      </c>
      <c r="D496" s="7">
        <v>42741</v>
      </c>
      <c r="E496" t="s">
        <v>86</v>
      </c>
      <c r="F496" t="s">
        <v>94</v>
      </c>
      <c r="H496" s="8">
        <v>0.61746031746031749</v>
      </c>
      <c r="I496" s="9">
        <v>0.15968868321868809</v>
      </c>
      <c r="J496" s="10" t="s">
        <v>122</v>
      </c>
      <c r="K496" t="s">
        <v>96</v>
      </c>
      <c r="L496">
        <v>0</v>
      </c>
      <c r="M496">
        <v>0</v>
      </c>
      <c r="N496" s="11">
        <v>0</v>
      </c>
    </row>
    <row r="497" spans="1:14" x14ac:dyDescent="0.3">
      <c r="A497">
        <v>23</v>
      </c>
      <c r="B497" t="s">
        <v>84</v>
      </c>
      <c r="C497" t="s">
        <v>85</v>
      </c>
      <c r="D497" s="7">
        <v>42741</v>
      </c>
      <c r="E497" t="s">
        <v>86</v>
      </c>
      <c r="F497" t="s">
        <v>94</v>
      </c>
      <c r="H497" s="8">
        <v>0.61746031746031749</v>
      </c>
      <c r="I497" s="9">
        <v>0.15968868321868809</v>
      </c>
      <c r="J497" s="10" t="s">
        <v>122</v>
      </c>
      <c r="K497" t="s">
        <v>96</v>
      </c>
      <c r="L497">
        <v>0</v>
      </c>
      <c r="M497">
        <v>0</v>
      </c>
      <c r="N497" s="11">
        <v>0</v>
      </c>
    </row>
    <row r="498" spans="1:14" x14ac:dyDescent="0.3">
      <c r="A498">
        <v>23</v>
      </c>
      <c r="B498" t="s">
        <v>84</v>
      </c>
      <c r="C498" t="s">
        <v>85</v>
      </c>
      <c r="D498" s="7">
        <v>42741</v>
      </c>
      <c r="E498" t="s">
        <v>86</v>
      </c>
      <c r="F498" t="s">
        <v>94</v>
      </c>
      <c r="H498" s="8">
        <v>0.61746031746031749</v>
      </c>
      <c r="I498" s="9">
        <v>0.15968868321868809</v>
      </c>
      <c r="J498" s="10" t="s">
        <v>122</v>
      </c>
      <c r="K498" t="s">
        <v>96</v>
      </c>
      <c r="L498">
        <v>0</v>
      </c>
      <c r="M498">
        <v>0</v>
      </c>
      <c r="N498" s="11">
        <v>0</v>
      </c>
    </row>
    <row r="499" spans="1:14" x14ac:dyDescent="0.3">
      <c r="A499">
        <v>23</v>
      </c>
      <c r="B499" t="s">
        <v>84</v>
      </c>
      <c r="C499" t="s">
        <v>85</v>
      </c>
      <c r="D499" s="7">
        <v>42741</v>
      </c>
      <c r="E499" t="s">
        <v>86</v>
      </c>
      <c r="F499" t="s">
        <v>94</v>
      </c>
      <c r="H499" s="8">
        <v>0.61746031746031749</v>
      </c>
      <c r="I499" s="9">
        <v>0.15968868321868809</v>
      </c>
      <c r="J499" s="10" t="s">
        <v>122</v>
      </c>
      <c r="K499" t="s">
        <v>96</v>
      </c>
      <c r="L499">
        <v>0</v>
      </c>
      <c r="M499">
        <v>0</v>
      </c>
      <c r="N499" s="11">
        <v>0</v>
      </c>
    </row>
    <row r="500" spans="1:14" x14ac:dyDescent="0.3">
      <c r="A500">
        <v>23</v>
      </c>
      <c r="B500" t="s">
        <v>84</v>
      </c>
      <c r="C500" t="s">
        <v>85</v>
      </c>
      <c r="D500" s="7">
        <v>42741</v>
      </c>
      <c r="E500" t="s">
        <v>86</v>
      </c>
      <c r="F500" t="s">
        <v>94</v>
      </c>
      <c r="H500" s="8">
        <v>0.61746031746031749</v>
      </c>
      <c r="I500" s="9">
        <v>0.15968868321868809</v>
      </c>
      <c r="J500" s="10" t="s">
        <v>122</v>
      </c>
      <c r="K500" t="s">
        <v>96</v>
      </c>
      <c r="L500">
        <v>0</v>
      </c>
      <c r="M500">
        <v>0</v>
      </c>
      <c r="N500" s="11">
        <v>0</v>
      </c>
    </row>
    <row r="501" spans="1:14" x14ac:dyDescent="0.3">
      <c r="A501">
        <v>23</v>
      </c>
      <c r="B501" t="s">
        <v>84</v>
      </c>
      <c r="C501" t="s">
        <v>85</v>
      </c>
      <c r="D501" s="7">
        <v>42741</v>
      </c>
      <c r="E501" t="s">
        <v>86</v>
      </c>
      <c r="F501" t="s">
        <v>94</v>
      </c>
      <c r="H501" s="8">
        <v>0.61746031746031749</v>
      </c>
      <c r="I501" s="9">
        <v>0.15968868321868809</v>
      </c>
      <c r="J501" s="10" t="s">
        <v>122</v>
      </c>
      <c r="K501" t="s">
        <v>96</v>
      </c>
      <c r="L501">
        <v>0</v>
      </c>
      <c r="M501">
        <v>0</v>
      </c>
      <c r="N501" s="11">
        <v>0</v>
      </c>
    </row>
    <row r="502" spans="1:14" x14ac:dyDescent="0.3">
      <c r="A502">
        <v>23</v>
      </c>
      <c r="B502" t="s">
        <v>84</v>
      </c>
      <c r="C502" t="s">
        <v>85</v>
      </c>
      <c r="D502" s="7">
        <v>42741</v>
      </c>
      <c r="E502" t="s">
        <v>86</v>
      </c>
      <c r="F502" t="s">
        <v>94</v>
      </c>
      <c r="H502" s="8">
        <v>0.61746031746031749</v>
      </c>
      <c r="I502" s="9">
        <v>0.15968868321868809</v>
      </c>
      <c r="J502" s="10" t="s">
        <v>122</v>
      </c>
      <c r="K502" t="s">
        <v>96</v>
      </c>
      <c r="L502">
        <v>0</v>
      </c>
      <c r="M502">
        <v>0</v>
      </c>
      <c r="N502" s="11">
        <v>0</v>
      </c>
    </row>
    <row r="503" spans="1:14" x14ac:dyDescent="0.3">
      <c r="A503">
        <v>23</v>
      </c>
      <c r="B503" t="s">
        <v>84</v>
      </c>
      <c r="C503" t="s">
        <v>85</v>
      </c>
      <c r="D503" s="7">
        <v>42741</v>
      </c>
      <c r="E503" t="s">
        <v>86</v>
      </c>
      <c r="F503" t="s">
        <v>94</v>
      </c>
      <c r="H503" s="8">
        <v>0.61746031746031749</v>
      </c>
      <c r="I503" s="9">
        <v>0.15968868321868809</v>
      </c>
      <c r="J503" s="10" t="s">
        <v>122</v>
      </c>
      <c r="K503" t="s">
        <v>96</v>
      </c>
      <c r="L503">
        <v>0</v>
      </c>
      <c r="M503">
        <v>0</v>
      </c>
      <c r="N503" s="11">
        <v>0</v>
      </c>
    </row>
    <row r="504" spans="1:14" x14ac:dyDescent="0.3">
      <c r="A504">
        <v>23</v>
      </c>
      <c r="B504" t="s">
        <v>84</v>
      </c>
      <c r="C504" t="s">
        <v>85</v>
      </c>
      <c r="D504" s="7">
        <v>42741</v>
      </c>
      <c r="E504" t="s">
        <v>86</v>
      </c>
      <c r="F504" t="s">
        <v>94</v>
      </c>
      <c r="H504" s="8">
        <v>0.61746031746031749</v>
      </c>
      <c r="I504" s="9">
        <v>0.15968868321868809</v>
      </c>
      <c r="J504" s="10" t="s">
        <v>122</v>
      </c>
      <c r="K504" t="s">
        <v>96</v>
      </c>
      <c r="L504">
        <v>0</v>
      </c>
      <c r="M504">
        <v>0</v>
      </c>
      <c r="N504" s="11">
        <v>0</v>
      </c>
    </row>
    <row r="505" spans="1:14" x14ac:dyDescent="0.3">
      <c r="A505">
        <v>24</v>
      </c>
      <c r="B505" t="s">
        <v>84</v>
      </c>
      <c r="C505" t="s">
        <v>85</v>
      </c>
      <c r="D505" s="7">
        <v>42745</v>
      </c>
      <c r="E505" t="s">
        <v>86</v>
      </c>
      <c r="F505" s="12" t="s">
        <v>95</v>
      </c>
      <c r="G505">
        <v>0.3</v>
      </c>
      <c r="H505" s="8">
        <v>0.3</v>
      </c>
      <c r="I505" s="9">
        <v>7.7586532463578509E-2</v>
      </c>
      <c r="J505" s="10" t="s">
        <v>122</v>
      </c>
      <c r="K505" t="s">
        <v>96</v>
      </c>
      <c r="L505">
        <v>0</v>
      </c>
      <c r="M505">
        <v>0</v>
      </c>
      <c r="N505" s="11">
        <v>0</v>
      </c>
    </row>
    <row r="506" spans="1:14" x14ac:dyDescent="0.3">
      <c r="A506">
        <v>24</v>
      </c>
      <c r="B506" t="s">
        <v>84</v>
      </c>
      <c r="C506" t="s">
        <v>85</v>
      </c>
      <c r="D506" s="7">
        <v>42745</v>
      </c>
      <c r="E506" t="s">
        <v>86</v>
      </c>
      <c r="F506" s="12" t="s">
        <v>95</v>
      </c>
      <c r="H506" s="8">
        <v>0.61746031746031749</v>
      </c>
      <c r="I506" s="9">
        <v>0.15968868321868809</v>
      </c>
      <c r="J506" s="10" t="s">
        <v>122</v>
      </c>
      <c r="K506" t="s">
        <v>96</v>
      </c>
      <c r="L506">
        <v>0</v>
      </c>
      <c r="M506">
        <v>0</v>
      </c>
      <c r="N506" s="11">
        <v>0</v>
      </c>
    </row>
    <row r="507" spans="1:14" x14ac:dyDescent="0.3">
      <c r="A507">
        <v>24</v>
      </c>
      <c r="B507" t="s">
        <v>84</v>
      </c>
      <c r="C507" t="s">
        <v>85</v>
      </c>
      <c r="D507" s="7">
        <v>42745</v>
      </c>
      <c r="E507" t="s">
        <v>86</v>
      </c>
      <c r="F507" s="12" t="s">
        <v>95</v>
      </c>
      <c r="H507" s="8">
        <v>0.61746031746031749</v>
      </c>
      <c r="I507" s="9">
        <v>0.15968868321868809</v>
      </c>
      <c r="J507" s="10" t="s">
        <v>122</v>
      </c>
      <c r="K507" t="s">
        <v>96</v>
      </c>
      <c r="L507">
        <v>0</v>
      </c>
      <c r="M507">
        <v>0</v>
      </c>
      <c r="N507" s="11">
        <v>0</v>
      </c>
    </row>
    <row r="508" spans="1:14" x14ac:dyDescent="0.3">
      <c r="A508">
        <v>24</v>
      </c>
      <c r="B508" t="s">
        <v>84</v>
      </c>
      <c r="C508" t="s">
        <v>85</v>
      </c>
      <c r="D508" s="7">
        <v>42745</v>
      </c>
      <c r="E508" t="s">
        <v>86</v>
      </c>
      <c r="F508" s="12" t="s">
        <v>95</v>
      </c>
      <c r="G508">
        <v>0.99</v>
      </c>
      <c r="H508" s="8">
        <v>0.99</v>
      </c>
      <c r="I508" s="9">
        <v>0.25603555712980908</v>
      </c>
      <c r="J508" s="10" t="s">
        <v>122</v>
      </c>
      <c r="K508" t="s">
        <v>96</v>
      </c>
      <c r="L508">
        <v>0</v>
      </c>
      <c r="M508">
        <v>0</v>
      </c>
      <c r="N508" s="11">
        <v>0</v>
      </c>
    </row>
    <row r="509" spans="1:14" x14ac:dyDescent="0.3">
      <c r="A509">
        <v>24</v>
      </c>
      <c r="B509" t="s">
        <v>84</v>
      </c>
      <c r="C509" t="s">
        <v>85</v>
      </c>
      <c r="D509" s="7">
        <v>42745</v>
      </c>
      <c r="E509" t="s">
        <v>86</v>
      </c>
      <c r="F509" s="12" t="s">
        <v>95</v>
      </c>
      <c r="G509">
        <v>0.02</v>
      </c>
      <c r="H509" s="8">
        <v>0.02</v>
      </c>
      <c r="I509" s="9">
        <v>5.1724354975719016E-3</v>
      </c>
      <c r="J509" s="10" t="s">
        <v>122</v>
      </c>
      <c r="K509" t="s">
        <v>96</v>
      </c>
      <c r="L509">
        <v>0</v>
      </c>
      <c r="M509">
        <v>0</v>
      </c>
      <c r="N509" s="11">
        <v>0</v>
      </c>
    </row>
    <row r="510" spans="1:14" x14ac:dyDescent="0.3">
      <c r="A510">
        <v>24</v>
      </c>
      <c r="B510" t="s">
        <v>84</v>
      </c>
      <c r="C510" t="s">
        <v>85</v>
      </c>
      <c r="D510" s="7">
        <v>42745</v>
      </c>
      <c r="E510" t="s">
        <v>86</v>
      </c>
      <c r="F510" s="12" t="s">
        <v>95</v>
      </c>
      <c r="H510" s="8">
        <v>0.61746031746031749</v>
      </c>
      <c r="I510" s="9">
        <v>0.15968868321868809</v>
      </c>
      <c r="J510" s="10" t="s">
        <v>122</v>
      </c>
      <c r="K510" t="s">
        <v>96</v>
      </c>
      <c r="L510">
        <v>0</v>
      </c>
      <c r="M510">
        <v>0</v>
      </c>
      <c r="N510" s="11">
        <v>0</v>
      </c>
    </row>
    <row r="511" spans="1:14" x14ac:dyDescent="0.3">
      <c r="A511">
        <v>24</v>
      </c>
      <c r="B511" t="s">
        <v>84</v>
      </c>
      <c r="C511" t="s">
        <v>85</v>
      </c>
      <c r="D511" s="7">
        <v>42745</v>
      </c>
      <c r="E511" t="s">
        <v>86</v>
      </c>
      <c r="F511" s="12" t="s">
        <v>95</v>
      </c>
      <c r="H511" s="8">
        <v>0.61746031746031749</v>
      </c>
      <c r="I511" s="9">
        <v>0.15968868321868809</v>
      </c>
      <c r="J511" s="10" t="s">
        <v>122</v>
      </c>
      <c r="K511" t="s">
        <v>96</v>
      </c>
      <c r="L511">
        <v>0</v>
      </c>
      <c r="M511">
        <v>0</v>
      </c>
      <c r="N511" s="11">
        <v>0</v>
      </c>
    </row>
    <row r="512" spans="1:14" x14ac:dyDescent="0.3">
      <c r="A512">
        <v>24</v>
      </c>
      <c r="B512" t="s">
        <v>84</v>
      </c>
      <c r="C512" t="s">
        <v>85</v>
      </c>
      <c r="D512" s="7">
        <v>42745</v>
      </c>
      <c r="E512" t="s">
        <v>86</v>
      </c>
      <c r="F512" s="12" t="s">
        <v>95</v>
      </c>
      <c r="G512">
        <v>0.11</v>
      </c>
      <c r="H512" s="8">
        <v>0.11</v>
      </c>
      <c r="I512" s="9">
        <v>2.8448395236645458E-2</v>
      </c>
      <c r="J512" s="10" t="s">
        <v>122</v>
      </c>
      <c r="K512" t="s">
        <v>96</v>
      </c>
      <c r="L512">
        <v>0</v>
      </c>
      <c r="M512">
        <v>0</v>
      </c>
      <c r="N512" s="11">
        <v>0</v>
      </c>
    </row>
    <row r="513" spans="1:14" x14ac:dyDescent="0.3">
      <c r="A513">
        <v>24</v>
      </c>
      <c r="B513" t="s">
        <v>84</v>
      </c>
      <c r="C513" t="s">
        <v>85</v>
      </c>
      <c r="D513" s="7">
        <v>42745</v>
      </c>
      <c r="E513" t="s">
        <v>86</v>
      </c>
      <c r="F513" s="12" t="s">
        <v>95</v>
      </c>
      <c r="G513">
        <v>0.01</v>
      </c>
      <c r="H513" s="8">
        <v>0.01</v>
      </c>
      <c r="I513" s="9">
        <v>2.5862177487859508E-3</v>
      </c>
      <c r="J513" s="10" t="s">
        <v>122</v>
      </c>
      <c r="K513" t="s">
        <v>96</v>
      </c>
      <c r="L513">
        <v>0</v>
      </c>
      <c r="M513">
        <v>0</v>
      </c>
      <c r="N513" s="11">
        <v>0</v>
      </c>
    </row>
    <row r="514" spans="1:14" x14ac:dyDescent="0.3">
      <c r="A514">
        <v>24</v>
      </c>
      <c r="B514" t="s">
        <v>84</v>
      </c>
      <c r="C514" t="s">
        <v>85</v>
      </c>
      <c r="D514" s="7">
        <v>42745</v>
      </c>
      <c r="E514" t="s">
        <v>86</v>
      </c>
      <c r="F514" s="12" t="s">
        <v>95</v>
      </c>
      <c r="H514" s="8">
        <v>0.61746031746031749</v>
      </c>
      <c r="I514" s="9">
        <v>0.15968868321868809</v>
      </c>
      <c r="J514" s="10" t="s">
        <v>122</v>
      </c>
      <c r="K514" t="s">
        <v>96</v>
      </c>
      <c r="L514">
        <v>0</v>
      </c>
      <c r="M514">
        <v>0</v>
      </c>
      <c r="N514" s="11">
        <v>0</v>
      </c>
    </row>
    <row r="515" spans="1:14" x14ac:dyDescent="0.3">
      <c r="A515">
        <v>24</v>
      </c>
      <c r="B515" t="s">
        <v>84</v>
      </c>
      <c r="C515" t="s">
        <v>85</v>
      </c>
      <c r="D515" s="7">
        <v>42745</v>
      </c>
      <c r="E515" t="s">
        <v>86</v>
      </c>
      <c r="F515" s="12" t="s">
        <v>95</v>
      </c>
      <c r="G515">
        <v>3.46</v>
      </c>
      <c r="H515" s="8">
        <v>3.46</v>
      </c>
      <c r="I515" s="9">
        <v>0.89483134107993878</v>
      </c>
      <c r="J515" s="10" t="s">
        <v>122</v>
      </c>
      <c r="K515" t="s">
        <v>96</v>
      </c>
      <c r="L515">
        <v>0</v>
      </c>
      <c r="M515">
        <v>0</v>
      </c>
      <c r="N515" s="11">
        <v>0</v>
      </c>
    </row>
    <row r="516" spans="1:14" x14ac:dyDescent="0.3">
      <c r="A516">
        <v>24</v>
      </c>
      <c r="B516" t="s">
        <v>84</v>
      </c>
      <c r="C516" t="s">
        <v>85</v>
      </c>
      <c r="D516" s="7">
        <v>42745</v>
      </c>
      <c r="E516" t="s">
        <v>86</v>
      </c>
      <c r="F516" s="12" t="s">
        <v>95</v>
      </c>
      <c r="G516">
        <v>1.86</v>
      </c>
      <c r="H516" s="8">
        <v>1.86</v>
      </c>
      <c r="I516" s="9">
        <v>0.4810365012741869</v>
      </c>
      <c r="J516" s="10" t="s">
        <v>122</v>
      </c>
      <c r="K516" t="s">
        <v>96</v>
      </c>
      <c r="L516">
        <v>0</v>
      </c>
      <c r="M516">
        <v>0</v>
      </c>
      <c r="N516" s="11">
        <v>0</v>
      </c>
    </row>
    <row r="517" spans="1:14" x14ac:dyDescent="0.3">
      <c r="A517">
        <v>24</v>
      </c>
      <c r="B517" t="s">
        <v>84</v>
      </c>
      <c r="C517" t="s">
        <v>85</v>
      </c>
      <c r="D517" s="7">
        <v>42745</v>
      </c>
      <c r="E517" t="s">
        <v>86</v>
      </c>
      <c r="F517" s="12" t="s">
        <v>95</v>
      </c>
      <c r="G517">
        <v>0.14000000000000001</v>
      </c>
      <c r="H517" s="8">
        <v>0.14000000000000001</v>
      </c>
      <c r="I517" s="9">
        <v>3.620704848300331E-2</v>
      </c>
      <c r="J517" s="10" t="s">
        <v>122</v>
      </c>
      <c r="K517" t="s">
        <v>96</v>
      </c>
      <c r="L517">
        <v>0</v>
      </c>
      <c r="M517">
        <v>0</v>
      </c>
      <c r="N517" s="11">
        <v>0</v>
      </c>
    </row>
    <row r="518" spans="1:14" x14ac:dyDescent="0.3">
      <c r="A518">
        <v>24</v>
      </c>
      <c r="B518" t="s">
        <v>84</v>
      </c>
      <c r="C518" t="s">
        <v>85</v>
      </c>
      <c r="D518" s="7">
        <v>42745</v>
      </c>
      <c r="E518" t="s">
        <v>86</v>
      </c>
      <c r="F518" s="12" t="s">
        <v>95</v>
      </c>
      <c r="H518" s="8">
        <v>0.61746031746031749</v>
      </c>
      <c r="I518" s="9">
        <v>0.15968868321868809</v>
      </c>
      <c r="J518" s="10" t="s">
        <v>122</v>
      </c>
      <c r="K518" t="s">
        <v>96</v>
      </c>
      <c r="L518">
        <v>0</v>
      </c>
      <c r="M518">
        <v>0</v>
      </c>
      <c r="N518" s="11">
        <v>0</v>
      </c>
    </row>
    <row r="519" spans="1:14" x14ac:dyDescent="0.3">
      <c r="A519">
        <v>24</v>
      </c>
      <c r="B519" t="s">
        <v>84</v>
      </c>
      <c r="C519" t="s">
        <v>85</v>
      </c>
      <c r="D519" s="7">
        <v>42745</v>
      </c>
      <c r="E519" t="s">
        <v>86</v>
      </c>
      <c r="F519" s="12" t="s">
        <v>95</v>
      </c>
      <c r="H519" s="8">
        <v>0.61746031746031749</v>
      </c>
      <c r="I519" s="9">
        <v>0.15968868321868809</v>
      </c>
      <c r="J519" s="10" t="s">
        <v>122</v>
      </c>
      <c r="K519" t="s">
        <v>96</v>
      </c>
      <c r="L519">
        <v>0</v>
      </c>
      <c r="M519">
        <v>0</v>
      </c>
      <c r="N519" s="11">
        <v>0</v>
      </c>
    </row>
    <row r="520" spans="1:14" x14ac:dyDescent="0.3">
      <c r="A520">
        <v>24</v>
      </c>
      <c r="B520" t="s">
        <v>84</v>
      </c>
      <c r="C520" t="s">
        <v>85</v>
      </c>
      <c r="D520" s="7">
        <v>42745</v>
      </c>
      <c r="E520" t="s">
        <v>86</v>
      </c>
      <c r="F520" s="12" t="s">
        <v>95</v>
      </c>
      <c r="G520">
        <v>0.05</v>
      </c>
      <c r="H520" s="8">
        <v>0.05</v>
      </c>
      <c r="I520" s="9">
        <v>1.2931088743929755E-2</v>
      </c>
      <c r="J520" s="10" t="s">
        <v>122</v>
      </c>
      <c r="K520" t="s">
        <v>96</v>
      </c>
      <c r="L520">
        <v>0</v>
      </c>
      <c r="M520">
        <v>0</v>
      </c>
      <c r="N520" s="11">
        <v>0</v>
      </c>
    </row>
    <row r="521" spans="1:14" x14ac:dyDescent="0.3">
      <c r="A521">
        <v>24</v>
      </c>
      <c r="B521" t="s">
        <v>84</v>
      </c>
      <c r="C521" t="s">
        <v>85</v>
      </c>
      <c r="D521" s="7">
        <v>42745</v>
      </c>
      <c r="E521" t="s">
        <v>86</v>
      </c>
      <c r="F521" s="12" t="s">
        <v>95</v>
      </c>
      <c r="H521" s="8">
        <v>0.61746031746031749</v>
      </c>
      <c r="I521" s="9">
        <v>0.15968868321868809</v>
      </c>
      <c r="J521" s="10" t="s">
        <v>122</v>
      </c>
      <c r="K521" t="s">
        <v>96</v>
      </c>
      <c r="L521">
        <v>0</v>
      </c>
      <c r="M521">
        <v>0</v>
      </c>
      <c r="N521" s="11">
        <v>0</v>
      </c>
    </row>
    <row r="522" spans="1:14" x14ac:dyDescent="0.3">
      <c r="A522">
        <v>24</v>
      </c>
      <c r="B522" t="s">
        <v>84</v>
      </c>
      <c r="C522" t="s">
        <v>85</v>
      </c>
      <c r="D522" s="7">
        <v>42745</v>
      </c>
      <c r="E522" t="s">
        <v>86</v>
      </c>
      <c r="F522" s="12" t="s">
        <v>95</v>
      </c>
      <c r="G522">
        <v>3.89</v>
      </c>
      <c r="H522" s="8">
        <v>3.89</v>
      </c>
      <c r="I522" s="9">
        <v>1.0060387042777348</v>
      </c>
      <c r="J522" s="10" t="s">
        <v>122</v>
      </c>
      <c r="K522" t="s">
        <v>96</v>
      </c>
      <c r="L522">
        <v>0</v>
      </c>
      <c r="M522">
        <v>0</v>
      </c>
      <c r="N522" s="11">
        <v>0</v>
      </c>
    </row>
    <row r="523" spans="1:14" x14ac:dyDescent="0.3">
      <c r="A523">
        <v>25</v>
      </c>
      <c r="B523" t="s">
        <v>84</v>
      </c>
      <c r="C523" t="s">
        <v>85</v>
      </c>
      <c r="D523" s="7">
        <v>42743</v>
      </c>
      <c r="E523" t="s">
        <v>86</v>
      </c>
      <c r="F523" s="12" t="s">
        <v>97</v>
      </c>
      <c r="H523" s="8">
        <v>0.61746031746031749</v>
      </c>
      <c r="I523" s="9">
        <v>0.15968868321868809</v>
      </c>
      <c r="J523" s="10" t="s">
        <v>122</v>
      </c>
      <c r="K523" t="s">
        <v>96</v>
      </c>
      <c r="L523">
        <v>0</v>
      </c>
      <c r="M523">
        <v>0</v>
      </c>
      <c r="N523" s="11">
        <v>0</v>
      </c>
    </row>
    <row r="524" spans="1:14" x14ac:dyDescent="0.3">
      <c r="A524">
        <v>25</v>
      </c>
      <c r="B524" t="s">
        <v>84</v>
      </c>
      <c r="C524" t="s">
        <v>85</v>
      </c>
      <c r="D524" s="7">
        <v>42743</v>
      </c>
      <c r="E524" t="s">
        <v>86</v>
      </c>
      <c r="F524" s="12" t="s">
        <v>97</v>
      </c>
      <c r="H524" s="8">
        <v>0.61746031746031749</v>
      </c>
      <c r="I524" s="9">
        <v>0.15968868321868809</v>
      </c>
      <c r="J524" s="10" t="s">
        <v>122</v>
      </c>
      <c r="K524" t="s">
        <v>96</v>
      </c>
      <c r="L524">
        <v>0</v>
      </c>
      <c r="M524">
        <v>0</v>
      </c>
      <c r="N524" s="11">
        <v>0</v>
      </c>
    </row>
    <row r="525" spans="1:14" x14ac:dyDescent="0.3">
      <c r="A525">
        <v>25</v>
      </c>
      <c r="B525" t="s">
        <v>84</v>
      </c>
      <c r="C525" t="s">
        <v>85</v>
      </c>
      <c r="D525" s="7">
        <v>42743</v>
      </c>
      <c r="E525" t="s">
        <v>86</v>
      </c>
      <c r="F525" s="12" t="s">
        <v>97</v>
      </c>
      <c r="G525">
        <v>0.08</v>
      </c>
      <c r="H525" s="8">
        <v>0.08</v>
      </c>
      <c r="I525" s="9">
        <v>2.0689741990287606E-2</v>
      </c>
      <c r="J525" s="10" t="s">
        <v>122</v>
      </c>
      <c r="K525" t="s">
        <v>96</v>
      </c>
      <c r="L525">
        <v>0</v>
      </c>
      <c r="M525">
        <v>0</v>
      </c>
      <c r="N525" s="11">
        <v>0</v>
      </c>
    </row>
    <row r="526" spans="1:14" x14ac:dyDescent="0.3">
      <c r="A526">
        <v>25</v>
      </c>
      <c r="B526" t="s">
        <v>84</v>
      </c>
      <c r="C526" t="s">
        <v>85</v>
      </c>
      <c r="D526" s="7">
        <v>42743</v>
      </c>
      <c r="E526" t="s">
        <v>86</v>
      </c>
      <c r="F526" s="12" t="s">
        <v>97</v>
      </c>
      <c r="H526" s="8">
        <v>0.61746031746031749</v>
      </c>
      <c r="I526" s="9">
        <v>0.15968868321868809</v>
      </c>
      <c r="J526" s="10" t="s">
        <v>122</v>
      </c>
      <c r="K526" t="s">
        <v>96</v>
      </c>
      <c r="L526">
        <v>0</v>
      </c>
      <c r="M526">
        <v>0</v>
      </c>
      <c r="N526" s="11">
        <v>0</v>
      </c>
    </row>
    <row r="527" spans="1:14" x14ac:dyDescent="0.3">
      <c r="A527">
        <v>25</v>
      </c>
      <c r="B527" t="s">
        <v>84</v>
      </c>
      <c r="C527" t="s">
        <v>85</v>
      </c>
      <c r="D527" s="7">
        <v>42743</v>
      </c>
      <c r="E527" t="s">
        <v>86</v>
      </c>
      <c r="F527" s="12" t="s">
        <v>97</v>
      </c>
      <c r="H527" s="8">
        <v>0.61746031746031749</v>
      </c>
      <c r="I527" s="9">
        <v>0.15968868321868809</v>
      </c>
      <c r="J527" s="10" t="s">
        <v>122</v>
      </c>
      <c r="K527" t="s">
        <v>96</v>
      </c>
      <c r="L527">
        <v>0</v>
      </c>
      <c r="M527">
        <v>0</v>
      </c>
      <c r="N527" s="11">
        <v>0</v>
      </c>
    </row>
    <row r="528" spans="1:14" x14ac:dyDescent="0.3">
      <c r="A528">
        <v>25</v>
      </c>
      <c r="B528" t="s">
        <v>84</v>
      </c>
      <c r="C528" t="s">
        <v>85</v>
      </c>
      <c r="D528" s="7">
        <v>42743</v>
      </c>
      <c r="E528" t="s">
        <v>86</v>
      </c>
      <c r="F528" s="12" t="s">
        <v>97</v>
      </c>
      <c r="H528" s="8">
        <v>0.61746031746031749</v>
      </c>
      <c r="I528" s="9">
        <v>0.15968868321868809</v>
      </c>
      <c r="J528" s="10" t="s">
        <v>122</v>
      </c>
      <c r="K528" t="s">
        <v>96</v>
      </c>
      <c r="L528">
        <v>0</v>
      </c>
      <c r="M528">
        <v>0</v>
      </c>
      <c r="N528" s="11">
        <v>0</v>
      </c>
    </row>
    <row r="529" spans="1:14" x14ac:dyDescent="0.3">
      <c r="A529">
        <v>25</v>
      </c>
      <c r="B529" t="s">
        <v>84</v>
      </c>
      <c r="C529" t="s">
        <v>85</v>
      </c>
      <c r="D529" s="7">
        <v>42743</v>
      </c>
      <c r="E529" t="s">
        <v>86</v>
      </c>
      <c r="F529" s="12" t="s">
        <v>97</v>
      </c>
      <c r="H529" s="8">
        <v>0.61746031746031749</v>
      </c>
      <c r="I529" s="9">
        <v>0.15968868321868809</v>
      </c>
      <c r="J529" s="10" t="s">
        <v>122</v>
      </c>
      <c r="K529" t="s">
        <v>96</v>
      </c>
      <c r="L529">
        <v>0</v>
      </c>
      <c r="M529">
        <v>0</v>
      </c>
      <c r="N529" s="11">
        <v>0</v>
      </c>
    </row>
    <row r="530" spans="1:14" x14ac:dyDescent="0.3">
      <c r="A530">
        <v>25</v>
      </c>
      <c r="B530" t="s">
        <v>84</v>
      </c>
      <c r="C530" t="s">
        <v>85</v>
      </c>
      <c r="D530" s="7">
        <v>42743</v>
      </c>
      <c r="E530" t="s">
        <v>86</v>
      </c>
      <c r="F530" s="12" t="s">
        <v>97</v>
      </c>
      <c r="H530" s="8">
        <v>0.61746031746031749</v>
      </c>
      <c r="I530" s="9">
        <v>0.15968868321868809</v>
      </c>
      <c r="J530" s="10" t="s">
        <v>122</v>
      </c>
      <c r="K530" t="s">
        <v>96</v>
      </c>
      <c r="L530">
        <v>0</v>
      </c>
      <c r="M530">
        <v>0</v>
      </c>
      <c r="N530" s="11">
        <v>0</v>
      </c>
    </row>
    <row r="531" spans="1:14" x14ac:dyDescent="0.3">
      <c r="A531">
        <v>25</v>
      </c>
      <c r="B531" t="s">
        <v>84</v>
      </c>
      <c r="C531" t="s">
        <v>85</v>
      </c>
      <c r="D531" s="7">
        <v>42743</v>
      </c>
      <c r="E531" t="s">
        <v>86</v>
      </c>
      <c r="F531" s="12" t="s">
        <v>97</v>
      </c>
      <c r="H531" s="8">
        <v>0.61746031746031749</v>
      </c>
      <c r="I531" s="9">
        <v>0.15968868321868809</v>
      </c>
      <c r="J531" s="10" t="s">
        <v>122</v>
      </c>
      <c r="K531" t="s">
        <v>96</v>
      </c>
      <c r="L531">
        <v>0</v>
      </c>
      <c r="M531">
        <v>0</v>
      </c>
      <c r="N531" s="11">
        <v>0</v>
      </c>
    </row>
    <row r="532" spans="1:14" x14ac:dyDescent="0.3">
      <c r="A532">
        <v>25</v>
      </c>
      <c r="B532" t="s">
        <v>84</v>
      </c>
      <c r="C532" t="s">
        <v>85</v>
      </c>
      <c r="D532" s="7">
        <v>42743</v>
      </c>
      <c r="E532" t="s">
        <v>86</v>
      </c>
      <c r="F532" s="12" t="s">
        <v>97</v>
      </c>
      <c r="H532" s="8">
        <v>0.61746031746031749</v>
      </c>
      <c r="I532" s="9">
        <v>0.15968868321868809</v>
      </c>
      <c r="J532" s="10" t="s">
        <v>122</v>
      </c>
      <c r="K532" t="s">
        <v>96</v>
      </c>
      <c r="L532">
        <v>0</v>
      </c>
      <c r="M532">
        <v>0</v>
      </c>
      <c r="N532" s="11">
        <v>0</v>
      </c>
    </row>
    <row r="533" spans="1:14" x14ac:dyDescent="0.3">
      <c r="A533">
        <v>25</v>
      </c>
      <c r="B533" t="s">
        <v>84</v>
      </c>
      <c r="C533" t="s">
        <v>85</v>
      </c>
      <c r="D533" s="7">
        <v>42743</v>
      </c>
      <c r="E533" t="s">
        <v>86</v>
      </c>
      <c r="F533" s="12" t="s">
        <v>97</v>
      </c>
      <c r="G533">
        <v>0.01</v>
      </c>
      <c r="H533" s="8">
        <v>0.01</v>
      </c>
      <c r="I533" s="9">
        <v>2.5862177487859508E-3</v>
      </c>
      <c r="J533" s="10" t="s">
        <v>122</v>
      </c>
      <c r="K533" t="s">
        <v>96</v>
      </c>
      <c r="L533">
        <v>0</v>
      </c>
      <c r="M533">
        <v>0</v>
      </c>
      <c r="N533" s="11">
        <v>0</v>
      </c>
    </row>
    <row r="534" spans="1:14" x14ac:dyDescent="0.3">
      <c r="A534">
        <v>25</v>
      </c>
      <c r="B534" t="s">
        <v>84</v>
      </c>
      <c r="C534" t="s">
        <v>85</v>
      </c>
      <c r="D534" s="7">
        <v>42743</v>
      </c>
      <c r="E534" t="s">
        <v>86</v>
      </c>
      <c r="F534" s="12" t="s">
        <v>97</v>
      </c>
      <c r="G534">
        <v>0.02</v>
      </c>
      <c r="H534" s="8">
        <v>0.02</v>
      </c>
      <c r="I534" s="9">
        <v>5.1724354975719016E-3</v>
      </c>
      <c r="J534" s="10" t="s">
        <v>122</v>
      </c>
      <c r="K534" t="s">
        <v>96</v>
      </c>
      <c r="L534">
        <v>0</v>
      </c>
      <c r="M534">
        <v>0</v>
      </c>
      <c r="N534" s="11">
        <v>0</v>
      </c>
    </row>
    <row r="535" spans="1:14" x14ac:dyDescent="0.3">
      <c r="A535">
        <v>25</v>
      </c>
      <c r="B535" t="s">
        <v>84</v>
      </c>
      <c r="C535" t="s">
        <v>85</v>
      </c>
      <c r="D535" s="7">
        <v>42743</v>
      </c>
      <c r="E535" t="s">
        <v>86</v>
      </c>
      <c r="F535" s="12" t="s">
        <v>97</v>
      </c>
      <c r="G535">
        <v>0.13</v>
      </c>
      <c r="H535" s="8">
        <v>0.13</v>
      </c>
      <c r="I535" s="9">
        <v>3.3620830734217351E-2</v>
      </c>
      <c r="J535" s="10" t="s">
        <v>122</v>
      </c>
      <c r="K535" t="s">
        <v>96</v>
      </c>
      <c r="L535">
        <v>0</v>
      </c>
      <c r="M535">
        <v>0</v>
      </c>
      <c r="N535" s="11">
        <v>0</v>
      </c>
    </row>
    <row r="536" spans="1:14" x14ac:dyDescent="0.3">
      <c r="A536">
        <v>25</v>
      </c>
      <c r="B536" t="s">
        <v>84</v>
      </c>
      <c r="C536" t="s">
        <v>85</v>
      </c>
      <c r="D536" s="7">
        <v>42743</v>
      </c>
      <c r="E536" t="s">
        <v>86</v>
      </c>
      <c r="F536" s="12" t="s">
        <v>97</v>
      </c>
      <c r="H536" s="8">
        <v>0.61746031746031749</v>
      </c>
      <c r="I536" s="9">
        <v>0.15968868321868809</v>
      </c>
      <c r="J536" s="10" t="s">
        <v>122</v>
      </c>
      <c r="K536" t="s">
        <v>96</v>
      </c>
      <c r="L536">
        <v>0</v>
      </c>
      <c r="M536">
        <v>0</v>
      </c>
      <c r="N536" s="11">
        <v>0</v>
      </c>
    </row>
    <row r="537" spans="1:14" x14ac:dyDescent="0.3">
      <c r="A537">
        <v>25</v>
      </c>
      <c r="B537" t="s">
        <v>84</v>
      </c>
      <c r="C537" t="s">
        <v>85</v>
      </c>
      <c r="D537" s="7">
        <v>42743</v>
      </c>
      <c r="E537" t="s">
        <v>86</v>
      </c>
      <c r="F537" s="12" t="s">
        <v>97</v>
      </c>
      <c r="G537">
        <v>0.01</v>
      </c>
      <c r="H537" s="8">
        <v>0.01</v>
      </c>
      <c r="I537" s="9">
        <v>2.5862177487859508E-3</v>
      </c>
      <c r="J537" s="10" t="s">
        <v>122</v>
      </c>
      <c r="K537" t="s">
        <v>96</v>
      </c>
      <c r="L537">
        <v>0</v>
      </c>
      <c r="M537">
        <v>0</v>
      </c>
      <c r="N537" s="11">
        <v>0</v>
      </c>
    </row>
    <row r="538" spans="1:14" x14ac:dyDescent="0.3">
      <c r="A538">
        <v>28</v>
      </c>
      <c r="B538" t="s">
        <v>84</v>
      </c>
      <c r="C538" t="s">
        <v>85</v>
      </c>
      <c r="D538" s="7">
        <v>42900</v>
      </c>
      <c r="E538" t="s">
        <v>109</v>
      </c>
      <c r="F538" t="s">
        <v>110</v>
      </c>
      <c r="H538" s="8">
        <v>0.61746031746031749</v>
      </c>
      <c r="I538" s="9">
        <v>0.15968868321868809</v>
      </c>
      <c r="J538" s="10" t="s">
        <v>122</v>
      </c>
      <c r="K538" t="s">
        <v>96</v>
      </c>
      <c r="L538">
        <v>0</v>
      </c>
      <c r="M538">
        <v>0</v>
      </c>
      <c r="N538" s="11">
        <v>0</v>
      </c>
    </row>
    <row r="539" spans="1:14" x14ac:dyDescent="0.3">
      <c r="A539">
        <v>28</v>
      </c>
      <c r="B539" t="s">
        <v>84</v>
      </c>
      <c r="C539" t="s">
        <v>85</v>
      </c>
      <c r="D539" s="7">
        <v>42900</v>
      </c>
      <c r="E539" t="s">
        <v>109</v>
      </c>
      <c r="F539" t="s">
        <v>110</v>
      </c>
      <c r="H539" s="8">
        <v>0.61746031746031749</v>
      </c>
      <c r="I539" s="9">
        <v>0.15968868321868809</v>
      </c>
      <c r="J539" s="10" t="s">
        <v>122</v>
      </c>
      <c r="K539" t="s">
        <v>96</v>
      </c>
      <c r="L539">
        <v>0</v>
      </c>
      <c r="M539">
        <v>0</v>
      </c>
      <c r="N539" s="11">
        <v>0</v>
      </c>
    </row>
    <row r="540" spans="1:14" x14ac:dyDescent="0.3">
      <c r="A540">
        <v>29</v>
      </c>
      <c r="B540" t="s">
        <v>84</v>
      </c>
      <c r="C540" t="s">
        <v>85</v>
      </c>
      <c r="D540" s="7">
        <v>42901</v>
      </c>
      <c r="E540" t="s">
        <v>109</v>
      </c>
      <c r="F540" t="s">
        <v>111</v>
      </c>
      <c r="H540" s="8">
        <v>0.61746031746031749</v>
      </c>
      <c r="I540" s="9">
        <v>0.15968868321868809</v>
      </c>
      <c r="J540" s="10" t="s">
        <v>122</v>
      </c>
      <c r="K540" t="s">
        <v>96</v>
      </c>
      <c r="L540">
        <v>0</v>
      </c>
      <c r="M540">
        <v>0</v>
      </c>
      <c r="N540" s="11">
        <v>0</v>
      </c>
    </row>
    <row r="541" spans="1:14" x14ac:dyDescent="0.3">
      <c r="A541">
        <v>29</v>
      </c>
      <c r="B541" t="s">
        <v>84</v>
      </c>
      <c r="C541" t="s">
        <v>85</v>
      </c>
      <c r="D541" s="7">
        <v>42901</v>
      </c>
      <c r="E541" t="s">
        <v>109</v>
      </c>
      <c r="F541" t="s">
        <v>111</v>
      </c>
      <c r="G541">
        <v>0.01</v>
      </c>
      <c r="H541" s="8">
        <v>0.01</v>
      </c>
      <c r="I541" s="9">
        <v>2.5862177487859508E-3</v>
      </c>
      <c r="J541" s="10" t="s">
        <v>122</v>
      </c>
      <c r="K541" t="s">
        <v>96</v>
      </c>
      <c r="L541">
        <v>0</v>
      </c>
      <c r="M541">
        <v>0</v>
      </c>
      <c r="N541" s="11">
        <v>0</v>
      </c>
    </row>
    <row r="542" spans="1:14" x14ac:dyDescent="0.3">
      <c r="A542">
        <v>29</v>
      </c>
      <c r="B542" t="s">
        <v>84</v>
      </c>
      <c r="C542" t="s">
        <v>85</v>
      </c>
      <c r="D542" s="7">
        <v>42901</v>
      </c>
      <c r="E542" t="s">
        <v>109</v>
      </c>
      <c r="F542" t="s">
        <v>111</v>
      </c>
      <c r="H542" s="8">
        <v>0.61746031746031749</v>
      </c>
      <c r="I542" s="9">
        <v>0.15968868321868809</v>
      </c>
      <c r="J542" s="10" t="s">
        <v>122</v>
      </c>
      <c r="K542" t="s">
        <v>96</v>
      </c>
      <c r="L542">
        <v>0</v>
      </c>
      <c r="M542">
        <v>0</v>
      </c>
      <c r="N542" s="11">
        <v>0</v>
      </c>
    </row>
    <row r="543" spans="1:14" x14ac:dyDescent="0.3">
      <c r="A543">
        <v>30</v>
      </c>
      <c r="B543" t="s">
        <v>84</v>
      </c>
      <c r="C543" t="s">
        <v>85</v>
      </c>
      <c r="D543" s="7">
        <v>42901</v>
      </c>
      <c r="E543" t="s">
        <v>109</v>
      </c>
      <c r="F543" t="s">
        <v>112</v>
      </c>
      <c r="G543">
        <v>0.17</v>
      </c>
      <c r="H543" s="8">
        <v>0.17</v>
      </c>
      <c r="I543" s="9">
        <v>4.3965701729361165E-2</v>
      </c>
      <c r="J543" s="10" t="s">
        <v>122</v>
      </c>
      <c r="K543" t="s">
        <v>96</v>
      </c>
      <c r="L543">
        <v>0</v>
      </c>
      <c r="M543">
        <v>0</v>
      </c>
      <c r="N543" s="11">
        <v>0</v>
      </c>
    </row>
    <row r="544" spans="1:14" x14ac:dyDescent="0.3">
      <c r="A544">
        <v>30</v>
      </c>
      <c r="B544" t="s">
        <v>84</v>
      </c>
      <c r="C544" t="s">
        <v>85</v>
      </c>
      <c r="D544" s="7">
        <v>42901</v>
      </c>
      <c r="E544" t="s">
        <v>109</v>
      </c>
      <c r="F544" t="s">
        <v>112</v>
      </c>
      <c r="H544" s="8">
        <v>0.61746031746031749</v>
      </c>
      <c r="I544" s="9">
        <v>0.15968868321868809</v>
      </c>
      <c r="J544" s="10" t="s">
        <v>122</v>
      </c>
      <c r="K544" t="s">
        <v>96</v>
      </c>
      <c r="L544">
        <v>0</v>
      </c>
      <c r="M544">
        <v>0</v>
      </c>
      <c r="N544" s="11">
        <v>0</v>
      </c>
    </row>
    <row r="545" spans="1:14" x14ac:dyDescent="0.3">
      <c r="A545">
        <v>30</v>
      </c>
      <c r="B545" t="s">
        <v>84</v>
      </c>
      <c r="C545" t="s">
        <v>85</v>
      </c>
      <c r="D545" s="7">
        <v>42901</v>
      </c>
      <c r="E545" t="s">
        <v>109</v>
      </c>
      <c r="F545" t="s">
        <v>112</v>
      </c>
      <c r="H545" s="8">
        <v>0.61746031746031749</v>
      </c>
      <c r="I545" s="9">
        <v>0.15968868321868809</v>
      </c>
      <c r="J545" s="10" t="s">
        <v>122</v>
      </c>
      <c r="K545" t="s">
        <v>96</v>
      </c>
      <c r="L545">
        <v>0</v>
      </c>
      <c r="M545">
        <v>0</v>
      </c>
      <c r="N545" s="11">
        <v>0</v>
      </c>
    </row>
    <row r="546" spans="1:14" x14ac:dyDescent="0.3">
      <c r="A546">
        <v>30</v>
      </c>
      <c r="B546" t="s">
        <v>84</v>
      </c>
      <c r="C546" t="s">
        <v>85</v>
      </c>
      <c r="D546" s="7">
        <v>42901</v>
      </c>
      <c r="E546" t="s">
        <v>109</v>
      </c>
      <c r="F546" t="s">
        <v>112</v>
      </c>
      <c r="H546" s="8">
        <v>0.61746031746031749</v>
      </c>
      <c r="I546" s="9">
        <v>0.15968868321868809</v>
      </c>
      <c r="J546" s="10" t="s">
        <v>122</v>
      </c>
      <c r="K546" t="s">
        <v>96</v>
      </c>
      <c r="L546">
        <v>0</v>
      </c>
      <c r="M546">
        <v>0</v>
      </c>
      <c r="N546" s="11">
        <v>0</v>
      </c>
    </row>
    <row r="547" spans="1:14" x14ac:dyDescent="0.3">
      <c r="A547">
        <v>30</v>
      </c>
      <c r="B547" t="s">
        <v>84</v>
      </c>
      <c r="C547" t="s">
        <v>85</v>
      </c>
      <c r="D547" s="7">
        <v>42901</v>
      </c>
      <c r="E547" t="s">
        <v>109</v>
      </c>
      <c r="F547" t="s">
        <v>112</v>
      </c>
      <c r="H547" s="8">
        <v>0.61746031746031749</v>
      </c>
      <c r="I547" s="9">
        <v>0.15968868321868809</v>
      </c>
      <c r="J547" s="10" t="s">
        <v>122</v>
      </c>
      <c r="K547" t="s">
        <v>96</v>
      </c>
      <c r="L547">
        <v>0</v>
      </c>
      <c r="M547">
        <v>0</v>
      </c>
      <c r="N547" s="11">
        <v>0</v>
      </c>
    </row>
    <row r="548" spans="1:14" x14ac:dyDescent="0.3">
      <c r="A548">
        <v>30</v>
      </c>
      <c r="B548" t="s">
        <v>84</v>
      </c>
      <c r="C548" t="s">
        <v>85</v>
      </c>
      <c r="D548" s="7">
        <v>42901</v>
      </c>
      <c r="E548" t="s">
        <v>109</v>
      </c>
      <c r="F548" t="s">
        <v>112</v>
      </c>
      <c r="H548" s="8">
        <v>0.61746031746031749</v>
      </c>
      <c r="I548" s="9">
        <v>0.15968868321868809</v>
      </c>
      <c r="J548" s="10" t="s">
        <v>122</v>
      </c>
      <c r="K548" t="s">
        <v>96</v>
      </c>
      <c r="L548">
        <v>0</v>
      </c>
      <c r="M548">
        <v>0</v>
      </c>
      <c r="N548" s="11">
        <v>0</v>
      </c>
    </row>
    <row r="549" spans="1:14" x14ac:dyDescent="0.3">
      <c r="A549">
        <v>34</v>
      </c>
      <c r="B549" t="s">
        <v>84</v>
      </c>
      <c r="C549" t="s">
        <v>85</v>
      </c>
      <c r="D549" s="7">
        <v>43048</v>
      </c>
      <c r="E549" t="s">
        <v>98</v>
      </c>
      <c r="F549" t="s">
        <v>115</v>
      </c>
      <c r="G549">
        <v>0.22</v>
      </c>
      <c r="H549" s="8">
        <v>0.22</v>
      </c>
      <c r="I549" s="9">
        <v>5.6896790473290916E-2</v>
      </c>
      <c r="J549" s="10" t="s">
        <v>122</v>
      </c>
      <c r="K549" t="s">
        <v>96</v>
      </c>
      <c r="L549">
        <v>0</v>
      </c>
      <c r="M549">
        <v>0</v>
      </c>
      <c r="N549" s="11">
        <v>0</v>
      </c>
    </row>
    <row r="550" spans="1:14" x14ac:dyDescent="0.3">
      <c r="A550">
        <v>34</v>
      </c>
      <c r="B550" t="s">
        <v>84</v>
      </c>
      <c r="C550" t="s">
        <v>85</v>
      </c>
      <c r="D550" s="7">
        <v>43048</v>
      </c>
      <c r="E550" t="s">
        <v>98</v>
      </c>
      <c r="F550" t="s">
        <v>115</v>
      </c>
      <c r="G550">
        <v>2.76</v>
      </c>
      <c r="H550" s="8">
        <v>2.76</v>
      </c>
      <c r="I550" s="9">
        <v>0.71379609866492222</v>
      </c>
      <c r="J550" s="10" t="s">
        <v>122</v>
      </c>
      <c r="K550" t="s">
        <v>96</v>
      </c>
      <c r="L550">
        <v>0</v>
      </c>
      <c r="M550">
        <v>0</v>
      </c>
      <c r="N550" s="11">
        <v>0</v>
      </c>
    </row>
    <row r="551" spans="1:14" x14ac:dyDescent="0.3">
      <c r="A551">
        <v>34</v>
      </c>
      <c r="B551" t="s">
        <v>84</v>
      </c>
      <c r="C551" t="s">
        <v>85</v>
      </c>
      <c r="D551" s="7">
        <v>43048</v>
      </c>
      <c r="E551" t="s">
        <v>98</v>
      </c>
      <c r="F551" t="s">
        <v>115</v>
      </c>
      <c r="G551">
        <v>0.15</v>
      </c>
      <c r="H551" s="8">
        <v>0.15</v>
      </c>
      <c r="I551" s="9">
        <v>3.8793266231789254E-2</v>
      </c>
      <c r="J551" s="10" t="s">
        <v>122</v>
      </c>
      <c r="K551" t="s">
        <v>96</v>
      </c>
      <c r="L551">
        <v>0</v>
      </c>
      <c r="M551">
        <v>0</v>
      </c>
      <c r="N551" s="11">
        <v>0</v>
      </c>
    </row>
    <row r="552" spans="1:14" x14ac:dyDescent="0.3">
      <c r="A552">
        <v>35</v>
      </c>
      <c r="B552" t="s">
        <v>84</v>
      </c>
      <c r="C552" t="s">
        <v>85</v>
      </c>
      <c r="D552" s="7">
        <v>43049</v>
      </c>
      <c r="E552" t="s">
        <v>98</v>
      </c>
      <c r="F552" t="s">
        <v>99</v>
      </c>
      <c r="G552">
        <v>0.02</v>
      </c>
      <c r="H552" s="8">
        <v>0.02</v>
      </c>
      <c r="I552" s="9">
        <v>5.1724354975719016E-3</v>
      </c>
      <c r="J552" s="10" t="s">
        <v>122</v>
      </c>
      <c r="K552" t="s">
        <v>96</v>
      </c>
      <c r="L552">
        <v>0</v>
      </c>
      <c r="M552">
        <v>0</v>
      </c>
      <c r="N552" s="11">
        <v>0</v>
      </c>
    </row>
    <row r="553" spans="1:14" x14ac:dyDescent="0.3">
      <c r="A553">
        <v>18</v>
      </c>
      <c r="B553" t="s">
        <v>84</v>
      </c>
      <c r="C553" t="s">
        <v>85</v>
      </c>
      <c r="D553" s="7">
        <v>42725</v>
      </c>
      <c r="E553" t="s">
        <v>86</v>
      </c>
      <c r="F553" t="s">
        <v>90</v>
      </c>
      <c r="H553" s="8">
        <v>1.3433622513240779</v>
      </c>
      <c r="I553" s="9">
        <v>0.34742272974233829</v>
      </c>
      <c r="J553" s="10" t="s">
        <v>123</v>
      </c>
      <c r="K553" t="s">
        <v>96</v>
      </c>
      <c r="L553">
        <v>1</v>
      </c>
      <c r="M553">
        <v>0</v>
      </c>
      <c r="N553" s="11">
        <v>0.34742272974233829</v>
      </c>
    </row>
    <row r="554" spans="1:14" x14ac:dyDescent="0.3">
      <c r="A554">
        <v>18</v>
      </c>
      <c r="B554" t="s">
        <v>84</v>
      </c>
      <c r="C554" t="s">
        <v>85</v>
      </c>
      <c r="D554" s="7">
        <v>42725</v>
      </c>
      <c r="E554" t="s">
        <v>86</v>
      </c>
      <c r="F554" t="s">
        <v>90</v>
      </c>
      <c r="H554" s="8">
        <v>1.3433622513240779</v>
      </c>
      <c r="I554" s="9">
        <v>0.34742272974233829</v>
      </c>
      <c r="J554" s="10" t="s">
        <v>123</v>
      </c>
      <c r="K554" t="s">
        <v>96</v>
      </c>
      <c r="L554">
        <v>1</v>
      </c>
      <c r="M554">
        <v>0</v>
      </c>
      <c r="N554" s="11">
        <v>0.34742272974233829</v>
      </c>
    </row>
    <row r="555" spans="1:14" x14ac:dyDescent="0.3">
      <c r="A555">
        <v>18</v>
      </c>
      <c r="B555" t="s">
        <v>84</v>
      </c>
      <c r="C555" t="s">
        <v>85</v>
      </c>
      <c r="D555" s="7">
        <v>42725</v>
      </c>
      <c r="E555" t="s">
        <v>86</v>
      </c>
      <c r="F555" t="s">
        <v>90</v>
      </c>
      <c r="H555" s="8">
        <v>1.3433622513240779</v>
      </c>
      <c r="I555" s="9">
        <v>0.34742272974233829</v>
      </c>
      <c r="J555" s="10" t="s">
        <v>123</v>
      </c>
      <c r="K555" t="s">
        <v>96</v>
      </c>
      <c r="L555">
        <v>1</v>
      </c>
      <c r="M555">
        <v>0</v>
      </c>
      <c r="N555" s="11">
        <v>0.34742272974233829</v>
      </c>
    </row>
    <row r="556" spans="1:14" x14ac:dyDescent="0.3">
      <c r="A556">
        <v>18</v>
      </c>
      <c r="B556" t="s">
        <v>84</v>
      </c>
      <c r="C556" t="s">
        <v>85</v>
      </c>
      <c r="D556" s="7">
        <v>42725</v>
      </c>
      <c r="E556" t="s">
        <v>86</v>
      </c>
      <c r="F556" t="s">
        <v>90</v>
      </c>
      <c r="H556" s="8">
        <v>1.3433622513240779</v>
      </c>
      <c r="I556" s="9">
        <v>0.34742272974233829</v>
      </c>
      <c r="J556" s="10" t="s">
        <v>123</v>
      </c>
      <c r="K556" t="s">
        <v>96</v>
      </c>
      <c r="L556">
        <v>1</v>
      </c>
      <c r="M556">
        <v>0</v>
      </c>
      <c r="N556" s="11">
        <v>0.34742272974233829</v>
      </c>
    </row>
    <row r="557" spans="1:14" x14ac:dyDescent="0.3">
      <c r="A557">
        <v>18</v>
      </c>
      <c r="B557" t="s">
        <v>84</v>
      </c>
      <c r="C557" t="s">
        <v>85</v>
      </c>
      <c r="D557" s="7">
        <v>42725</v>
      </c>
      <c r="E557" t="s">
        <v>86</v>
      </c>
      <c r="F557" t="s">
        <v>90</v>
      </c>
      <c r="H557" s="8">
        <v>1.3433622513240779</v>
      </c>
      <c r="I557" s="9">
        <v>0.34742272974233829</v>
      </c>
      <c r="J557" s="10" t="s">
        <v>123</v>
      </c>
      <c r="K557" t="s">
        <v>96</v>
      </c>
      <c r="L557">
        <v>1</v>
      </c>
      <c r="M557">
        <v>0</v>
      </c>
      <c r="N557" s="11">
        <v>0.34742272974233829</v>
      </c>
    </row>
    <row r="558" spans="1:14" x14ac:dyDescent="0.3">
      <c r="A558">
        <v>24</v>
      </c>
      <c r="B558" t="s">
        <v>84</v>
      </c>
      <c r="C558" t="s">
        <v>85</v>
      </c>
      <c r="D558" s="7">
        <v>42745</v>
      </c>
      <c r="E558" t="s">
        <v>86</v>
      </c>
      <c r="F558" s="12" t="s">
        <v>95</v>
      </c>
      <c r="H558" s="8">
        <v>1.3433622513240779</v>
      </c>
      <c r="I558" s="9">
        <v>0.34742272974233829</v>
      </c>
      <c r="J558" s="10" t="s">
        <v>123</v>
      </c>
      <c r="K558" t="s">
        <v>96</v>
      </c>
      <c r="L558">
        <v>1</v>
      </c>
      <c r="M558">
        <v>0</v>
      </c>
      <c r="N558" s="11">
        <v>0.34742272974233829</v>
      </c>
    </row>
    <row r="559" spans="1:14" x14ac:dyDescent="0.3">
      <c r="A559">
        <v>32</v>
      </c>
      <c r="B559" t="s">
        <v>84</v>
      </c>
      <c r="C559" t="s">
        <v>85</v>
      </c>
      <c r="D559" s="7">
        <v>42937</v>
      </c>
      <c r="E559" t="s">
        <v>113</v>
      </c>
      <c r="F559" t="s">
        <v>114</v>
      </c>
      <c r="H559" s="8">
        <v>1.3433622513240779</v>
      </c>
      <c r="I559" s="9">
        <v>0.34742272974233829</v>
      </c>
      <c r="J559" s="10" t="s">
        <v>123</v>
      </c>
      <c r="K559" t="s">
        <v>96</v>
      </c>
      <c r="L559">
        <v>1</v>
      </c>
      <c r="M559">
        <v>0</v>
      </c>
      <c r="N559" s="11">
        <v>0.34742272974233829</v>
      </c>
    </row>
    <row r="560" spans="1:14" x14ac:dyDescent="0.3">
      <c r="A560">
        <v>32</v>
      </c>
      <c r="B560" t="s">
        <v>84</v>
      </c>
      <c r="C560" t="s">
        <v>85</v>
      </c>
      <c r="D560" s="7">
        <v>42937</v>
      </c>
      <c r="E560" t="s">
        <v>113</v>
      </c>
      <c r="F560" t="s">
        <v>114</v>
      </c>
      <c r="H560" s="8">
        <v>1.3433622513240779</v>
      </c>
      <c r="I560" s="9">
        <v>0.34742272974233829</v>
      </c>
      <c r="J560" s="10" t="s">
        <v>123</v>
      </c>
      <c r="K560" t="s">
        <v>96</v>
      </c>
      <c r="L560">
        <v>1</v>
      </c>
      <c r="M560">
        <v>0</v>
      </c>
      <c r="N560" s="11">
        <v>0.34742272974233829</v>
      </c>
    </row>
    <row r="561" spans="1:14" x14ac:dyDescent="0.3">
      <c r="A561">
        <v>32</v>
      </c>
      <c r="B561" t="s">
        <v>84</v>
      </c>
      <c r="C561" t="s">
        <v>85</v>
      </c>
      <c r="D561" s="7">
        <v>42937</v>
      </c>
      <c r="E561" t="s">
        <v>113</v>
      </c>
      <c r="F561" t="s">
        <v>114</v>
      </c>
      <c r="H561" s="8">
        <v>1.3433622513240779</v>
      </c>
      <c r="I561" s="9">
        <v>0.34742272974233829</v>
      </c>
      <c r="J561" s="10" t="s">
        <v>123</v>
      </c>
      <c r="K561" t="s">
        <v>96</v>
      </c>
      <c r="L561">
        <v>1</v>
      </c>
      <c r="M561">
        <v>0</v>
      </c>
      <c r="N561" s="11">
        <v>0.34742272974233829</v>
      </c>
    </row>
    <row r="562" spans="1:14" x14ac:dyDescent="0.3">
      <c r="A562">
        <v>32</v>
      </c>
      <c r="B562" t="s">
        <v>84</v>
      </c>
      <c r="C562" t="s">
        <v>85</v>
      </c>
      <c r="D562" s="7">
        <v>42937</v>
      </c>
      <c r="E562" t="s">
        <v>113</v>
      </c>
      <c r="F562" t="s">
        <v>114</v>
      </c>
      <c r="H562" s="8">
        <v>1.3433622513240779</v>
      </c>
      <c r="I562" s="9">
        <v>0.34742272974233829</v>
      </c>
      <c r="J562" s="10" t="s">
        <v>123</v>
      </c>
      <c r="K562" t="s">
        <v>96</v>
      </c>
      <c r="L562">
        <v>1</v>
      </c>
      <c r="M562">
        <v>0</v>
      </c>
      <c r="N562" s="11">
        <v>0.34742272974233829</v>
      </c>
    </row>
    <row r="563" spans="1:14" x14ac:dyDescent="0.3">
      <c r="A563">
        <v>32</v>
      </c>
      <c r="B563" t="s">
        <v>84</v>
      </c>
      <c r="C563" t="s">
        <v>85</v>
      </c>
      <c r="D563" s="7">
        <v>42937</v>
      </c>
      <c r="E563" t="s">
        <v>113</v>
      </c>
      <c r="F563" t="s">
        <v>114</v>
      </c>
      <c r="H563" s="8">
        <v>1.3433622513240779</v>
      </c>
      <c r="I563" s="9">
        <v>0.34742272974233829</v>
      </c>
      <c r="J563" s="10" t="s">
        <v>123</v>
      </c>
      <c r="K563" t="s">
        <v>96</v>
      </c>
      <c r="L563">
        <v>1</v>
      </c>
      <c r="M563">
        <v>0</v>
      </c>
      <c r="N563" s="11">
        <v>0.34742272974233829</v>
      </c>
    </row>
    <row r="564" spans="1:14" x14ac:dyDescent="0.3">
      <c r="A564">
        <v>35</v>
      </c>
      <c r="B564" t="s">
        <v>84</v>
      </c>
      <c r="C564" t="s">
        <v>85</v>
      </c>
      <c r="D564" s="7">
        <v>43049</v>
      </c>
      <c r="E564" t="s">
        <v>98</v>
      </c>
      <c r="F564" t="s">
        <v>99</v>
      </c>
      <c r="G564">
        <v>0.02</v>
      </c>
      <c r="H564" s="8">
        <v>0.02</v>
      </c>
      <c r="I564" s="9">
        <v>5.1724354975719016E-3</v>
      </c>
      <c r="J564" s="10" t="s">
        <v>123</v>
      </c>
      <c r="K564" t="s">
        <v>96</v>
      </c>
      <c r="L564">
        <v>1</v>
      </c>
      <c r="M564">
        <v>0</v>
      </c>
      <c r="N564" s="11">
        <v>5.1724354975719016E-3</v>
      </c>
    </row>
    <row r="565" spans="1:14" x14ac:dyDescent="0.3">
      <c r="A565">
        <v>35</v>
      </c>
      <c r="B565" t="s">
        <v>84</v>
      </c>
      <c r="C565" t="s">
        <v>85</v>
      </c>
      <c r="D565" s="7">
        <v>43049</v>
      </c>
      <c r="E565" t="s">
        <v>98</v>
      </c>
      <c r="F565" t="s">
        <v>99</v>
      </c>
      <c r="H565" s="8">
        <v>1.3433622513240779</v>
      </c>
      <c r="I565" s="9">
        <v>0.34742272974233829</v>
      </c>
      <c r="J565" s="10" t="s">
        <v>123</v>
      </c>
      <c r="K565" t="s">
        <v>96</v>
      </c>
      <c r="L565">
        <v>1</v>
      </c>
      <c r="M565">
        <v>0</v>
      </c>
      <c r="N565" s="11">
        <v>0.34742272974233829</v>
      </c>
    </row>
    <row r="566" spans="1:14" x14ac:dyDescent="0.3">
      <c r="A566">
        <v>6</v>
      </c>
      <c r="B566" t="s">
        <v>84</v>
      </c>
      <c r="C566" t="s">
        <v>85</v>
      </c>
      <c r="D566" s="7">
        <v>42595</v>
      </c>
      <c r="E566" t="s">
        <v>106</v>
      </c>
      <c r="F566" t="s">
        <v>107</v>
      </c>
      <c r="H566" s="8">
        <v>4.2500000000000003E-2</v>
      </c>
      <c r="I566" s="9">
        <v>1.0991425432340291E-2</v>
      </c>
      <c r="J566" s="10" t="s">
        <v>124</v>
      </c>
      <c r="K566" t="s">
        <v>89</v>
      </c>
      <c r="L566">
        <v>0</v>
      </c>
      <c r="M566">
        <v>0</v>
      </c>
      <c r="N566" s="11">
        <v>0</v>
      </c>
    </row>
    <row r="567" spans="1:14" x14ac:dyDescent="0.3">
      <c r="A567">
        <v>6</v>
      </c>
      <c r="B567" t="s">
        <v>84</v>
      </c>
      <c r="C567" t="s">
        <v>85</v>
      </c>
      <c r="D567" s="7">
        <v>42595</v>
      </c>
      <c r="E567" t="s">
        <v>106</v>
      </c>
      <c r="F567" t="s">
        <v>107</v>
      </c>
      <c r="G567">
        <v>0.01</v>
      </c>
      <c r="H567" s="8">
        <v>0.01</v>
      </c>
      <c r="I567" s="9">
        <v>2.5862177487859508E-3</v>
      </c>
      <c r="J567" s="10" t="s">
        <v>124</v>
      </c>
      <c r="K567" t="s">
        <v>89</v>
      </c>
      <c r="L567">
        <v>0</v>
      </c>
      <c r="M567">
        <v>0</v>
      </c>
      <c r="N567" s="11">
        <v>0</v>
      </c>
    </row>
    <row r="568" spans="1:14" x14ac:dyDescent="0.3">
      <c r="A568">
        <v>6</v>
      </c>
      <c r="B568" t="s">
        <v>84</v>
      </c>
      <c r="C568" t="s">
        <v>85</v>
      </c>
      <c r="D568" s="7">
        <v>42595</v>
      </c>
      <c r="E568" t="s">
        <v>106</v>
      </c>
      <c r="F568" t="s">
        <v>107</v>
      </c>
      <c r="G568">
        <v>0.01</v>
      </c>
      <c r="H568" s="8">
        <v>0.01</v>
      </c>
      <c r="I568" s="9">
        <v>2.5862177487859508E-3</v>
      </c>
      <c r="J568" s="10" t="s">
        <v>124</v>
      </c>
      <c r="K568" t="s">
        <v>89</v>
      </c>
      <c r="L568">
        <v>0</v>
      </c>
      <c r="M568">
        <v>0</v>
      </c>
      <c r="N568" s="11">
        <v>0</v>
      </c>
    </row>
    <row r="569" spans="1:14" x14ac:dyDescent="0.3">
      <c r="A569">
        <v>30</v>
      </c>
      <c r="B569" t="s">
        <v>84</v>
      </c>
      <c r="C569" t="s">
        <v>85</v>
      </c>
      <c r="D569" s="7">
        <v>42901</v>
      </c>
      <c r="E569" t="s">
        <v>109</v>
      </c>
      <c r="F569" t="s">
        <v>112</v>
      </c>
      <c r="G569">
        <v>7.0000000000000007E-2</v>
      </c>
      <c r="H569" s="8">
        <v>7.0000000000000007E-2</v>
      </c>
      <c r="I569" s="9">
        <v>1.8103524241501655E-2</v>
      </c>
      <c r="J569" s="10" t="s">
        <v>124</v>
      </c>
      <c r="K569" t="s">
        <v>89</v>
      </c>
      <c r="L569">
        <v>0</v>
      </c>
      <c r="M569">
        <v>0</v>
      </c>
      <c r="N569" s="11">
        <v>0</v>
      </c>
    </row>
    <row r="570" spans="1:14" x14ac:dyDescent="0.3">
      <c r="A570">
        <v>30</v>
      </c>
      <c r="B570" t="s">
        <v>84</v>
      </c>
      <c r="C570" t="s">
        <v>85</v>
      </c>
      <c r="D570" s="7">
        <v>42901</v>
      </c>
      <c r="E570" t="s">
        <v>109</v>
      </c>
      <c r="F570" t="s">
        <v>112</v>
      </c>
      <c r="G570">
        <v>0.08</v>
      </c>
      <c r="H570" s="8">
        <v>0.08</v>
      </c>
      <c r="I570" s="9">
        <v>2.0689741990287606E-2</v>
      </c>
      <c r="J570" s="10" t="s">
        <v>124</v>
      </c>
      <c r="K570" t="s">
        <v>89</v>
      </c>
      <c r="L570">
        <v>0</v>
      </c>
      <c r="M570">
        <v>0</v>
      </c>
      <c r="N570" s="11">
        <v>0</v>
      </c>
    </row>
    <row r="571" spans="1:14" ht="15" thickBot="1" x14ac:dyDescent="0.35">
      <c r="A571" s="13">
        <v>11</v>
      </c>
      <c r="B571" s="13" t="s">
        <v>84</v>
      </c>
      <c r="C571" s="13" t="s">
        <v>85</v>
      </c>
      <c r="D571" s="14">
        <v>42491</v>
      </c>
      <c r="E571" s="13" t="s">
        <v>102</v>
      </c>
      <c r="F571" s="13" t="s">
        <v>105</v>
      </c>
      <c r="G571" s="13"/>
      <c r="H571" s="15">
        <v>0.25</v>
      </c>
      <c r="I571" s="16">
        <v>6.4655443719648764E-2</v>
      </c>
      <c r="J571" s="17" t="s">
        <v>125</v>
      </c>
      <c r="K571" s="13" t="s">
        <v>89</v>
      </c>
      <c r="L571" s="13">
        <v>0</v>
      </c>
      <c r="M571" s="13">
        <v>0</v>
      </c>
      <c r="N571" s="18">
        <v>0</v>
      </c>
    </row>
    <row r="572" spans="1:14" x14ac:dyDescent="0.3">
      <c r="A572">
        <v>11</v>
      </c>
      <c r="B572" t="s">
        <v>84</v>
      </c>
      <c r="C572" t="s">
        <v>85</v>
      </c>
      <c r="D572" s="7">
        <v>42491</v>
      </c>
      <c r="E572" t="s">
        <v>102</v>
      </c>
      <c r="F572" t="s">
        <v>105</v>
      </c>
      <c r="H572" s="8">
        <v>0.25</v>
      </c>
      <c r="I572" s="9">
        <v>6.4655443719648764E-2</v>
      </c>
      <c r="J572" s="10" t="s">
        <v>125</v>
      </c>
      <c r="K572" t="s">
        <v>89</v>
      </c>
      <c r="L572">
        <v>0</v>
      </c>
      <c r="M572">
        <v>0</v>
      </c>
      <c r="N572" s="11">
        <v>0</v>
      </c>
    </row>
    <row r="573" spans="1:14" x14ac:dyDescent="0.3">
      <c r="A573">
        <v>19</v>
      </c>
      <c r="B573" t="s">
        <v>84</v>
      </c>
      <c r="C573" t="s">
        <v>85</v>
      </c>
      <c r="D573" s="7">
        <v>42744</v>
      </c>
      <c r="E573" t="s">
        <v>86</v>
      </c>
      <c r="F573" t="s">
        <v>91</v>
      </c>
      <c r="G573">
        <v>0.25</v>
      </c>
      <c r="H573" s="8">
        <v>0.25</v>
      </c>
      <c r="I573" s="9">
        <v>6.4655443719648764E-2</v>
      </c>
      <c r="J573" s="10" t="s">
        <v>125</v>
      </c>
      <c r="K573" t="s">
        <v>96</v>
      </c>
      <c r="L573">
        <v>0</v>
      </c>
      <c r="M573">
        <v>0</v>
      </c>
      <c r="N573" s="11">
        <v>0</v>
      </c>
    </row>
    <row r="574" spans="1:14" x14ac:dyDescent="0.3">
      <c r="A574">
        <v>30</v>
      </c>
      <c r="B574" t="s">
        <v>84</v>
      </c>
      <c r="C574" t="s">
        <v>85</v>
      </c>
      <c r="D574" s="7">
        <v>42901</v>
      </c>
      <c r="E574" t="s">
        <v>109</v>
      </c>
      <c r="F574" t="s">
        <v>112</v>
      </c>
      <c r="G574">
        <v>0.03</v>
      </c>
      <c r="H574" s="8">
        <v>0.03</v>
      </c>
      <c r="I574" s="9">
        <v>7.7586532463578516E-3</v>
      </c>
      <c r="J574" s="10" t="s">
        <v>126</v>
      </c>
      <c r="K574" t="s">
        <v>89</v>
      </c>
      <c r="L574">
        <v>0</v>
      </c>
      <c r="M574">
        <v>0</v>
      </c>
      <c r="N574" s="11">
        <v>0</v>
      </c>
    </row>
    <row r="575" spans="1:14" x14ac:dyDescent="0.3">
      <c r="A575">
        <v>30</v>
      </c>
      <c r="B575" t="s">
        <v>84</v>
      </c>
      <c r="C575" t="s">
        <v>85</v>
      </c>
      <c r="D575" s="7">
        <v>42901</v>
      </c>
      <c r="E575" t="s">
        <v>109</v>
      </c>
      <c r="F575" t="s">
        <v>112</v>
      </c>
      <c r="G575">
        <v>0.24</v>
      </c>
      <c r="H575" s="8">
        <v>0.24</v>
      </c>
      <c r="I575" s="9">
        <v>6.2069225970862812E-2</v>
      </c>
      <c r="J575" s="10" t="s">
        <v>126</v>
      </c>
      <c r="K575" t="s">
        <v>89</v>
      </c>
      <c r="L575">
        <v>0</v>
      </c>
      <c r="M575">
        <v>0</v>
      </c>
      <c r="N575" s="11">
        <v>0</v>
      </c>
    </row>
    <row r="576" spans="1:14" x14ac:dyDescent="0.3">
      <c r="A576">
        <v>30</v>
      </c>
      <c r="B576" t="s">
        <v>84</v>
      </c>
      <c r="C576" t="s">
        <v>85</v>
      </c>
      <c r="D576" s="7">
        <v>42901</v>
      </c>
      <c r="E576" t="s">
        <v>109</v>
      </c>
      <c r="F576" t="s">
        <v>112</v>
      </c>
      <c r="G576">
        <v>0.06</v>
      </c>
      <c r="H576" s="8">
        <v>0.06</v>
      </c>
      <c r="I576" s="9">
        <v>1.5517306492715703E-2</v>
      </c>
      <c r="J576" s="10" t="s">
        <v>126</v>
      </c>
      <c r="K576" t="s">
        <v>89</v>
      </c>
      <c r="L576">
        <v>0</v>
      </c>
      <c r="M576">
        <v>0</v>
      </c>
      <c r="N576" s="11">
        <v>0</v>
      </c>
    </row>
    <row r="577" spans="1:14" x14ac:dyDescent="0.3">
      <c r="A577">
        <v>11</v>
      </c>
      <c r="B577" t="s">
        <v>84</v>
      </c>
      <c r="C577" t="s">
        <v>85</v>
      </c>
      <c r="D577" s="7">
        <v>42491</v>
      </c>
      <c r="E577" t="s">
        <v>102</v>
      </c>
      <c r="F577" t="s">
        <v>105</v>
      </c>
      <c r="G577">
        <v>0.04</v>
      </c>
      <c r="H577" s="8">
        <v>0.04</v>
      </c>
      <c r="I577" s="9">
        <v>1.0344870995143803E-2</v>
      </c>
      <c r="J577" s="10" t="s">
        <v>10</v>
      </c>
      <c r="K577" t="s">
        <v>89</v>
      </c>
      <c r="L577">
        <v>0</v>
      </c>
      <c r="M577">
        <v>0</v>
      </c>
      <c r="N577" s="11">
        <v>0</v>
      </c>
    </row>
    <row r="578" spans="1:14" x14ac:dyDescent="0.3">
      <c r="A578">
        <v>11</v>
      </c>
      <c r="B578" t="s">
        <v>84</v>
      </c>
      <c r="C578" t="s">
        <v>85</v>
      </c>
      <c r="D578" s="7">
        <v>42491</v>
      </c>
      <c r="E578" t="s">
        <v>102</v>
      </c>
      <c r="F578" t="s">
        <v>105</v>
      </c>
      <c r="G578">
        <v>0.06</v>
      </c>
      <c r="H578" s="8">
        <v>0.06</v>
      </c>
      <c r="I578" s="9">
        <v>1.5517306492715703E-2</v>
      </c>
      <c r="J578" s="10" t="s">
        <v>10</v>
      </c>
      <c r="K578" t="s">
        <v>89</v>
      </c>
      <c r="L578">
        <v>0</v>
      </c>
      <c r="M578">
        <v>0</v>
      </c>
      <c r="N578" s="11">
        <v>0</v>
      </c>
    </row>
    <row r="579" spans="1:14" x14ac:dyDescent="0.3">
      <c r="A579">
        <v>18</v>
      </c>
      <c r="B579" t="s">
        <v>84</v>
      </c>
      <c r="C579" t="s">
        <v>85</v>
      </c>
      <c r="D579" s="7">
        <v>42725</v>
      </c>
      <c r="E579" t="s">
        <v>86</v>
      </c>
      <c r="F579" t="s">
        <v>90</v>
      </c>
      <c r="G579">
        <v>0.01</v>
      </c>
      <c r="H579" s="8">
        <v>0.01</v>
      </c>
      <c r="I579" s="9">
        <v>2.5862177487859508E-3</v>
      </c>
      <c r="J579" s="10" t="s">
        <v>10</v>
      </c>
      <c r="K579" t="s">
        <v>89</v>
      </c>
      <c r="L579">
        <v>0</v>
      </c>
      <c r="M579">
        <v>0</v>
      </c>
      <c r="N579" s="11">
        <v>0</v>
      </c>
    </row>
    <row r="580" spans="1:14" x14ac:dyDescent="0.3">
      <c r="A580">
        <v>3</v>
      </c>
      <c r="B580" t="s">
        <v>84</v>
      </c>
      <c r="C580" t="s">
        <v>85</v>
      </c>
      <c r="D580" s="7">
        <v>42748</v>
      </c>
      <c r="E580" t="s">
        <v>86</v>
      </c>
      <c r="F580" t="s">
        <v>93</v>
      </c>
      <c r="H580" s="8">
        <v>6.4761904761904771E-2</v>
      </c>
      <c r="I580" s="9">
        <v>1.6748838754042351E-2</v>
      </c>
      <c r="J580" s="10" t="s">
        <v>10</v>
      </c>
      <c r="K580" t="s">
        <v>89</v>
      </c>
      <c r="L580">
        <v>0</v>
      </c>
      <c r="M580">
        <v>0</v>
      </c>
      <c r="N580" s="11">
        <v>0</v>
      </c>
    </row>
    <row r="581" spans="1:14" x14ac:dyDescent="0.3">
      <c r="A581">
        <v>23</v>
      </c>
      <c r="B581" t="s">
        <v>84</v>
      </c>
      <c r="C581" t="s">
        <v>85</v>
      </c>
      <c r="D581" s="7">
        <v>42741</v>
      </c>
      <c r="E581" t="s">
        <v>86</v>
      </c>
      <c r="F581" t="s">
        <v>94</v>
      </c>
      <c r="G581">
        <v>0.05</v>
      </c>
      <c r="H581" s="8">
        <v>0.05</v>
      </c>
      <c r="I581" s="9">
        <v>1.2931088743929755E-2</v>
      </c>
      <c r="J581" s="10" t="s">
        <v>10</v>
      </c>
      <c r="K581" t="s">
        <v>89</v>
      </c>
      <c r="L581">
        <v>0</v>
      </c>
      <c r="M581">
        <v>0</v>
      </c>
      <c r="N581" s="11">
        <v>0</v>
      </c>
    </row>
    <row r="582" spans="1:14" x14ac:dyDescent="0.3">
      <c r="A582">
        <v>23</v>
      </c>
      <c r="B582" t="s">
        <v>84</v>
      </c>
      <c r="C582" t="s">
        <v>85</v>
      </c>
      <c r="D582" s="7">
        <v>42741</v>
      </c>
      <c r="E582" t="s">
        <v>86</v>
      </c>
      <c r="F582" t="s">
        <v>94</v>
      </c>
      <c r="G582">
        <v>0.04</v>
      </c>
      <c r="H582" s="8">
        <v>0.04</v>
      </c>
      <c r="I582" s="9">
        <v>1.0344870995143803E-2</v>
      </c>
      <c r="J582" s="10" t="s">
        <v>10</v>
      </c>
      <c r="K582" t="s">
        <v>89</v>
      </c>
      <c r="L582">
        <v>0</v>
      </c>
      <c r="M582">
        <v>0</v>
      </c>
      <c r="N582" s="11">
        <v>0</v>
      </c>
    </row>
    <row r="583" spans="1:14" x14ac:dyDescent="0.3">
      <c r="A583">
        <v>23</v>
      </c>
      <c r="B583" t="s">
        <v>84</v>
      </c>
      <c r="C583" t="s">
        <v>85</v>
      </c>
      <c r="D583" s="7">
        <v>42741</v>
      </c>
      <c r="E583" t="s">
        <v>86</v>
      </c>
      <c r="F583" t="s">
        <v>94</v>
      </c>
      <c r="H583" s="8">
        <v>6.4761904761904771E-2</v>
      </c>
      <c r="I583" s="9">
        <v>1.6748838754042351E-2</v>
      </c>
      <c r="J583" s="10" t="s">
        <v>10</v>
      </c>
      <c r="K583" t="s">
        <v>89</v>
      </c>
      <c r="L583">
        <v>0</v>
      </c>
      <c r="M583">
        <v>0</v>
      </c>
      <c r="N583" s="11">
        <v>0</v>
      </c>
    </row>
    <row r="584" spans="1:14" x14ac:dyDescent="0.3">
      <c r="A584">
        <v>23</v>
      </c>
      <c r="B584" t="s">
        <v>84</v>
      </c>
      <c r="C584" t="s">
        <v>85</v>
      </c>
      <c r="D584" s="7">
        <v>42741</v>
      </c>
      <c r="E584" t="s">
        <v>86</v>
      </c>
      <c r="F584" t="s">
        <v>94</v>
      </c>
      <c r="G584">
        <v>0.05</v>
      </c>
      <c r="H584" s="8">
        <v>0.05</v>
      </c>
      <c r="I584" s="9">
        <v>1.2931088743929755E-2</v>
      </c>
      <c r="J584" s="10" t="s">
        <v>10</v>
      </c>
      <c r="K584" t="s">
        <v>89</v>
      </c>
      <c r="L584">
        <v>0</v>
      </c>
      <c r="M584">
        <v>0</v>
      </c>
      <c r="N584" s="11">
        <v>0</v>
      </c>
    </row>
    <row r="585" spans="1:14" x14ac:dyDescent="0.3">
      <c r="A585">
        <v>23</v>
      </c>
      <c r="B585" t="s">
        <v>84</v>
      </c>
      <c r="C585" t="s">
        <v>85</v>
      </c>
      <c r="D585" s="7">
        <v>42741</v>
      </c>
      <c r="E585" t="s">
        <v>86</v>
      </c>
      <c r="F585" t="s">
        <v>94</v>
      </c>
      <c r="G585">
        <v>0.01</v>
      </c>
      <c r="H585" s="8">
        <v>0.01</v>
      </c>
      <c r="I585" s="9">
        <v>2.5862177487859508E-3</v>
      </c>
      <c r="J585" s="10" t="s">
        <v>10</v>
      </c>
      <c r="K585" t="s">
        <v>89</v>
      </c>
      <c r="L585">
        <v>0</v>
      </c>
      <c r="M585">
        <v>0</v>
      </c>
      <c r="N585" s="11">
        <v>0</v>
      </c>
    </row>
    <row r="586" spans="1:14" x14ac:dyDescent="0.3">
      <c r="A586">
        <v>23</v>
      </c>
      <c r="B586" t="s">
        <v>84</v>
      </c>
      <c r="C586" t="s">
        <v>85</v>
      </c>
      <c r="D586" s="7">
        <v>42741</v>
      </c>
      <c r="E586" t="s">
        <v>86</v>
      </c>
      <c r="F586" t="s">
        <v>94</v>
      </c>
      <c r="G586">
        <v>7.0000000000000007E-2</v>
      </c>
      <c r="H586" s="8">
        <v>7.0000000000000007E-2</v>
      </c>
      <c r="I586" s="9">
        <v>1.8103524241501655E-2</v>
      </c>
      <c r="J586" s="10" t="s">
        <v>10</v>
      </c>
      <c r="K586" t="s">
        <v>89</v>
      </c>
      <c r="L586">
        <v>0</v>
      </c>
      <c r="M586">
        <v>0</v>
      </c>
      <c r="N586" s="11">
        <v>0</v>
      </c>
    </row>
    <row r="587" spans="1:14" x14ac:dyDescent="0.3">
      <c r="A587">
        <v>24</v>
      </c>
      <c r="B587" t="s">
        <v>84</v>
      </c>
      <c r="C587" t="s">
        <v>85</v>
      </c>
      <c r="D587" s="7">
        <v>42745</v>
      </c>
      <c r="E587" t="s">
        <v>86</v>
      </c>
      <c r="F587" s="12" t="s">
        <v>95</v>
      </c>
      <c r="G587">
        <v>0.01</v>
      </c>
      <c r="H587" s="8">
        <v>0.01</v>
      </c>
      <c r="I587" s="9">
        <v>2.5862177487859508E-3</v>
      </c>
      <c r="J587" s="10" t="s">
        <v>10</v>
      </c>
      <c r="K587" t="s">
        <v>89</v>
      </c>
      <c r="L587">
        <v>0</v>
      </c>
      <c r="M587">
        <v>0</v>
      </c>
      <c r="N587" s="11">
        <v>0</v>
      </c>
    </row>
    <row r="588" spans="1:14" x14ac:dyDescent="0.3">
      <c r="A588">
        <v>24</v>
      </c>
      <c r="B588" t="s">
        <v>84</v>
      </c>
      <c r="C588" t="s">
        <v>85</v>
      </c>
      <c r="D588" s="7">
        <v>42745</v>
      </c>
      <c r="E588" t="s">
        <v>86</v>
      </c>
      <c r="F588" s="12" t="s">
        <v>95</v>
      </c>
      <c r="H588" s="8">
        <v>6.4761904761904771E-2</v>
      </c>
      <c r="I588" s="9">
        <v>1.6748838754042351E-2</v>
      </c>
      <c r="J588" s="10" t="s">
        <v>10</v>
      </c>
      <c r="K588" t="s">
        <v>89</v>
      </c>
      <c r="L588">
        <v>0</v>
      </c>
      <c r="M588">
        <v>0</v>
      </c>
      <c r="N588" s="11">
        <v>0</v>
      </c>
    </row>
    <row r="589" spans="1:14" x14ac:dyDescent="0.3">
      <c r="A589">
        <v>24</v>
      </c>
      <c r="B589" t="s">
        <v>84</v>
      </c>
      <c r="C589" t="s">
        <v>85</v>
      </c>
      <c r="D589" s="7">
        <v>42745</v>
      </c>
      <c r="E589" t="s">
        <v>86</v>
      </c>
      <c r="F589" s="12" t="s">
        <v>95</v>
      </c>
      <c r="H589" s="8">
        <v>6.4761904761904771E-2</v>
      </c>
      <c r="I589" s="9">
        <v>1.6748838754042351E-2</v>
      </c>
      <c r="J589" s="10" t="s">
        <v>10</v>
      </c>
      <c r="K589" t="s">
        <v>89</v>
      </c>
      <c r="L589">
        <v>0</v>
      </c>
      <c r="M589">
        <v>0</v>
      </c>
      <c r="N589" s="11">
        <v>0</v>
      </c>
    </row>
    <row r="590" spans="1:14" x14ac:dyDescent="0.3">
      <c r="A590">
        <v>25</v>
      </c>
      <c r="B590" t="s">
        <v>84</v>
      </c>
      <c r="C590" t="s">
        <v>85</v>
      </c>
      <c r="D590" s="7">
        <v>42743</v>
      </c>
      <c r="E590" t="s">
        <v>86</v>
      </c>
      <c r="F590" s="12" t="s">
        <v>97</v>
      </c>
      <c r="G590">
        <v>0.15</v>
      </c>
      <c r="H590" s="8">
        <v>0.15</v>
      </c>
      <c r="I590" s="9">
        <v>3.8793266231789254E-2</v>
      </c>
      <c r="J590" s="10" t="s">
        <v>10</v>
      </c>
      <c r="K590" t="s">
        <v>89</v>
      </c>
      <c r="L590">
        <v>0</v>
      </c>
      <c r="M590">
        <v>0</v>
      </c>
      <c r="N590" s="11">
        <v>0</v>
      </c>
    </row>
    <row r="591" spans="1:14" x14ac:dyDescent="0.3">
      <c r="A591">
        <v>25</v>
      </c>
      <c r="B591" t="s">
        <v>84</v>
      </c>
      <c r="C591" t="s">
        <v>85</v>
      </c>
      <c r="D591" s="7">
        <v>42743</v>
      </c>
      <c r="E591" t="s">
        <v>86</v>
      </c>
      <c r="F591" s="12" t="s">
        <v>97</v>
      </c>
      <c r="G591">
        <v>0.36</v>
      </c>
      <c r="H591" s="8">
        <v>0.36</v>
      </c>
      <c r="I591" s="9">
        <v>9.3103838956294233E-2</v>
      </c>
      <c r="J591" s="10" t="s">
        <v>10</v>
      </c>
      <c r="K591" t="s">
        <v>89</v>
      </c>
      <c r="L591">
        <v>0</v>
      </c>
      <c r="M591">
        <v>0</v>
      </c>
      <c r="N591" s="11">
        <v>0</v>
      </c>
    </row>
    <row r="592" spans="1:14" x14ac:dyDescent="0.3">
      <c r="A592">
        <v>5</v>
      </c>
      <c r="B592" t="s">
        <v>84</v>
      </c>
      <c r="C592" t="s">
        <v>85</v>
      </c>
      <c r="D592" s="7">
        <v>42721</v>
      </c>
      <c r="E592" t="s">
        <v>86</v>
      </c>
      <c r="F592" t="s">
        <v>108</v>
      </c>
      <c r="G592">
        <v>0.03</v>
      </c>
      <c r="H592" s="8">
        <v>0.03</v>
      </c>
      <c r="I592" s="9">
        <v>7.7586532463578516E-3</v>
      </c>
      <c r="J592" s="10" t="s">
        <v>10</v>
      </c>
      <c r="K592" t="s">
        <v>89</v>
      </c>
      <c r="L592">
        <v>0</v>
      </c>
      <c r="M592">
        <v>0</v>
      </c>
      <c r="N592" s="11">
        <v>0</v>
      </c>
    </row>
    <row r="593" spans="1:14" x14ac:dyDescent="0.3">
      <c r="A593">
        <v>29</v>
      </c>
      <c r="B593" t="s">
        <v>84</v>
      </c>
      <c r="C593" t="s">
        <v>85</v>
      </c>
      <c r="D593" s="7">
        <v>42901</v>
      </c>
      <c r="E593" t="s">
        <v>109</v>
      </c>
      <c r="F593" t="s">
        <v>111</v>
      </c>
      <c r="G593">
        <v>0.08</v>
      </c>
      <c r="H593" s="8">
        <v>0.08</v>
      </c>
      <c r="I593" s="9">
        <v>2.0689741990287606E-2</v>
      </c>
      <c r="J593" s="10" t="s">
        <v>10</v>
      </c>
      <c r="K593" t="s">
        <v>89</v>
      </c>
      <c r="L593">
        <v>0</v>
      </c>
      <c r="M593">
        <v>0</v>
      </c>
      <c r="N593" s="11">
        <v>0</v>
      </c>
    </row>
    <row r="594" spans="1:14" x14ac:dyDescent="0.3">
      <c r="A594">
        <v>30</v>
      </c>
      <c r="B594" t="s">
        <v>84</v>
      </c>
      <c r="C594" t="s">
        <v>85</v>
      </c>
      <c r="D594" s="7">
        <v>42901</v>
      </c>
      <c r="E594" t="s">
        <v>109</v>
      </c>
      <c r="F594" t="s">
        <v>112</v>
      </c>
      <c r="G594">
        <v>0.02</v>
      </c>
      <c r="H594" s="8">
        <v>0.02</v>
      </c>
      <c r="I594" s="9">
        <v>5.1724354975719016E-3</v>
      </c>
      <c r="J594" s="10" t="s">
        <v>10</v>
      </c>
      <c r="K594" t="s">
        <v>89</v>
      </c>
      <c r="L594">
        <v>0</v>
      </c>
      <c r="M594">
        <v>0</v>
      </c>
      <c r="N594" s="11">
        <v>0</v>
      </c>
    </row>
    <row r="595" spans="1:14" x14ac:dyDescent="0.3">
      <c r="A595">
        <v>30</v>
      </c>
      <c r="B595" t="s">
        <v>84</v>
      </c>
      <c r="C595" t="s">
        <v>85</v>
      </c>
      <c r="D595" s="7">
        <v>42901</v>
      </c>
      <c r="E595" t="s">
        <v>109</v>
      </c>
      <c r="F595" t="s">
        <v>112</v>
      </c>
      <c r="G595">
        <v>0.01</v>
      </c>
      <c r="H595" s="8">
        <v>0.01</v>
      </c>
      <c r="I595" s="9">
        <v>2.5862177487859508E-3</v>
      </c>
      <c r="J595" s="10" t="s">
        <v>10</v>
      </c>
      <c r="K595" t="s">
        <v>89</v>
      </c>
      <c r="L595">
        <v>0</v>
      </c>
      <c r="M595">
        <v>0</v>
      </c>
      <c r="N595" s="11">
        <v>0</v>
      </c>
    </row>
    <row r="596" spans="1:14" x14ac:dyDescent="0.3">
      <c r="A596">
        <v>30</v>
      </c>
      <c r="B596" t="s">
        <v>84</v>
      </c>
      <c r="C596" t="s">
        <v>85</v>
      </c>
      <c r="D596" s="7">
        <v>42901</v>
      </c>
      <c r="E596" t="s">
        <v>109</v>
      </c>
      <c r="F596" t="s">
        <v>112</v>
      </c>
      <c r="G596">
        <v>0.01</v>
      </c>
      <c r="H596" s="8">
        <v>0.01</v>
      </c>
      <c r="I596" s="9">
        <v>2.5862177487859508E-3</v>
      </c>
      <c r="J596" s="10" t="s">
        <v>10</v>
      </c>
      <c r="K596" t="s">
        <v>89</v>
      </c>
      <c r="L596">
        <v>0</v>
      </c>
      <c r="M596">
        <v>0</v>
      </c>
      <c r="N596" s="11">
        <v>0</v>
      </c>
    </row>
    <row r="597" spans="1:14" x14ac:dyDescent="0.3">
      <c r="A597">
        <v>34</v>
      </c>
      <c r="B597" t="s">
        <v>84</v>
      </c>
      <c r="C597" t="s">
        <v>85</v>
      </c>
      <c r="D597" s="7">
        <v>43048</v>
      </c>
      <c r="E597" t="s">
        <v>98</v>
      </c>
      <c r="F597" t="s">
        <v>115</v>
      </c>
      <c r="G597">
        <v>0.03</v>
      </c>
      <c r="H597" s="8">
        <v>0.03</v>
      </c>
      <c r="I597" s="9">
        <v>7.7586532463578516E-3</v>
      </c>
      <c r="J597" s="10" t="s">
        <v>10</v>
      </c>
      <c r="K597" t="s">
        <v>89</v>
      </c>
      <c r="L597">
        <v>0</v>
      </c>
      <c r="M597">
        <v>0</v>
      </c>
      <c r="N597" s="11">
        <v>0</v>
      </c>
    </row>
    <row r="598" spans="1:14" x14ac:dyDescent="0.3">
      <c r="A598">
        <v>34</v>
      </c>
      <c r="B598" t="s">
        <v>84</v>
      </c>
      <c r="C598" t="s">
        <v>85</v>
      </c>
      <c r="D598" s="7">
        <v>43048</v>
      </c>
      <c r="E598" t="s">
        <v>98</v>
      </c>
      <c r="F598" t="s">
        <v>115</v>
      </c>
      <c r="G598">
        <v>0.01</v>
      </c>
      <c r="H598" s="8">
        <v>0.01</v>
      </c>
      <c r="I598" s="9">
        <v>2.5862177487859508E-3</v>
      </c>
      <c r="J598" s="10" t="s">
        <v>10</v>
      </c>
      <c r="K598" t="s">
        <v>89</v>
      </c>
      <c r="L598">
        <v>0</v>
      </c>
      <c r="M598">
        <v>0</v>
      </c>
      <c r="N598" s="11">
        <v>0</v>
      </c>
    </row>
    <row r="599" spans="1:14" x14ac:dyDescent="0.3">
      <c r="A599">
        <v>32</v>
      </c>
      <c r="B599" t="s">
        <v>84</v>
      </c>
      <c r="C599" t="s">
        <v>85</v>
      </c>
      <c r="D599" s="7">
        <v>42937</v>
      </c>
      <c r="E599" t="s">
        <v>113</v>
      </c>
      <c r="F599" t="s">
        <v>114</v>
      </c>
      <c r="G599">
        <v>0.22</v>
      </c>
      <c r="H599" s="8">
        <v>0.22</v>
      </c>
      <c r="I599" s="9">
        <v>5.6896790473290916E-2</v>
      </c>
      <c r="J599" s="10" t="s">
        <v>10</v>
      </c>
      <c r="K599" t="s">
        <v>96</v>
      </c>
      <c r="L599">
        <v>0</v>
      </c>
      <c r="M599">
        <v>0</v>
      </c>
      <c r="N599" s="11">
        <v>0</v>
      </c>
    </row>
    <row r="600" spans="1:14" x14ac:dyDescent="0.3">
      <c r="A600">
        <v>32</v>
      </c>
      <c r="B600" t="s">
        <v>84</v>
      </c>
      <c r="C600" t="s">
        <v>85</v>
      </c>
      <c r="D600" s="7">
        <v>42937</v>
      </c>
      <c r="E600" t="s">
        <v>113</v>
      </c>
      <c r="F600" t="s">
        <v>114</v>
      </c>
      <c r="G600">
        <v>0.05</v>
      </c>
      <c r="H600" s="8">
        <v>0.05</v>
      </c>
      <c r="I600" s="9">
        <v>1.2931088743929755E-2</v>
      </c>
      <c r="J600" s="10" t="s">
        <v>10</v>
      </c>
      <c r="K600" t="s">
        <v>96</v>
      </c>
      <c r="L600">
        <v>0</v>
      </c>
      <c r="M600">
        <v>0</v>
      </c>
      <c r="N600" s="11">
        <v>0</v>
      </c>
    </row>
    <row r="601" spans="1:14" x14ac:dyDescent="0.3">
      <c r="A601">
        <v>32</v>
      </c>
      <c r="B601" t="s">
        <v>84</v>
      </c>
      <c r="C601" t="s">
        <v>85</v>
      </c>
      <c r="D601" s="7">
        <v>42937</v>
      </c>
      <c r="E601" t="s">
        <v>113</v>
      </c>
      <c r="F601" t="s">
        <v>114</v>
      </c>
      <c r="G601">
        <v>0.05</v>
      </c>
      <c r="H601" s="8">
        <v>0.05</v>
      </c>
      <c r="I601" s="9">
        <v>1.2931088743929755E-2</v>
      </c>
      <c r="J601" s="10" t="s">
        <v>10</v>
      </c>
      <c r="K601" t="s">
        <v>96</v>
      </c>
      <c r="L601">
        <v>0</v>
      </c>
      <c r="M601">
        <v>0</v>
      </c>
      <c r="N601" s="11">
        <v>0</v>
      </c>
    </row>
    <row r="602" spans="1:14" x14ac:dyDescent="0.3">
      <c r="A602">
        <v>30</v>
      </c>
      <c r="B602" t="s">
        <v>84</v>
      </c>
      <c r="C602" t="s">
        <v>85</v>
      </c>
      <c r="D602" s="7">
        <v>42901</v>
      </c>
      <c r="E602" t="s">
        <v>109</v>
      </c>
      <c r="F602" t="s">
        <v>112</v>
      </c>
      <c r="H602" s="8">
        <v>1.3433622513240779</v>
      </c>
      <c r="I602" s="9">
        <v>0.34742272974233829</v>
      </c>
      <c r="J602" s="10" t="s">
        <v>127</v>
      </c>
      <c r="K602" t="s">
        <v>89</v>
      </c>
      <c r="L602">
        <v>1</v>
      </c>
      <c r="M602">
        <v>0</v>
      </c>
      <c r="N602" s="11">
        <v>0.34742272974233829</v>
      </c>
    </row>
    <row r="603" spans="1:14" x14ac:dyDescent="0.3">
      <c r="A603">
        <v>6</v>
      </c>
      <c r="B603" t="s">
        <v>84</v>
      </c>
      <c r="C603" t="s">
        <v>85</v>
      </c>
      <c r="D603" s="7">
        <v>42595</v>
      </c>
      <c r="E603" t="s">
        <v>106</v>
      </c>
      <c r="F603" t="s">
        <v>107</v>
      </c>
      <c r="H603" s="8">
        <v>1.3433622513240779</v>
      </c>
      <c r="I603" s="20">
        <v>0.34742272974233829</v>
      </c>
      <c r="J603" s="10" t="s">
        <v>127</v>
      </c>
      <c r="K603" t="s">
        <v>96</v>
      </c>
      <c r="L603">
        <v>1</v>
      </c>
      <c r="M603">
        <v>0</v>
      </c>
      <c r="N603" s="11">
        <v>0.34742272974233829</v>
      </c>
    </row>
    <row r="604" spans="1:14" x14ac:dyDescent="0.3">
      <c r="A604">
        <v>6</v>
      </c>
      <c r="B604" t="s">
        <v>84</v>
      </c>
      <c r="C604" t="s">
        <v>85</v>
      </c>
      <c r="D604" s="7">
        <v>42595</v>
      </c>
      <c r="E604" t="s">
        <v>106</v>
      </c>
      <c r="F604" t="s">
        <v>107</v>
      </c>
      <c r="H604" s="8">
        <v>1.3433622513240779</v>
      </c>
      <c r="I604" s="20">
        <v>0.34742272974233829</v>
      </c>
      <c r="J604" s="10" t="s">
        <v>127</v>
      </c>
      <c r="K604" t="s">
        <v>96</v>
      </c>
      <c r="L604">
        <v>1</v>
      </c>
      <c r="M604">
        <v>0</v>
      </c>
      <c r="N604" s="11">
        <v>0.34742272974233829</v>
      </c>
    </row>
    <row r="605" spans="1:14" x14ac:dyDescent="0.3">
      <c r="A605">
        <v>28</v>
      </c>
      <c r="B605" t="s">
        <v>84</v>
      </c>
      <c r="C605" t="s">
        <v>85</v>
      </c>
      <c r="D605" s="7">
        <v>42900</v>
      </c>
      <c r="E605" t="s">
        <v>109</v>
      </c>
      <c r="F605" t="s">
        <v>110</v>
      </c>
      <c r="H605" s="8">
        <v>1.3433622513240779</v>
      </c>
      <c r="I605" s="9">
        <v>0.34742272974233829</v>
      </c>
      <c r="J605" s="10" t="s">
        <v>128</v>
      </c>
      <c r="K605" t="s">
        <v>89</v>
      </c>
      <c r="L605">
        <v>1</v>
      </c>
      <c r="M605">
        <v>0</v>
      </c>
      <c r="N605" s="11">
        <v>0.34742272974233829</v>
      </c>
    </row>
    <row r="606" spans="1:14" x14ac:dyDescent="0.3">
      <c r="A606">
        <v>6</v>
      </c>
      <c r="B606" t="s">
        <v>84</v>
      </c>
      <c r="C606" t="s">
        <v>85</v>
      </c>
      <c r="D606" s="7">
        <v>42595</v>
      </c>
      <c r="E606" t="s">
        <v>106</v>
      </c>
      <c r="F606" t="s">
        <v>107</v>
      </c>
      <c r="H606" s="8">
        <v>1.3433622513240779</v>
      </c>
      <c r="I606" s="20">
        <v>0.34742272974233829</v>
      </c>
      <c r="J606" s="10" t="s">
        <v>128</v>
      </c>
      <c r="K606" t="s">
        <v>96</v>
      </c>
      <c r="L606">
        <v>1</v>
      </c>
      <c r="M606">
        <v>0</v>
      </c>
      <c r="N606" s="11">
        <v>0.34742272974233829</v>
      </c>
    </row>
    <row r="607" spans="1:14" x14ac:dyDescent="0.3">
      <c r="A607">
        <v>6</v>
      </c>
      <c r="B607" t="s">
        <v>84</v>
      </c>
      <c r="C607" t="s">
        <v>85</v>
      </c>
      <c r="D607" s="7">
        <v>42595</v>
      </c>
      <c r="E607" t="s">
        <v>106</v>
      </c>
      <c r="F607" t="s">
        <v>107</v>
      </c>
      <c r="H607" s="8">
        <v>1.3433622513240779</v>
      </c>
      <c r="I607" s="20">
        <v>0.34742272974233829</v>
      </c>
      <c r="J607" s="10" t="s">
        <v>128</v>
      </c>
      <c r="K607" t="s">
        <v>96</v>
      </c>
      <c r="L607">
        <v>1</v>
      </c>
      <c r="M607">
        <v>0</v>
      </c>
      <c r="N607" s="11">
        <v>0.34742272974233829</v>
      </c>
    </row>
    <row r="608" spans="1:14" x14ac:dyDescent="0.3">
      <c r="A608">
        <v>18</v>
      </c>
      <c r="B608" t="s">
        <v>84</v>
      </c>
      <c r="C608" t="s">
        <v>85</v>
      </c>
      <c r="D608" s="7">
        <v>42725</v>
      </c>
      <c r="E608" t="s">
        <v>86</v>
      </c>
      <c r="F608" t="s">
        <v>90</v>
      </c>
      <c r="H608" s="8">
        <v>1.3433622513240779</v>
      </c>
      <c r="I608" s="9">
        <v>0.34742272974233829</v>
      </c>
      <c r="J608" s="10" t="s">
        <v>128</v>
      </c>
      <c r="K608" t="s">
        <v>96</v>
      </c>
      <c r="L608">
        <v>1</v>
      </c>
      <c r="M608">
        <v>0</v>
      </c>
      <c r="N608" s="11">
        <v>0.34742272974233829</v>
      </c>
    </row>
    <row r="609" spans="1:14" x14ac:dyDescent="0.3">
      <c r="A609">
        <v>30</v>
      </c>
      <c r="B609" t="s">
        <v>84</v>
      </c>
      <c r="C609" t="s">
        <v>85</v>
      </c>
      <c r="D609" s="7">
        <v>42901</v>
      </c>
      <c r="E609" t="s">
        <v>109</v>
      </c>
      <c r="F609" t="s">
        <v>112</v>
      </c>
      <c r="H609" s="8">
        <v>1.3433622513240779</v>
      </c>
      <c r="I609" s="9">
        <v>0.34742272974233829</v>
      </c>
      <c r="J609" s="10" t="s">
        <v>11</v>
      </c>
      <c r="K609" t="s">
        <v>89</v>
      </c>
      <c r="L609">
        <v>0</v>
      </c>
      <c r="M609">
        <v>1</v>
      </c>
      <c r="N609" s="11">
        <v>0.34742272974233829</v>
      </c>
    </row>
    <row r="610" spans="1:14" x14ac:dyDescent="0.3">
      <c r="A610">
        <v>30</v>
      </c>
      <c r="B610" t="s">
        <v>84</v>
      </c>
      <c r="C610" t="s">
        <v>85</v>
      </c>
      <c r="D610" s="7">
        <v>42901</v>
      </c>
      <c r="E610" t="s">
        <v>109</v>
      </c>
      <c r="F610" t="s">
        <v>112</v>
      </c>
      <c r="H610" s="8">
        <v>1.3433622513240779</v>
      </c>
      <c r="I610" s="9">
        <v>0.34742272974233829</v>
      </c>
      <c r="J610" s="10" t="s">
        <v>11</v>
      </c>
      <c r="K610" t="s">
        <v>89</v>
      </c>
      <c r="L610">
        <v>0</v>
      </c>
      <c r="M610">
        <v>1</v>
      </c>
      <c r="N610" s="11">
        <v>0.34742272974233829</v>
      </c>
    </row>
    <row r="611" spans="1:14" x14ac:dyDescent="0.3">
      <c r="A611">
        <v>30</v>
      </c>
      <c r="B611" t="s">
        <v>84</v>
      </c>
      <c r="C611" t="s">
        <v>85</v>
      </c>
      <c r="D611" s="7">
        <v>42901</v>
      </c>
      <c r="E611" t="s">
        <v>109</v>
      </c>
      <c r="F611" t="s">
        <v>112</v>
      </c>
      <c r="H611" s="8">
        <v>1.3433622513240779</v>
      </c>
      <c r="I611" s="9">
        <v>0.34742272974233829</v>
      </c>
      <c r="J611" s="10" t="s">
        <v>11</v>
      </c>
      <c r="K611" t="s">
        <v>89</v>
      </c>
      <c r="L611">
        <v>0</v>
      </c>
      <c r="M611">
        <v>1</v>
      </c>
      <c r="N611" s="11">
        <v>0.34742272974233829</v>
      </c>
    </row>
    <row r="612" spans="1:14" x14ac:dyDescent="0.3">
      <c r="A612">
        <v>30</v>
      </c>
      <c r="B612" t="s">
        <v>84</v>
      </c>
      <c r="C612" t="s">
        <v>85</v>
      </c>
      <c r="D612" s="7">
        <v>42901</v>
      </c>
      <c r="E612" t="s">
        <v>109</v>
      </c>
      <c r="F612" t="s">
        <v>112</v>
      </c>
      <c r="H612" s="8">
        <v>1.3433622513240779</v>
      </c>
      <c r="I612" s="9">
        <v>0.34742272974233829</v>
      </c>
      <c r="J612" s="10" t="s">
        <v>11</v>
      </c>
      <c r="K612" t="s">
        <v>89</v>
      </c>
      <c r="L612">
        <v>0</v>
      </c>
      <c r="M612">
        <v>1</v>
      </c>
      <c r="N612" s="11">
        <v>0.34742272974233829</v>
      </c>
    </row>
    <row r="613" spans="1:14" x14ac:dyDescent="0.3">
      <c r="A613">
        <v>34</v>
      </c>
      <c r="B613" t="s">
        <v>84</v>
      </c>
      <c r="C613" t="s">
        <v>85</v>
      </c>
      <c r="D613" s="7">
        <v>43048</v>
      </c>
      <c r="E613" t="s">
        <v>98</v>
      </c>
      <c r="F613" t="s">
        <v>115</v>
      </c>
      <c r="H613" s="8">
        <v>1.3433622513240779</v>
      </c>
      <c r="I613" s="9">
        <v>0.34742272974233829</v>
      </c>
      <c r="J613" s="10" t="s">
        <v>11</v>
      </c>
      <c r="K613" t="s">
        <v>89</v>
      </c>
      <c r="L613">
        <v>0</v>
      </c>
      <c r="M613">
        <v>1</v>
      </c>
      <c r="N613" s="11">
        <v>0.34742272974233829</v>
      </c>
    </row>
    <row r="614" spans="1:14" x14ac:dyDescent="0.3">
      <c r="A614">
        <v>10</v>
      </c>
      <c r="B614" t="s">
        <v>84</v>
      </c>
      <c r="C614" t="s">
        <v>85</v>
      </c>
      <c r="D614" s="7">
        <v>42489</v>
      </c>
      <c r="E614" t="s">
        <v>102</v>
      </c>
      <c r="F614" t="s">
        <v>103</v>
      </c>
      <c r="H614" s="8">
        <v>1.3433622513240779</v>
      </c>
      <c r="I614" s="9">
        <v>0.34742272974233829</v>
      </c>
      <c r="J614" s="10" t="s">
        <v>11</v>
      </c>
      <c r="K614" t="s">
        <v>96</v>
      </c>
      <c r="L614">
        <v>0</v>
      </c>
      <c r="M614">
        <v>1</v>
      </c>
      <c r="N614" s="11">
        <v>0.34742272974233829</v>
      </c>
    </row>
    <row r="615" spans="1:14" x14ac:dyDescent="0.3">
      <c r="A615">
        <v>24</v>
      </c>
      <c r="B615" t="s">
        <v>84</v>
      </c>
      <c r="C615" t="s">
        <v>85</v>
      </c>
      <c r="D615" s="7">
        <v>42745</v>
      </c>
      <c r="E615" t="s">
        <v>86</v>
      </c>
      <c r="F615" s="12" t="s">
        <v>95</v>
      </c>
      <c r="H615" s="8">
        <v>1.3433622513240779</v>
      </c>
      <c r="I615" s="9">
        <v>0.34742272974233829</v>
      </c>
      <c r="J615" s="10" t="s">
        <v>11</v>
      </c>
      <c r="K615" t="s">
        <v>96</v>
      </c>
      <c r="L615">
        <v>0</v>
      </c>
      <c r="M615">
        <v>1</v>
      </c>
      <c r="N615" s="11">
        <v>0.34742272974233829</v>
      </c>
    </row>
    <row r="616" spans="1:14" ht="15" thickBot="1" x14ac:dyDescent="0.35">
      <c r="A616">
        <v>24</v>
      </c>
      <c r="B616" t="s">
        <v>84</v>
      </c>
      <c r="C616" t="s">
        <v>85</v>
      </c>
      <c r="D616" s="7">
        <v>42745</v>
      </c>
      <c r="E616" t="s">
        <v>86</v>
      </c>
      <c r="F616" s="12" t="s">
        <v>95</v>
      </c>
      <c r="H616" s="8">
        <v>1.3433622513240779</v>
      </c>
      <c r="I616" s="9">
        <v>0.34742272974233829</v>
      </c>
      <c r="J616" s="10" t="s">
        <v>11</v>
      </c>
      <c r="K616" t="s">
        <v>96</v>
      </c>
      <c r="L616">
        <v>0</v>
      </c>
      <c r="M616">
        <v>1</v>
      </c>
      <c r="N616" s="11">
        <v>0.34742272974233829</v>
      </c>
    </row>
    <row r="617" spans="1:14" x14ac:dyDescent="0.3">
      <c r="A617">
        <v>24</v>
      </c>
      <c r="B617" t="s">
        <v>84</v>
      </c>
      <c r="C617" t="s">
        <v>85</v>
      </c>
      <c r="D617" s="7">
        <v>42745</v>
      </c>
      <c r="E617" t="s">
        <v>86</v>
      </c>
      <c r="F617" s="12" t="s">
        <v>95</v>
      </c>
      <c r="H617" s="8">
        <v>1.3433622513240779</v>
      </c>
      <c r="I617" s="9">
        <v>0.34742272974233829</v>
      </c>
      <c r="J617" s="10" t="s">
        <v>11</v>
      </c>
      <c r="K617" t="s">
        <v>96</v>
      </c>
      <c r="L617">
        <v>0</v>
      </c>
      <c r="M617">
        <v>1</v>
      </c>
      <c r="N617" s="11">
        <v>0.34742272974233829</v>
      </c>
    </row>
    <row r="618" spans="1:14" x14ac:dyDescent="0.3">
      <c r="A618">
        <v>24</v>
      </c>
      <c r="B618" t="s">
        <v>84</v>
      </c>
      <c r="C618" t="s">
        <v>85</v>
      </c>
      <c r="D618" s="7">
        <v>42745</v>
      </c>
      <c r="E618" t="s">
        <v>86</v>
      </c>
      <c r="F618" s="12" t="s">
        <v>95</v>
      </c>
      <c r="H618" s="8">
        <v>1.3433622513240779</v>
      </c>
      <c r="I618" s="9">
        <v>0.34742272974233829</v>
      </c>
      <c r="J618" s="10" t="s">
        <v>11</v>
      </c>
      <c r="K618" t="s">
        <v>96</v>
      </c>
      <c r="L618">
        <v>0</v>
      </c>
      <c r="M618">
        <v>1</v>
      </c>
      <c r="N618" s="11">
        <v>0.34742272974233829</v>
      </c>
    </row>
    <row r="619" spans="1:14" x14ac:dyDescent="0.3">
      <c r="A619">
        <v>24</v>
      </c>
      <c r="B619" t="s">
        <v>84</v>
      </c>
      <c r="C619" t="s">
        <v>85</v>
      </c>
      <c r="D619" s="7">
        <v>42745</v>
      </c>
      <c r="E619" t="s">
        <v>86</v>
      </c>
      <c r="F619" s="12" t="s">
        <v>95</v>
      </c>
      <c r="H619" s="8">
        <v>1.3433622513240779</v>
      </c>
      <c r="I619" s="9">
        <v>0.34742272974233829</v>
      </c>
      <c r="J619" s="10" t="s">
        <v>11</v>
      </c>
      <c r="K619" t="s">
        <v>96</v>
      </c>
      <c r="L619">
        <v>0</v>
      </c>
      <c r="M619">
        <v>1</v>
      </c>
      <c r="N619" s="11">
        <v>0.34742272974233829</v>
      </c>
    </row>
    <row r="620" spans="1:14" x14ac:dyDescent="0.3">
      <c r="A620">
        <v>28</v>
      </c>
      <c r="B620" t="s">
        <v>84</v>
      </c>
      <c r="C620" t="s">
        <v>85</v>
      </c>
      <c r="D620" s="7">
        <v>42900</v>
      </c>
      <c r="E620" t="s">
        <v>109</v>
      </c>
      <c r="F620" t="s">
        <v>110</v>
      </c>
      <c r="H620" s="8">
        <v>1.3433622513240779</v>
      </c>
      <c r="I620" s="9">
        <v>0.34742272974233829</v>
      </c>
      <c r="J620" s="10" t="s">
        <v>11</v>
      </c>
      <c r="K620" t="s">
        <v>96</v>
      </c>
      <c r="L620">
        <v>0</v>
      </c>
      <c r="M620">
        <v>1</v>
      </c>
      <c r="N620" s="11">
        <v>0.34742272974233829</v>
      </c>
    </row>
    <row r="621" spans="1:14" x14ac:dyDescent="0.3">
      <c r="A621">
        <v>29</v>
      </c>
      <c r="B621" t="s">
        <v>84</v>
      </c>
      <c r="C621" t="s">
        <v>85</v>
      </c>
      <c r="D621" s="7">
        <v>42901</v>
      </c>
      <c r="E621" t="s">
        <v>109</v>
      </c>
      <c r="F621" t="s">
        <v>111</v>
      </c>
      <c r="H621" s="8">
        <v>1.3433622513240779</v>
      </c>
      <c r="I621" s="9">
        <v>0.34742272974233829</v>
      </c>
      <c r="J621" s="10" t="s">
        <v>11</v>
      </c>
      <c r="K621" t="s">
        <v>96</v>
      </c>
      <c r="L621">
        <v>0</v>
      </c>
      <c r="M621">
        <v>1</v>
      </c>
      <c r="N621" s="11">
        <v>0.34742272974233829</v>
      </c>
    </row>
    <row r="622" spans="1:14" x14ac:dyDescent="0.3">
      <c r="A622">
        <v>29</v>
      </c>
      <c r="B622" t="s">
        <v>84</v>
      </c>
      <c r="C622" t="s">
        <v>85</v>
      </c>
      <c r="D622" s="7">
        <v>42901</v>
      </c>
      <c r="E622" t="s">
        <v>109</v>
      </c>
      <c r="F622" t="s">
        <v>111</v>
      </c>
      <c r="H622" s="8">
        <v>1.3433622513240779</v>
      </c>
      <c r="I622" s="9">
        <v>0.34742272974233829</v>
      </c>
      <c r="J622" s="10" t="s">
        <v>11</v>
      </c>
      <c r="K622" t="s">
        <v>96</v>
      </c>
      <c r="L622">
        <v>0</v>
      </c>
      <c r="M622">
        <v>1</v>
      </c>
      <c r="N622" s="11">
        <v>0.34742272974233829</v>
      </c>
    </row>
    <row r="623" spans="1:14" x14ac:dyDescent="0.3">
      <c r="A623">
        <v>10</v>
      </c>
      <c r="B623" t="s">
        <v>84</v>
      </c>
      <c r="C623" t="s">
        <v>85</v>
      </c>
      <c r="D623" s="7">
        <v>42489</v>
      </c>
      <c r="E623" t="s">
        <v>102</v>
      </c>
      <c r="F623" t="s">
        <v>103</v>
      </c>
      <c r="H623" s="8">
        <v>4.8591549295774555E-2</v>
      </c>
      <c r="I623" s="9">
        <v>1.256683272297396E-2</v>
      </c>
      <c r="J623" s="10" t="s">
        <v>129</v>
      </c>
      <c r="K623" t="s">
        <v>89</v>
      </c>
      <c r="L623">
        <v>0</v>
      </c>
      <c r="M623">
        <v>0</v>
      </c>
      <c r="N623" s="11">
        <v>0</v>
      </c>
    </row>
    <row r="624" spans="1:14" x14ac:dyDescent="0.3">
      <c r="A624">
        <v>10</v>
      </c>
      <c r="B624" t="s">
        <v>84</v>
      </c>
      <c r="C624" t="s">
        <v>85</v>
      </c>
      <c r="D624" s="7">
        <v>42489</v>
      </c>
      <c r="E624" t="s">
        <v>102</v>
      </c>
      <c r="F624" t="s">
        <v>103</v>
      </c>
      <c r="G624">
        <v>0.19</v>
      </c>
      <c r="H624" s="8">
        <v>0.19</v>
      </c>
      <c r="I624" s="9">
        <v>4.9138137226933054E-2</v>
      </c>
      <c r="J624" s="10" t="s">
        <v>129</v>
      </c>
      <c r="K624" t="s">
        <v>89</v>
      </c>
      <c r="L624">
        <v>0</v>
      </c>
      <c r="M624">
        <v>0</v>
      </c>
      <c r="N624" s="11">
        <v>0</v>
      </c>
    </row>
    <row r="625" spans="1:14" x14ac:dyDescent="0.3">
      <c r="A625">
        <v>10</v>
      </c>
      <c r="B625" t="s">
        <v>84</v>
      </c>
      <c r="C625" t="s">
        <v>85</v>
      </c>
      <c r="D625" s="7">
        <v>42489</v>
      </c>
      <c r="E625" t="s">
        <v>102</v>
      </c>
      <c r="F625" t="s">
        <v>103</v>
      </c>
      <c r="H625" s="8">
        <v>4.8591549295774555E-2</v>
      </c>
      <c r="I625" s="9">
        <v>1.256683272297396E-2</v>
      </c>
      <c r="J625" s="10" t="s">
        <v>129</v>
      </c>
      <c r="K625" t="s">
        <v>89</v>
      </c>
      <c r="L625">
        <v>0</v>
      </c>
      <c r="M625">
        <v>0</v>
      </c>
      <c r="N625" s="11">
        <v>0</v>
      </c>
    </row>
    <row r="626" spans="1:14" x14ac:dyDescent="0.3">
      <c r="A626">
        <v>10</v>
      </c>
      <c r="B626" t="s">
        <v>84</v>
      </c>
      <c r="C626" t="s">
        <v>85</v>
      </c>
      <c r="D626" s="7">
        <v>42489</v>
      </c>
      <c r="E626" t="s">
        <v>102</v>
      </c>
      <c r="F626" t="s">
        <v>103</v>
      </c>
      <c r="G626">
        <v>0.02</v>
      </c>
      <c r="H626" s="8">
        <v>0.02</v>
      </c>
      <c r="I626" s="9">
        <v>5.1724354975719016E-3</v>
      </c>
      <c r="J626" s="10" t="s">
        <v>129</v>
      </c>
      <c r="K626" t="s">
        <v>89</v>
      </c>
      <c r="L626">
        <v>0</v>
      </c>
      <c r="M626">
        <v>0</v>
      </c>
      <c r="N626" s="11">
        <v>0</v>
      </c>
    </row>
    <row r="627" spans="1:14" x14ac:dyDescent="0.3">
      <c r="A627">
        <v>10</v>
      </c>
      <c r="B627" t="s">
        <v>84</v>
      </c>
      <c r="C627" t="s">
        <v>85</v>
      </c>
      <c r="D627" s="7">
        <v>42489</v>
      </c>
      <c r="E627" t="s">
        <v>102</v>
      </c>
      <c r="F627" t="s">
        <v>103</v>
      </c>
      <c r="G627">
        <v>0.01</v>
      </c>
      <c r="H627" s="8">
        <v>0.01</v>
      </c>
      <c r="I627" s="9">
        <v>2.5862177487859508E-3</v>
      </c>
      <c r="J627" s="10" t="s">
        <v>129</v>
      </c>
      <c r="K627" t="s">
        <v>89</v>
      </c>
      <c r="L627">
        <v>0</v>
      </c>
      <c r="M627">
        <v>0</v>
      </c>
      <c r="N627" s="11">
        <v>0</v>
      </c>
    </row>
    <row r="628" spans="1:14" x14ac:dyDescent="0.3">
      <c r="A628">
        <v>10</v>
      </c>
      <c r="B628" t="s">
        <v>84</v>
      </c>
      <c r="C628" t="s">
        <v>85</v>
      </c>
      <c r="D628" s="7">
        <v>42489</v>
      </c>
      <c r="E628" t="s">
        <v>102</v>
      </c>
      <c r="F628" t="s">
        <v>103</v>
      </c>
      <c r="H628" s="8">
        <v>4.8591549295774555E-2</v>
      </c>
      <c r="I628" s="9">
        <v>1.256683272297396E-2</v>
      </c>
      <c r="J628" s="10" t="s">
        <v>129</v>
      </c>
      <c r="K628" t="s">
        <v>89</v>
      </c>
      <c r="L628">
        <v>0</v>
      </c>
      <c r="M628">
        <v>0</v>
      </c>
      <c r="N628" s="11">
        <v>0</v>
      </c>
    </row>
    <row r="629" spans="1:14" x14ac:dyDescent="0.3">
      <c r="A629">
        <v>10</v>
      </c>
      <c r="B629" t="s">
        <v>84</v>
      </c>
      <c r="C629" t="s">
        <v>85</v>
      </c>
      <c r="D629" s="7">
        <v>42489</v>
      </c>
      <c r="E629" t="s">
        <v>102</v>
      </c>
      <c r="F629" t="s">
        <v>103</v>
      </c>
      <c r="G629">
        <v>0.03</v>
      </c>
      <c r="H629" s="8">
        <v>0.03</v>
      </c>
      <c r="I629" s="9">
        <v>7.7586532463578516E-3</v>
      </c>
      <c r="J629" s="10" t="s">
        <v>129</v>
      </c>
      <c r="K629" t="s">
        <v>89</v>
      </c>
      <c r="L629">
        <v>0</v>
      </c>
      <c r="M629">
        <v>0</v>
      </c>
      <c r="N629" s="11">
        <v>0</v>
      </c>
    </row>
    <row r="630" spans="1:14" x14ac:dyDescent="0.3">
      <c r="A630">
        <v>10</v>
      </c>
      <c r="B630" t="s">
        <v>84</v>
      </c>
      <c r="C630" t="s">
        <v>85</v>
      </c>
      <c r="D630" s="7">
        <v>42489</v>
      </c>
      <c r="E630" t="s">
        <v>102</v>
      </c>
      <c r="F630" t="s">
        <v>103</v>
      </c>
      <c r="H630" s="8">
        <v>4.8591549295774555E-2</v>
      </c>
      <c r="I630" s="9">
        <v>1.256683272297396E-2</v>
      </c>
      <c r="J630" s="10" t="s">
        <v>129</v>
      </c>
      <c r="K630" t="s">
        <v>89</v>
      </c>
      <c r="L630">
        <v>0</v>
      </c>
      <c r="M630">
        <v>0</v>
      </c>
      <c r="N630" s="11">
        <v>0</v>
      </c>
    </row>
    <row r="631" spans="1:14" x14ac:dyDescent="0.3">
      <c r="A631">
        <v>10</v>
      </c>
      <c r="B631" t="s">
        <v>84</v>
      </c>
      <c r="C631" t="s">
        <v>85</v>
      </c>
      <c r="D631" s="7">
        <v>42489</v>
      </c>
      <c r="E631" t="s">
        <v>102</v>
      </c>
      <c r="F631" t="s">
        <v>103</v>
      </c>
      <c r="H631" s="8">
        <v>4.8591549295774555E-2</v>
      </c>
      <c r="I631" s="9">
        <v>1.256683272297396E-2</v>
      </c>
      <c r="J631" s="10" t="s">
        <v>129</v>
      </c>
      <c r="K631" t="s">
        <v>89</v>
      </c>
      <c r="L631">
        <v>0</v>
      </c>
      <c r="M631">
        <v>0</v>
      </c>
      <c r="N631" s="11">
        <v>0</v>
      </c>
    </row>
    <row r="632" spans="1:14" x14ac:dyDescent="0.3">
      <c r="A632">
        <v>10</v>
      </c>
      <c r="B632" t="s">
        <v>84</v>
      </c>
      <c r="C632" t="s">
        <v>85</v>
      </c>
      <c r="D632" s="7">
        <v>42489</v>
      </c>
      <c r="E632" t="s">
        <v>102</v>
      </c>
      <c r="F632" t="s">
        <v>103</v>
      </c>
      <c r="G632">
        <v>0.01</v>
      </c>
      <c r="H632" s="8">
        <v>0.01</v>
      </c>
      <c r="I632" s="9">
        <v>2.5862177487859508E-3</v>
      </c>
      <c r="J632" s="10" t="s">
        <v>129</v>
      </c>
      <c r="K632" t="s">
        <v>89</v>
      </c>
      <c r="L632">
        <v>0</v>
      </c>
      <c r="M632">
        <v>0</v>
      </c>
      <c r="N632" s="11">
        <v>0</v>
      </c>
    </row>
    <row r="633" spans="1:14" x14ac:dyDescent="0.3">
      <c r="A633">
        <v>10</v>
      </c>
      <c r="B633" t="s">
        <v>84</v>
      </c>
      <c r="C633" t="s">
        <v>85</v>
      </c>
      <c r="D633" s="7">
        <v>42489</v>
      </c>
      <c r="E633" t="s">
        <v>102</v>
      </c>
      <c r="F633" t="s">
        <v>103</v>
      </c>
      <c r="G633">
        <v>0.01</v>
      </c>
      <c r="H633" s="8">
        <v>0.01</v>
      </c>
      <c r="I633" s="9">
        <v>2.5862177487859508E-3</v>
      </c>
      <c r="J633" s="10" t="s">
        <v>129</v>
      </c>
      <c r="K633" t="s">
        <v>89</v>
      </c>
      <c r="L633">
        <v>0</v>
      </c>
      <c r="M633">
        <v>0</v>
      </c>
      <c r="N633" s="11">
        <v>0</v>
      </c>
    </row>
    <row r="634" spans="1:14" x14ac:dyDescent="0.3">
      <c r="A634">
        <v>11</v>
      </c>
      <c r="B634" t="s">
        <v>84</v>
      </c>
      <c r="C634" t="s">
        <v>85</v>
      </c>
      <c r="D634" s="7">
        <v>42491</v>
      </c>
      <c r="E634" t="s">
        <v>102</v>
      </c>
      <c r="F634" t="s">
        <v>105</v>
      </c>
      <c r="G634">
        <v>0.02</v>
      </c>
      <c r="H634" s="8">
        <v>0.02</v>
      </c>
      <c r="I634" s="9">
        <v>5.1724354975719016E-3</v>
      </c>
      <c r="J634" s="10" t="s">
        <v>129</v>
      </c>
      <c r="K634" t="s">
        <v>89</v>
      </c>
      <c r="L634">
        <v>0</v>
      </c>
      <c r="M634">
        <v>0</v>
      </c>
      <c r="N634" s="11">
        <v>0</v>
      </c>
    </row>
    <row r="635" spans="1:14" x14ac:dyDescent="0.3">
      <c r="A635">
        <v>11</v>
      </c>
      <c r="B635" t="s">
        <v>84</v>
      </c>
      <c r="C635" t="s">
        <v>85</v>
      </c>
      <c r="D635" s="7">
        <v>42491</v>
      </c>
      <c r="E635" t="s">
        <v>102</v>
      </c>
      <c r="F635" t="s">
        <v>105</v>
      </c>
      <c r="G635">
        <v>0.01</v>
      </c>
      <c r="H635" s="8">
        <v>0.01</v>
      </c>
      <c r="I635" s="9">
        <v>2.5862177487859508E-3</v>
      </c>
      <c r="J635" s="10" t="s">
        <v>129</v>
      </c>
      <c r="K635" t="s">
        <v>89</v>
      </c>
      <c r="L635">
        <v>0</v>
      </c>
      <c r="M635">
        <v>0</v>
      </c>
      <c r="N635" s="11">
        <v>0</v>
      </c>
    </row>
    <row r="636" spans="1:14" x14ac:dyDescent="0.3">
      <c r="A636">
        <v>11</v>
      </c>
      <c r="B636" t="s">
        <v>84</v>
      </c>
      <c r="C636" t="s">
        <v>85</v>
      </c>
      <c r="D636" s="7">
        <v>42491</v>
      </c>
      <c r="E636" t="s">
        <v>102</v>
      </c>
      <c r="F636" t="s">
        <v>105</v>
      </c>
      <c r="G636">
        <v>0.09</v>
      </c>
      <c r="H636" s="8">
        <v>0.09</v>
      </c>
      <c r="I636" s="9">
        <v>2.3275959739073558E-2</v>
      </c>
      <c r="J636" s="10" t="s">
        <v>129</v>
      </c>
      <c r="K636" t="s">
        <v>89</v>
      </c>
      <c r="L636">
        <v>0</v>
      </c>
      <c r="M636">
        <v>0</v>
      </c>
      <c r="N636" s="11">
        <v>0</v>
      </c>
    </row>
    <row r="637" spans="1:14" x14ac:dyDescent="0.3">
      <c r="A637">
        <v>11</v>
      </c>
      <c r="B637" t="s">
        <v>84</v>
      </c>
      <c r="C637" t="s">
        <v>85</v>
      </c>
      <c r="D637" s="7">
        <v>42491</v>
      </c>
      <c r="E637" t="s">
        <v>102</v>
      </c>
      <c r="F637" t="s">
        <v>105</v>
      </c>
      <c r="G637">
        <v>0.01</v>
      </c>
      <c r="H637" s="8">
        <v>0.01</v>
      </c>
      <c r="I637" s="9">
        <v>2.5862177487859508E-3</v>
      </c>
      <c r="J637" s="10" t="s">
        <v>129</v>
      </c>
      <c r="K637" t="s">
        <v>89</v>
      </c>
      <c r="L637">
        <v>0</v>
      </c>
      <c r="M637">
        <v>0</v>
      </c>
      <c r="N637" s="11">
        <v>0</v>
      </c>
    </row>
    <row r="638" spans="1:14" x14ac:dyDescent="0.3">
      <c r="A638">
        <v>11</v>
      </c>
      <c r="B638" t="s">
        <v>84</v>
      </c>
      <c r="C638" t="s">
        <v>85</v>
      </c>
      <c r="D638" s="7">
        <v>42491</v>
      </c>
      <c r="E638" t="s">
        <v>102</v>
      </c>
      <c r="F638" t="s">
        <v>105</v>
      </c>
      <c r="G638">
        <v>0.11</v>
      </c>
      <c r="H638" s="8">
        <v>0.11</v>
      </c>
      <c r="I638" s="9">
        <v>2.8448395236645458E-2</v>
      </c>
      <c r="J638" s="10" t="s">
        <v>129</v>
      </c>
      <c r="K638" t="s">
        <v>89</v>
      </c>
      <c r="L638">
        <v>0</v>
      </c>
      <c r="M638">
        <v>0</v>
      </c>
      <c r="N638" s="11">
        <v>0</v>
      </c>
    </row>
    <row r="639" spans="1:14" x14ac:dyDescent="0.3">
      <c r="A639">
        <v>11</v>
      </c>
      <c r="B639" t="s">
        <v>84</v>
      </c>
      <c r="C639" t="s">
        <v>85</v>
      </c>
      <c r="D639" s="7">
        <v>42491</v>
      </c>
      <c r="E639" t="s">
        <v>102</v>
      </c>
      <c r="F639" t="s">
        <v>105</v>
      </c>
      <c r="H639" s="8">
        <v>4.8591549295774555E-2</v>
      </c>
      <c r="I639" s="9">
        <v>1.256683272297396E-2</v>
      </c>
      <c r="J639" s="10" t="s">
        <v>129</v>
      </c>
      <c r="K639" t="s">
        <v>89</v>
      </c>
      <c r="L639">
        <v>0</v>
      </c>
      <c r="M639">
        <v>0</v>
      </c>
      <c r="N639" s="11">
        <v>0</v>
      </c>
    </row>
    <row r="640" spans="1:14" x14ac:dyDescent="0.3">
      <c r="A640">
        <v>11</v>
      </c>
      <c r="B640" t="s">
        <v>84</v>
      </c>
      <c r="C640" t="s">
        <v>85</v>
      </c>
      <c r="D640" s="7">
        <v>42491</v>
      </c>
      <c r="E640" t="s">
        <v>102</v>
      </c>
      <c r="F640" t="s">
        <v>105</v>
      </c>
      <c r="G640">
        <v>0.06</v>
      </c>
      <c r="H640" s="8">
        <v>0.06</v>
      </c>
      <c r="I640" s="9">
        <v>1.5517306492715703E-2</v>
      </c>
      <c r="J640" s="10" t="s">
        <v>129</v>
      </c>
      <c r="K640" t="s">
        <v>89</v>
      </c>
      <c r="L640">
        <v>0</v>
      </c>
      <c r="M640">
        <v>0</v>
      </c>
      <c r="N640" s="11">
        <v>0</v>
      </c>
    </row>
    <row r="641" spans="1:14" x14ac:dyDescent="0.3">
      <c r="A641">
        <v>11</v>
      </c>
      <c r="B641" t="s">
        <v>84</v>
      </c>
      <c r="C641" t="s">
        <v>85</v>
      </c>
      <c r="D641" s="7">
        <v>42491</v>
      </c>
      <c r="E641" t="s">
        <v>102</v>
      </c>
      <c r="F641" t="s">
        <v>105</v>
      </c>
      <c r="H641" s="8">
        <v>4.8591549295774555E-2</v>
      </c>
      <c r="I641" s="9">
        <v>1.256683272297396E-2</v>
      </c>
      <c r="J641" s="10" t="s">
        <v>129</v>
      </c>
      <c r="K641" t="s">
        <v>89</v>
      </c>
      <c r="L641">
        <v>0</v>
      </c>
      <c r="M641">
        <v>0</v>
      </c>
      <c r="N641" s="11">
        <v>0</v>
      </c>
    </row>
    <row r="642" spans="1:14" x14ac:dyDescent="0.3">
      <c r="A642">
        <v>11</v>
      </c>
      <c r="B642" t="s">
        <v>84</v>
      </c>
      <c r="C642" t="s">
        <v>85</v>
      </c>
      <c r="D642" s="7">
        <v>42491</v>
      </c>
      <c r="E642" t="s">
        <v>102</v>
      </c>
      <c r="F642" t="s">
        <v>105</v>
      </c>
      <c r="G642">
        <v>0.01</v>
      </c>
      <c r="H642" s="8">
        <v>0.01</v>
      </c>
      <c r="I642" s="9">
        <v>2.5862177487859508E-3</v>
      </c>
      <c r="J642" s="10" t="s">
        <v>129</v>
      </c>
      <c r="K642" t="s">
        <v>89</v>
      </c>
      <c r="L642">
        <v>0</v>
      </c>
      <c r="M642">
        <v>0</v>
      </c>
      <c r="N642" s="11">
        <v>0</v>
      </c>
    </row>
    <row r="643" spans="1:14" x14ac:dyDescent="0.3">
      <c r="A643">
        <v>11</v>
      </c>
      <c r="B643" t="s">
        <v>84</v>
      </c>
      <c r="C643" t="s">
        <v>85</v>
      </c>
      <c r="D643" s="7">
        <v>42491</v>
      </c>
      <c r="E643" t="s">
        <v>102</v>
      </c>
      <c r="F643" t="s">
        <v>105</v>
      </c>
      <c r="H643" s="8">
        <v>4.8591549295774555E-2</v>
      </c>
      <c r="I643" s="9">
        <v>1.256683272297396E-2</v>
      </c>
      <c r="J643" s="10" t="s">
        <v>129</v>
      </c>
      <c r="K643" t="s">
        <v>89</v>
      </c>
      <c r="L643">
        <v>0</v>
      </c>
      <c r="M643">
        <v>0</v>
      </c>
      <c r="N643" s="11">
        <v>0</v>
      </c>
    </row>
    <row r="644" spans="1:14" x14ac:dyDescent="0.3">
      <c r="A644">
        <v>11</v>
      </c>
      <c r="B644" t="s">
        <v>84</v>
      </c>
      <c r="C644" t="s">
        <v>85</v>
      </c>
      <c r="D644" s="7">
        <v>42491</v>
      </c>
      <c r="E644" t="s">
        <v>102</v>
      </c>
      <c r="F644" t="s">
        <v>105</v>
      </c>
      <c r="H644" s="8">
        <v>4.8591549295774555E-2</v>
      </c>
      <c r="I644" s="9">
        <v>1.256683272297396E-2</v>
      </c>
      <c r="J644" s="10" t="s">
        <v>129</v>
      </c>
      <c r="K644" t="s">
        <v>89</v>
      </c>
      <c r="L644">
        <v>0</v>
      </c>
      <c r="M644">
        <v>0</v>
      </c>
      <c r="N644" s="11">
        <v>0</v>
      </c>
    </row>
    <row r="645" spans="1:14" ht="15" thickBot="1" x14ac:dyDescent="0.35">
      <c r="A645">
        <v>6</v>
      </c>
      <c r="B645" t="s">
        <v>84</v>
      </c>
      <c r="C645" t="s">
        <v>85</v>
      </c>
      <c r="D645" s="7">
        <v>42595</v>
      </c>
      <c r="E645" t="s">
        <v>106</v>
      </c>
      <c r="F645" t="s">
        <v>107</v>
      </c>
      <c r="G645">
        <v>0.06</v>
      </c>
      <c r="H645" s="8">
        <v>0.06</v>
      </c>
      <c r="I645" s="9">
        <v>1.5517306492715703E-2</v>
      </c>
      <c r="J645" s="10" t="s">
        <v>129</v>
      </c>
      <c r="K645" t="s">
        <v>89</v>
      </c>
      <c r="L645">
        <v>0</v>
      </c>
      <c r="M645">
        <v>0</v>
      </c>
      <c r="N645" s="11">
        <v>0</v>
      </c>
    </row>
    <row r="646" spans="1:14" x14ac:dyDescent="0.3">
      <c r="A646">
        <v>6</v>
      </c>
      <c r="B646" t="s">
        <v>84</v>
      </c>
      <c r="C646" t="s">
        <v>85</v>
      </c>
      <c r="D646" s="7">
        <v>42595</v>
      </c>
      <c r="E646" t="s">
        <v>106</v>
      </c>
      <c r="F646" t="s">
        <v>107</v>
      </c>
      <c r="G646">
        <v>0.01</v>
      </c>
      <c r="H646" s="8">
        <v>0.01</v>
      </c>
      <c r="I646" s="9">
        <v>2.5862177487859508E-3</v>
      </c>
      <c r="J646" s="10" t="s">
        <v>129</v>
      </c>
      <c r="K646" t="s">
        <v>89</v>
      </c>
      <c r="L646">
        <v>0</v>
      </c>
      <c r="M646">
        <v>0</v>
      </c>
      <c r="N646" s="11">
        <v>0</v>
      </c>
    </row>
    <row r="647" spans="1:14" x14ac:dyDescent="0.3">
      <c r="A647">
        <v>6</v>
      </c>
      <c r="B647" t="s">
        <v>84</v>
      </c>
      <c r="C647" t="s">
        <v>85</v>
      </c>
      <c r="D647" s="7">
        <v>42595</v>
      </c>
      <c r="E647" t="s">
        <v>106</v>
      </c>
      <c r="F647" t="s">
        <v>107</v>
      </c>
      <c r="H647" s="8">
        <v>4.8591549295774555E-2</v>
      </c>
      <c r="I647" s="9">
        <v>1.256683272297396E-2</v>
      </c>
      <c r="J647" s="10" t="s">
        <v>129</v>
      </c>
      <c r="K647" t="s">
        <v>89</v>
      </c>
      <c r="L647">
        <v>0</v>
      </c>
      <c r="M647">
        <v>0</v>
      </c>
      <c r="N647" s="11">
        <v>0</v>
      </c>
    </row>
    <row r="648" spans="1:14" x14ac:dyDescent="0.3">
      <c r="A648">
        <v>6</v>
      </c>
      <c r="B648" t="s">
        <v>84</v>
      </c>
      <c r="C648" t="s">
        <v>85</v>
      </c>
      <c r="D648" s="7">
        <v>42595</v>
      </c>
      <c r="E648" t="s">
        <v>106</v>
      </c>
      <c r="F648" t="s">
        <v>107</v>
      </c>
      <c r="G648">
        <v>0.03</v>
      </c>
      <c r="H648" s="8">
        <v>0.03</v>
      </c>
      <c r="I648" s="9">
        <v>7.7586532463578516E-3</v>
      </c>
      <c r="J648" s="10" t="s">
        <v>129</v>
      </c>
      <c r="K648" t="s">
        <v>89</v>
      </c>
      <c r="L648">
        <v>0</v>
      </c>
      <c r="M648">
        <v>0</v>
      </c>
      <c r="N648" s="11">
        <v>0</v>
      </c>
    </row>
    <row r="649" spans="1:14" x14ac:dyDescent="0.3">
      <c r="A649">
        <v>6</v>
      </c>
      <c r="B649" t="s">
        <v>84</v>
      </c>
      <c r="C649" t="s">
        <v>85</v>
      </c>
      <c r="D649" s="7">
        <v>42595</v>
      </c>
      <c r="E649" t="s">
        <v>106</v>
      </c>
      <c r="F649" t="s">
        <v>107</v>
      </c>
      <c r="H649" s="8">
        <v>4.8591549295774555E-2</v>
      </c>
      <c r="I649" s="9">
        <v>1.256683272297396E-2</v>
      </c>
      <c r="J649" s="10" t="s">
        <v>129</v>
      </c>
      <c r="K649" t="s">
        <v>89</v>
      </c>
      <c r="L649">
        <v>0</v>
      </c>
      <c r="M649">
        <v>0</v>
      </c>
      <c r="N649" s="11">
        <v>0</v>
      </c>
    </row>
    <row r="650" spans="1:14" x14ac:dyDescent="0.3">
      <c r="A650">
        <v>6</v>
      </c>
      <c r="B650" t="s">
        <v>84</v>
      </c>
      <c r="C650" t="s">
        <v>85</v>
      </c>
      <c r="D650" s="7">
        <v>42595</v>
      </c>
      <c r="E650" t="s">
        <v>106</v>
      </c>
      <c r="F650" t="s">
        <v>107</v>
      </c>
      <c r="H650" s="8">
        <v>4.8591549295774555E-2</v>
      </c>
      <c r="I650" s="9">
        <v>1.256683272297396E-2</v>
      </c>
      <c r="J650" s="10" t="s">
        <v>129</v>
      </c>
      <c r="K650" t="s">
        <v>89</v>
      </c>
      <c r="L650">
        <v>0</v>
      </c>
      <c r="M650">
        <v>0</v>
      </c>
      <c r="N650" s="11">
        <v>0</v>
      </c>
    </row>
    <row r="651" spans="1:14" x14ac:dyDescent="0.3">
      <c r="A651">
        <v>6</v>
      </c>
      <c r="B651" t="s">
        <v>84</v>
      </c>
      <c r="C651" t="s">
        <v>85</v>
      </c>
      <c r="D651" s="7">
        <v>42595</v>
      </c>
      <c r="E651" t="s">
        <v>106</v>
      </c>
      <c r="F651" t="s">
        <v>107</v>
      </c>
      <c r="G651">
        <v>0.23</v>
      </c>
      <c r="H651" s="8">
        <v>0.23</v>
      </c>
      <c r="I651" s="9">
        <v>5.9483008222076868E-2</v>
      </c>
      <c r="J651" s="10" t="s">
        <v>129</v>
      </c>
      <c r="K651" t="s">
        <v>89</v>
      </c>
      <c r="L651">
        <v>0</v>
      </c>
      <c r="M651">
        <v>0</v>
      </c>
      <c r="N651" s="11">
        <v>0</v>
      </c>
    </row>
    <row r="652" spans="1:14" x14ac:dyDescent="0.3">
      <c r="A652">
        <v>6</v>
      </c>
      <c r="B652" t="s">
        <v>84</v>
      </c>
      <c r="C652" t="s">
        <v>85</v>
      </c>
      <c r="D652" s="7">
        <v>42595</v>
      </c>
      <c r="E652" t="s">
        <v>106</v>
      </c>
      <c r="F652" t="s">
        <v>107</v>
      </c>
      <c r="G652">
        <v>0.02</v>
      </c>
      <c r="H652" s="8">
        <v>0.02</v>
      </c>
      <c r="I652" s="9">
        <v>5.1724354975719016E-3</v>
      </c>
      <c r="J652" s="10" t="s">
        <v>129</v>
      </c>
      <c r="K652" t="s">
        <v>89</v>
      </c>
      <c r="L652">
        <v>0</v>
      </c>
      <c r="M652">
        <v>0</v>
      </c>
      <c r="N652" s="11">
        <v>0</v>
      </c>
    </row>
    <row r="653" spans="1:14" x14ac:dyDescent="0.3">
      <c r="A653">
        <v>6</v>
      </c>
      <c r="B653" t="s">
        <v>84</v>
      </c>
      <c r="C653" t="s">
        <v>85</v>
      </c>
      <c r="D653" s="7">
        <v>42595</v>
      </c>
      <c r="E653" t="s">
        <v>106</v>
      </c>
      <c r="F653" t="s">
        <v>107</v>
      </c>
      <c r="H653" s="8">
        <v>4.8591549295774555E-2</v>
      </c>
      <c r="I653" s="9">
        <v>1.256683272297396E-2</v>
      </c>
      <c r="J653" s="10" t="s">
        <v>129</v>
      </c>
      <c r="K653" t="s">
        <v>89</v>
      </c>
      <c r="L653">
        <v>0</v>
      </c>
      <c r="M653">
        <v>0</v>
      </c>
      <c r="N653" s="11">
        <v>0</v>
      </c>
    </row>
    <row r="654" spans="1:14" x14ac:dyDescent="0.3">
      <c r="A654">
        <v>15</v>
      </c>
      <c r="B654" t="s">
        <v>84</v>
      </c>
      <c r="C654" t="s">
        <v>85</v>
      </c>
      <c r="D654" s="7">
        <v>42739</v>
      </c>
      <c r="E654" t="s">
        <v>86</v>
      </c>
      <c r="F654" t="s">
        <v>87</v>
      </c>
      <c r="H654" s="8">
        <v>4.8591549295774555E-2</v>
      </c>
      <c r="I654" s="9">
        <v>1.256683272297396E-2</v>
      </c>
      <c r="J654" s="10" t="s">
        <v>129</v>
      </c>
      <c r="K654" t="s">
        <v>89</v>
      </c>
      <c r="L654">
        <v>0</v>
      </c>
      <c r="M654">
        <v>0</v>
      </c>
      <c r="N654" s="11">
        <v>0</v>
      </c>
    </row>
    <row r="655" spans="1:14" x14ac:dyDescent="0.3">
      <c r="A655">
        <v>15</v>
      </c>
      <c r="B655" t="s">
        <v>84</v>
      </c>
      <c r="C655" t="s">
        <v>85</v>
      </c>
      <c r="D655" s="7">
        <v>42739</v>
      </c>
      <c r="E655" t="s">
        <v>86</v>
      </c>
      <c r="F655" t="s">
        <v>87</v>
      </c>
      <c r="G655">
        <v>0.01</v>
      </c>
      <c r="H655" s="8">
        <v>0.01</v>
      </c>
      <c r="I655" s="9">
        <v>2.5862177487859508E-3</v>
      </c>
      <c r="J655" s="10" t="s">
        <v>129</v>
      </c>
      <c r="K655" t="s">
        <v>89</v>
      </c>
      <c r="L655">
        <v>0</v>
      </c>
      <c r="M655">
        <v>0</v>
      </c>
      <c r="N655" s="11">
        <v>0</v>
      </c>
    </row>
    <row r="656" spans="1:14" x14ac:dyDescent="0.3">
      <c r="A656">
        <v>15</v>
      </c>
      <c r="B656" t="s">
        <v>84</v>
      </c>
      <c r="C656" t="s">
        <v>85</v>
      </c>
      <c r="D656" s="7">
        <v>42739</v>
      </c>
      <c r="E656" t="s">
        <v>86</v>
      </c>
      <c r="F656" t="s">
        <v>87</v>
      </c>
      <c r="G656">
        <v>0.6</v>
      </c>
      <c r="H656" s="8">
        <v>0.6</v>
      </c>
      <c r="I656" s="9">
        <v>0.15517306492715702</v>
      </c>
      <c r="J656" s="10" t="s">
        <v>129</v>
      </c>
      <c r="K656" t="s">
        <v>89</v>
      </c>
      <c r="L656">
        <v>0</v>
      </c>
      <c r="M656">
        <v>0</v>
      </c>
      <c r="N656" s="11">
        <v>0</v>
      </c>
    </row>
    <row r="657" spans="1:14" x14ac:dyDescent="0.3">
      <c r="A657">
        <v>15</v>
      </c>
      <c r="B657" t="s">
        <v>84</v>
      </c>
      <c r="C657" t="s">
        <v>85</v>
      </c>
      <c r="D657" s="7">
        <v>42739</v>
      </c>
      <c r="E657" t="s">
        <v>86</v>
      </c>
      <c r="F657" t="s">
        <v>87</v>
      </c>
      <c r="G657">
        <v>0.01</v>
      </c>
      <c r="H657" s="8">
        <v>0.01</v>
      </c>
      <c r="I657" s="9">
        <v>2.5862177487859508E-3</v>
      </c>
      <c r="J657" s="10" t="s">
        <v>129</v>
      </c>
      <c r="K657" t="s">
        <v>89</v>
      </c>
      <c r="L657">
        <v>0</v>
      </c>
      <c r="M657">
        <v>0</v>
      </c>
      <c r="N657" s="11">
        <v>0</v>
      </c>
    </row>
    <row r="658" spans="1:14" x14ac:dyDescent="0.3">
      <c r="A658">
        <v>15</v>
      </c>
      <c r="B658" t="s">
        <v>84</v>
      </c>
      <c r="C658" t="s">
        <v>85</v>
      </c>
      <c r="D658" s="7">
        <v>42739</v>
      </c>
      <c r="E658" t="s">
        <v>86</v>
      </c>
      <c r="F658" t="s">
        <v>87</v>
      </c>
      <c r="G658">
        <v>0.11</v>
      </c>
      <c r="H658" s="8">
        <v>0.11</v>
      </c>
      <c r="I658" s="9">
        <v>2.8448395236645458E-2</v>
      </c>
      <c r="J658" s="10" t="s">
        <v>129</v>
      </c>
      <c r="K658" t="s">
        <v>89</v>
      </c>
      <c r="L658">
        <v>0</v>
      </c>
      <c r="M658">
        <v>0</v>
      </c>
      <c r="N658" s="11">
        <v>0</v>
      </c>
    </row>
    <row r="659" spans="1:14" x14ac:dyDescent="0.3">
      <c r="A659">
        <v>15</v>
      </c>
      <c r="B659" t="s">
        <v>84</v>
      </c>
      <c r="C659" t="s">
        <v>85</v>
      </c>
      <c r="D659" s="7">
        <v>42739</v>
      </c>
      <c r="E659" t="s">
        <v>86</v>
      </c>
      <c r="F659" t="s">
        <v>87</v>
      </c>
      <c r="H659" s="8">
        <v>4.8591549295774555E-2</v>
      </c>
      <c r="I659" s="9">
        <v>1.256683272297396E-2</v>
      </c>
      <c r="J659" s="10" t="s">
        <v>129</v>
      </c>
      <c r="K659" t="s">
        <v>89</v>
      </c>
      <c r="L659">
        <v>0</v>
      </c>
      <c r="M659">
        <v>0</v>
      </c>
      <c r="N659" s="11">
        <v>0</v>
      </c>
    </row>
    <row r="660" spans="1:14" x14ac:dyDescent="0.3">
      <c r="A660">
        <v>15</v>
      </c>
      <c r="B660" t="s">
        <v>84</v>
      </c>
      <c r="C660" t="s">
        <v>85</v>
      </c>
      <c r="D660" s="7">
        <v>42739</v>
      </c>
      <c r="E660" t="s">
        <v>86</v>
      </c>
      <c r="F660" t="s">
        <v>87</v>
      </c>
      <c r="H660" s="8">
        <v>4.8591549295774555E-2</v>
      </c>
      <c r="I660" s="9">
        <v>1.256683272297396E-2</v>
      </c>
      <c r="J660" s="10" t="s">
        <v>129</v>
      </c>
      <c r="K660" t="s">
        <v>89</v>
      </c>
      <c r="L660">
        <v>0</v>
      </c>
      <c r="M660">
        <v>0</v>
      </c>
      <c r="N660" s="11">
        <v>0</v>
      </c>
    </row>
    <row r="661" spans="1:14" x14ac:dyDescent="0.3">
      <c r="A661">
        <v>15</v>
      </c>
      <c r="B661" t="s">
        <v>84</v>
      </c>
      <c r="C661" t="s">
        <v>85</v>
      </c>
      <c r="D661" s="7">
        <v>42739</v>
      </c>
      <c r="E661" t="s">
        <v>86</v>
      </c>
      <c r="F661" t="s">
        <v>87</v>
      </c>
      <c r="H661" s="8">
        <v>4.8591549295774555E-2</v>
      </c>
      <c r="I661" s="9">
        <v>1.256683272297396E-2</v>
      </c>
      <c r="J661" s="10" t="s">
        <v>129</v>
      </c>
      <c r="K661" t="s">
        <v>89</v>
      </c>
      <c r="L661">
        <v>0</v>
      </c>
      <c r="M661">
        <v>0</v>
      </c>
      <c r="N661" s="11">
        <v>0</v>
      </c>
    </row>
    <row r="662" spans="1:14" x14ac:dyDescent="0.3">
      <c r="A662">
        <v>15</v>
      </c>
      <c r="B662" t="s">
        <v>84</v>
      </c>
      <c r="C662" t="s">
        <v>85</v>
      </c>
      <c r="D662" s="7">
        <v>42739</v>
      </c>
      <c r="E662" t="s">
        <v>86</v>
      </c>
      <c r="F662" t="s">
        <v>87</v>
      </c>
      <c r="G662">
        <v>0.04</v>
      </c>
      <c r="H662" s="8">
        <v>0.04</v>
      </c>
      <c r="I662" s="9">
        <v>1.0344870995143803E-2</v>
      </c>
      <c r="J662" s="10" t="s">
        <v>129</v>
      </c>
      <c r="K662" t="s">
        <v>89</v>
      </c>
      <c r="L662">
        <v>0</v>
      </c>
      <c r="M662">
        <v>0</v>
      </c>
      <c r="N662" s="11">
        <v>0</v>
      </c>
    </row>
    <row r="663" spans="1:14" x14ac:dyDescent="0.3">
      <c r="A663">
        <v>16</v>
      </c>
      <c r="B663" t="s">
        <v>84</v>
      </c>
      <c r="C663" t="s">
        <v>85</v>
      </c>
      <c r="D663" s="7">
        <v>42739</v>
      </c>
      <c r="E663" t="s">
        <v>86</v>
      </c>
      <c r="F663" t="s">
        <v>87</v>
      </c>
      <c r="G663">
        <v>0.03</v>
      </c>
      <c r="H663" s="8">
        <v>0.03</v>
      </c>
      <c r="I663" s="9">
        <v>7.7586532463578516E-3</v>
      </c>
      <c r="J663" s="10" t="s">
        <v>129</v>
      </c>
      <c r="K663" t="s">
        <v>89</v>
      </c>
      <c r="L663">
        <v>0</v>
      </c>
      <c r="M663">
        <v>0</v>
      </c>
      <c r="N663" s="11">
        <v>0</v>
      </c>
    </row>
    <row r="664" spans="1:14" x14ac:dyDescent="0.3">
      <c r="A664">
        <v>16</v>
      </c>
      <c r="B664" t="s">
        <v>84</v>
      </c>
      <c r="C664" t="s">
        <v>85</v>
      </c>
      <c r="D664" s="7">
        <v>42739</v>
      </c>
      <c r="E664" t="s">
        <v>86</v>
      </c>
      <c r="F664" t="s">
        <v>87</v>
      </c>
      <c r="G664">
        <v>0.02</v>
      </c>
      <c r="H664" s="8">
        <v>0.02</v>
      </c>
      <c r="I664" s="9">
        <v>5.1724354975719016E-3</v>
      </c>
      <c r="J664" s="10" t="s">
        <v>129</v>
      </c>
      <c r="K664" t="s">
        <v>89</v>
      </c>
      <c r="L664">
        <v>0</v>
      </c>
      <c r="M664">
        <v>0</v>
      </c>
      <c r="N664" s="11">
        <v>0</v>
      </c>
    </row>
    <row r="665" spans="1:14" x14ac:dyDescent="0.3">
      <c r="A665">
        <v>16</v>
      </c>
      <c r="B665" t="s">
        <v>84</v>
      </c>
      <c r="C665" t="s">
        <v>85</v>
      </c>
      <c r="D665" s="7">
        <v>42739</v>
      </c>
      <c r="E665" t="s">
        <v>86</v>
      </c>
      <c r="F665" t="s">
        <v>87</v>
      </c>
      <c r="G665">
        <v>7.0000000000000007E-2</v>
      </c>
      <c r="H665" s="8">
        <v>7.0000000000000007E-2</v>
      </c>
      <c r="I665" s="9">
        <v>1.8103524241501655E-2</v>
      </c>
      <c r="J665" s="10" t="s">
        <v>129</v>
      </c>
      <c r="K665" t="s">
        <v>89</v>
      </c>
      <c r="L665">
        <v>0</v>
      </c>
      <c r="M665">
        <v>0</v>
      </c>
      <c r="N665" s="11">
        <v>0</v>
      </c>
    </row>
    <row r="666" spans="1:14" x14ac:dyDescent="0.3">
      <c r="A666">
        <v>16</v>
      </c>
      <c r="B666" t="s">
        <v>84</v>
      </c>
      <c r="C666" t="s">
        <v>85</v>
      </c>
      <c r="D666" s="7">
        <v>42739</v>
      </c>
      <c r="E666" t="s">
        <v>86</v>
      </c>
      <c r="F666" t="s">
        <v>87</v>
      </c>
      <c r="G666">
        <v>0.02</v>
      </c>
      <c r="H666" s="8">
        <v>0.02</v>
      </c>
      <c r="I666" s="9">
        <v>5.1724354975719016E-3</v>
      </c>
      <c r="J666" s="10" t="s">
        <v>129</v>
      </c>
      <c r="K666" t="s">
        <v>89</v>
      </c>
      <c r="L666">
        <v>0</v>
      </c>
      <c r="M666">
        <v>0</v>
      </c>
      <c r="N666" s="11">
        <v>0</v>
      </c>
    </row>
    <row r="667" spans="1:14" x14ac:dyDescent="0.3">
      <c r="A667">
        <v>16</v>
      </c>
      <c r="B667" t="s">
        <v>84</v>
      </c>
      <c r="C667" t="s">
        <v>85</v>
      </c>
      <c r="D667" s="7">
        <v>42739</v>
      </c>
      <c r="E667" t="s">
        <v>86</v>
      </c>
      <c r="F667" t="s">
        <v>87</v>
      </c>
      <c r="G667">
        <v>0.01</v>
      </c>
      <c r="H667" s="8">
        <v>0.01</v>
      </c>
      <c r="I667" s="9">
        <v>2.5862177487859508E-3</v>
      </c>
      <c r="J667" s="10" t="s">
        <v>129</v>
      </c>
      <c r="K667" t="s">
        <v>89</v>
      </c>
      <c r="L667">
        <v>0</v>
      </c>
      <c r="M667">
        <v>0</v>
      </c>
      <c r="N667" s="11">
        <v>0</v>
      </c>
    </row>
    <row r="668" spans="1:14" x14ac:dyDescent="0.3">
      <c r="A668">
        <v>16</v>
      </c>
      <c r="B668" t="s">
        <v>84</v>
      </c>
      <c r="C668" t="s">
        <v>85</v>
      </c>
      <c r="D668" s="7">
        <v>42739</v>
      </c>
      <c r="E668" t="s">
        <v>86</v>
      </c>
      <c r="F668" t="s">
        <v>87</v>
      </c>
      <c r="G668">
        <v>0.03</v>
      </c>
      <c r="H668" s="8">
        <v>0.03</v>
      </c>
      <c r="I668" s="9">
        <v>7.7586532463578516E-3</v>
      </c>
      <c r="J668" s="10" t="s">
        <v>129</v>
      </c>
      <c r="K668" t="s">
        <v>89</v>
      </c>
      <c r="L668">
        <v>0</v>
      </c>
      <c r="M668">
        <v>0</v>
      </c>
      <c r="N668" s="11">
        <v>0</v>
      </c>
    </row>
    <row r="669" spans="1:14" x14ac:dyDescent="0.3">
      <c r="A669">
        <v>16</v>
      </c>
      <c r="B669" t="s">
        <v>84</v>
      </c>
      <c r="C669" t="s">
        <v>85</v>
      </c>
      <c r="D669" s="7">
        <v>42739</v>
      </c>
      <c r="E669" t="s">
        <v>86</v>
      </c>
      <c r="F669" t="s">
        <v>87</v>
      </c>
      <c r="G669">
        <v>0.01</v>
      </c>
      <c r="H669" s="8">
        <v>0.01</v>
      </c>
      <c r="I669" s="9">
        <v>2.5862177487859508E-3</v>
      </c>
      <c r="J669" s="10" t="s">
        <v>129</v>
      </c>
      <c r="K669" t="s">
        <v>89</v>
      </c>
      <c r="L669">
        <v>0</v>
      </c>
      <c r="M669">
        <v>0</v>
      </c>
      <c r="N669" s="11">
        <v>0</v>
      </c>
    </row>
    <row r="670" spans="1:14" x14ac:dyDescent="0.3">
      <c r="A670">
        <v>16</v>
      </c>
      <c r="B670" t="s">
        <v>84</v>
      </c>
      <c r="C670" t="s">
        <v>85</v>
      </c>
      <c r="D670" s="7">
        <v>42739</v>
      </c>
      <c r="E670" t="s">
        <v>86</v>
      </c>
      <c r="F670" t="s">
        <v>87</v>
      </c>
      <c r="G670">
        <v>0.02</v>
      </c>
      <c r="H670" s="8">
        <v>0.02</v>
      </c>
      <c r="I670" s="9">
        <v>5.1724354975719016E-3</v>
      </c>
      <c r="J670" s="10" t="s">
        <v>129</v>
      </c>
      <c r="K670" t="s">
        <v>89</v>
      </c>
      <c r="L670">
        <v>0</v>
      </c>
      <c r="M670">
        <v>0</v>
      </c>
      <c r="N670" s="11">
        <v>0</v>
      </c>
    </row>
    <row r="671" spans="1:14" x14ac:dyDescent="0.3">
      <c r="A671">
        <v>16</v>
      </c>
      <c r="B671" t="s">
        <v>84</v>
      </c>
      <c r="C671" t="s">
        <v>85</v>
      </c>
      <c r="D671" s="7">
        <v>42739</v>
      </c>
      <c r="E671" t="s">
        <v>86</v>
      </c>
      <c r="F671" t="s">
        <v>87</v>
      </c>
      <c r="G671">
        <v>0.03</v>
      </c>
      <c r="H671" s="8">
        <v>0.03</v>
      </c>
      <c r="I671" s="9">
        <v>7.7586532463578516E-3</v>
      </c>
      <c r="J671" s="10" t="s">
        <v>129</v>
      </c>
      <c r="K671" t="s">
        <v>89</v>
      </c>
      <c r="L671">
        <v>0</v>
      </c>
      <c r="M671">
        <v>0</v>
      </c>
      <c r="N671" s="11">
        <v>0</v>
      </c>
    </row>
    <row r="672" spans="1:14" x14ac:dyDescent="0.3">
      <c r="A672">
        <v>16</v>
      </c>
      <c r="B672" t="s">
        <v>84</v>
      </c>
      <c r="C672" t="s">
        <v>85</v>
      </c>
      <c r="D672" s="7">
        <v>42739</v>
      </c>
      <c r="E672" t="s">
        <v>86</v>
      </c>
      <c r="F672" t="s">
        <v>87</v>
      </c>
      <c r="G672">
        <v>0.03</v>
      </c>
      <c r="H672" s="8">
        <v>0.03</v>
      </c>
      <c r="I672" s="9">
        <v>7.7586532463578516E-3</v>
      </c>
      <c r="J672" s="10" t="s">
        <v>129</v>
      </c>
      <c r="K672" t="s">
        <v>89</v>
      </c>
      <c r="L672">
        <v>0</v>
      </c>
      <c r="M672">
        <v>0</v>
      </c>
      <c r="N672" s="11">
        <v>0</v>
      </c>
    </row>
    <row r="673" spans="1:14" x14ac:dyDescent="0.3">
      <c r="A673">
        <v>16</v>
      </c>
      <c r="B673" t="s">
        <v>84</v>
      </c>
      <c r="C673" t="s">
        <v>85</v>
      </c>
      <c r="D673" s="7">
        <v>42739</v>
      </c>
      <c r="E673" t="s">
        <v>86</v>
      </c>
      <c r="F673" t="s">
        <v>87</v>
      </c>
      <c r="G673">
        <v>0.01</v>
      </c>
      <c r="H673" s="8">
        <v>0.01</v>
      </c>
      <c r="I673" s="9">
        <v>2.5862177487859508E-3</v>
      </c>
      <c r="J673" s="10" t="s">
        <v>129</v>
      </c>
      <c r="K673" t="s">
        <v>89</v>
      </c>
      <c r="L673">
        <v>0</v>
      </c>
      <c r="M673">
        <v>0</v>
      </c>
      <c r="N673" s="11">
        <v>0</v>
      </c>
    </row>
    <row r="674" spans="1:14" x14ac:dyDescent="0.3">
      <c r="A674">
        <v>18</v>
      </c>
      <c r="B674" t="s">
        <v>84</v>
      </c>
      <c r="C674" t="s">
        <v>85</v>
      </c>
      <c r="D674" s="7">
        <v>42725</v>
      </c>
      <c r="E674" t="s">
        <v>86</v>
      </c>
      <c r="F674" t="s">
        <v>90</v>
      </c>
      <c r="G674">
        <v>0.14000000000000001</v>
      </c>
      <c r="H674" s="8">
        <v>0.14000000000000001</v>
      </c>
      <c r="I674" s="9">
        <v>3.620704848300331E-2</v>
      </c>
      <c r="J674" s="10" t="s">
        <v>129</v>
      </c>
      <c r="K674" t="s">
        <v>89</v>
      </c>
      <c r="L674">
        <v>0</v>
      </c>
      <c r="M674">
        <v>0</v>
      </c>
      <c r="N674" s="11">
        <v>0</v>
      </c>
    </row>
    <row r="675" spans="1:14" x14ac:dyDescent="0.3">
      <c r="A675">
        <v>18</v>
      </c>
      <c r="B675" t="s">
        <v>84</v>
      </c>
      <c r="C675" t="s">
        <v>85</v>
      </c>
      <c r="D675" s="7">
        <v>42725</v>
      </c>
      <c r="E675" t="s">
        <v>86</v>
      </c>
      <c r="F675" t="s">
        <v>90</v>
      </c>
      <c r="G675">
        <v>0.04</v>
      </c>
      <c r="H675" s="8">
        <v>0.04</v>
      </c>
      <c r="I675" s="9">
        <v>1.0344870995143803E-2</v>
      </c>
      <c r="J675" s="10" t="s">
        <v>129</v>
      </c>
      <c r="K675" t="s">
        <v>89</v>
      </c>
      <c r="L675">
        <v>0</v>
      </c>
      <c r="M675">
        <v>0</v>
      </c>
      <c r="N675" s="11">
        <v>0</v>
      </c>
    </row>
    <row r="676" spans="1:14" x14ac:dyDescent="0.3">
      <c r="A676">
        <v>18</v>
      </c>
      <c r="B676" t="s">
        <v>84</v>
      </c>
      <c r="C676" t="s">
        <v>85</v>
      </c>
      <c r="D676" s="7">
        <v>42725</v>
      </c>
      <c r="E676" t="s">
        <v>86</v>
      </c>
      <c r="F676" t="s">
        <v>90</v>
      </c>
      <c r="G676">
        <v>0.05</v>
      </c>
      <c r="H676" s="8">
        <v>0.05</v>
      </c>
      <c r="I676" s="9">
        <v>1.2931088743929755E-2</v>
      </c>
      <c r="J676" s="10" t="s">
        <v>129</v>
      </c>
      <c r="K676" t="s">
        <v>89</v>
      </c>
      <c r="L676">
        <v>0</v>
      </c>
      <c r="M676">
        <v>0</v>
      </c>
      <c r="N676" s="11">
        <v>0</v>
      </c>
    </row>
    <row r="677" spans="1:14" x14ac:dyDescent="0.3">
      <c r="A677">
        <v>18</v>
      </c>
      <c r="B677" t="s">
        <v>84</v>
      </c>
      <c r="C677" t="s">
        <v>85</v>
      </c>
      <c r="D677" s="7">
        <v>42725</v>
      </c>
      <c r="E677" t="s">
        <v>86</v>
      </c>
      <c r="F677" t="s">
        <v>90</v>
      </c>
      <c r="H677" s="8">
        <v>4.8591549295774555E-2</v>
      </c>
      <c r="I677" s="9">
        <v>1.256683272297396E-2</v>
      </c>
      <c r="J677" s="10" t="s">
        <v>129</v>
      </c>
      <c r="K677" t="s">
        <v>89</v>
      </c>
      <c r="L677">
        <v>0</v>
      </c>
      <c r="M677">
        <v>0</v>
      </c>
      <c r="N677" s="11">
        <v>0</v>
      </c>
    </row>
    <row r="678" spans="1:14" x14ac:dyDescent="0.3">
      <c r="A678">
        <v>18</v>
      </c>
      <c r="B678" t="s">
        <v>84</v>
      </c>
      <c r="C678" t="s">
        <v>85</v>
      </c>
      <c r="D678" s="7">
        <v>42725</v>
      </c>
      <c r="E678" t="s">
        <v>86</v>
      </c>
      <c r="F678" t="s">
        <v>90</v>
      </c>
      <c r="G678">
        <v>0.1</v>
      </c>
      <c r="H678" s="8">
        <v>0.1</v>
      </c>
      <c r="I678" s="9">
        <v>2.586217748785951E-2</v>
      </c>
      <c r="J678" s="10" t="s">
        <v>129</v>
      </c>
      <c r="K678" t="s">
        <v>89</v>
      </c>
      <c r="L678">
        <v>0</v>
      </c>
      <c r="M678">
        <v>0</v>
      </c>
      <c r="N678" s="11">
        <v>0</v>
      </c>
    </row>
    <row r="679" spans="1:14" x14ac:dyDescent="0.3">
      <c r="A679">
        <v>19</v>
      </c>
      <c r="B679" t="s">
        <v>84</v>
      </c>
      <c r="C679" t="s">
        <v>85</v>
      </c>
      <c r="D679" s="7">
        <v>42744</v>
      </c>
      <c r="E679" t="s">
        <v>86</v>
      </c>
      <c r="F679" t="s">
        <v>91</v>
      </c>
      <c r="G679">
        <v>0.01</v>
      </c>
      <c r="H679" s="8">
        <v>0.01</v>
      </c>
      <c r="I679" s="9">
        <v>2.5862177487859508E-3</v>
      </c>
      <c r="J679" s="10" t="s">
        <v>129</v>
      </c>
      <c r="K679" t="s">
        <v>89</v>
      </c>
      <c r="L679">
        <v>0</v>
      </c>
      <c r="M679">
        <v>0</v>
      </c>
      <c r="N679" s="11">
        <v>0</v>
      </c>
    </row>
    <row r="680" spans="1:14" x14ac:dyDescent="0.3">
      <c r="A680">
        <v>19</v>
      </c>
      <c r="B680" t="s">
        <v>84</v>
      </c>
      <c r="C680" t="s">
        <v>85</v>
      </c>
      <c r="D680" s="7">
        <v>42744</v>
      </c>
      <c r="E680" t="s">
        <v>86</v>
      </c>
      <c r="F680" t="s">
        <v>91</v>
      </c>
      <c r="G680">
        <v>0.01</v>
      </c>
      <c r="H680" s="8">
        <v>0.01</v>
      </c>
      <c r="I680" s="9">
        <v>2.5862177487859508E-3</v>
      </c>
      <c r="J680" s="10" t="s">
        <v>129</v>
      </c>
      <c r="K680" t="s">
        <v>89</v>
      </c>
      <c r="L680">
        <v>0</v>
      </c>
      <c r="M680">
        <v>0</v>
      </c>
      <c r="N680" s="11">
        <v>0</v>
      </c>
    </row>
    <row r="681" spans="1:14" x14ac:dyDescent="0.3">
      <c r="A681">
        <v>19</v>
      </c>
      <c r="B681" t="s">
        <v>84</v>
      </c>
      <c r="C681" t="s">
        <v>85</v>
      </c>
      <c r="D681" s="7">
        <v>42744</v>
      </c>
      <c r="E681" t="s">
        <v>86</v>
      </c>
      <c r="F681" t="s">
        <v>91</v>
      </c>
      <c r="G681">
        <v>0.13</v>
      </c>
      <c r="H681" s="8">
        <v>0.13</v>
      </c>
      <c r="I681" s="9">
        <v>3.3620830734217351E-2</v>
      </c>
      <c r="J681" s="10" t="s">
        <v>129</v>
      </c>
      <c r="K681" t="s">
        <v>89</v>
      </c>
      <c r="L681">
        <v>0</v>
      </c>
      <c r="M681">
        <v>0</v>
      </c>
      <c r="N681" s="11">
        <v>0</v>
      </c>
    </row>
    <row r="682" spans="1:14" x14ac:dyDescent="0.3">
      <c r="A682">
        <v>19</v>
      </c>
      <c r="B682" t="s">
        <v>84</v>
      </c>
      <c r="C682" t="s">
        <v>85</v>
      </c>
      <c r="D682" s="7">
        <v>42744</v>
      </c>
      <c r="E682" t="s">
        <v>86</v>
      </c>
      <c r="F682" t="s">
        <v>91</v>
      </c>
      <c r="G682">
        <v>0.01</v>
      </c>
      <c r="H682" s="8">
        <v>0.01</v>
      </c>
      <c r="I682" s="9">
        <v>2.5862177487859508E-3</v>
      </c>
      <c r="J682" s="10" t="s">
        <v>129</v>
      </c>
      <c r="K682" t="s">
        <v>89</v>
      </c>
      <c r="L682">
        <v>0</v>
      </c>
      <c r="M682">
        <v>0</v>
      </c>
      <c r="N682" s="11">
        <v>0</v>
      </c>
    </row>
    <row r="683" spans="1:14" x14ac:dyDescent="0.3">
      <c r="A683">
        <v>19</v>
      </c>
      <c r="B683" t="s">
        <v>84</v>
      </c>
      <c r="C683" t="s">
        <v>85</v>
      </c>
      <c r="D683" s="7">
        <v>42744</v>
      </c>
      <c r="E683" t="s">
        <v>86</v>
      </c>
      <c r="F683" t="s">
        <v>91</v>
      </c>
      <c r="H683" s="8">
        <v>4.8591549295774555E-2</v>
      </c>
      <c r="I683" s="9">
        <v>1.256683272297396E-2</v>
      </c>
      <c r="J683" s="10" t="s">
        <v>129</v>
      </c>
      <c r="K683" t="s">
        <v>89</v>
      </c>
      <c r="L683">
        <v>0</v>
      </c>
      <c r="M683">
        <v>0</v>
      </c>
      <c r="N683" s="11">
        <v>0</v>
      </c>
    </row>
    <row r="684" spans="1:14" x14ac:dyDescent="0.3">
      <c r="A684">
        <v>20</v>
      </c>
      <c r="B684" t="s">
        <v>84</v>
      </c>
      <c r="C684" t="s">
        <v>85</v>
      </c>
      <c r="D684" s="7">
        <v>42747</v>
      </c>
      <c r="E684" t="s">
        <v>86</v>
      </c>
      <c r="F684" t="s">
        <v>92</v>
      </c>
      <c r="G684">
        <v>0.06</v>
      </c>
      <c r="H684" s="8">
        <v>0.06</v>
      </c>
      <c r="I684" s="9">
        <v>1.5517306492715703E-2</v>
      </c>
      <c r="J684" s="10" t="s">
        <v>129</v>
      </c>
      <c r="K684" t="s">
        <v>89</v>
      </c>
      <c r="L684">
        <v>0</v>
      </c>
      <c r="M684">
        <v>0</v>
      </c>
      <c r="N684" s="11">
        <v>0</v>
      </c>
    </row>
    <row r="685" spans="1:14" x14ac:dyDescent="0.3">
      <c r="A685">
        <v>20</v>
      </c>
      <c r="B685" t="s">
        <v>84</v>
      </c>
      <c r="C685" t="s">
        <v>85</v>
      </c>
      <c r="D685" s="7">
        <v>42747</v>
      </c>
      <c r="E685" t="s">
        <v>86</v>
      </c>
      <c r="F685" t="s">
        <v>92</v>
      </c>
      <c r="G685">
        <v>0.1</v>
      </c>
      <c r="H685" s="8">
        <v>0.1</v>
      </c>
      <c r="I685" s="9">
        <v>2.586217748785951E-2</v>
      </c>
      <c r="J685" s="10" t="s">
        <v>129</v>
      </c>
      <c r="K685" t="s">
        <v>89</v>
      </c>
      <c r="L685">
        <v>0</v>
      </c>
      <c r="M685">
        <v>0</v>
      </c>
      <c r="N685" s="11">
        <v>0</v>
      </c>
    </row>
    <row r="686" spans="1:14" x14ac:dyDescent="0.3">
      <c r="A686">
        <v>20</v>
      </c>
      <c r="B686" t="s">
        <v>84</v>
      </c>
      <c r="C686" t="s">
        <v>85</v>
      </c>
      <c r="D686" s="7">
        <v>42747</v>
      </c>
      <c r="E686" t="s">
        <v>86</v>
      </c>
      <c r="F686" t="s">
        <v>92</v>
      </c>
      <c r="H686" s="8">
        <v>4.8591549295774555E-2</v>
      </c>
      <c r="I686" s="9">
        <v>1.256683272297396E-2</v>
      </c>
      <c r="J686" s="10" t="s">
        <v>129</v>
      </c>
      <c r="K686" t="s">
        <v>89</v>
      </c>
      <c r="L686">
        <v>0</v>
      </c>
      <c r="M686">
        <v>0</v>
      </c>
      <c r="N686" s="11">
        <v>0</v>
      </c>
    </row>
    <row r="687" spans="1:14" x14ac:dyDescent="0.3">
      <c r="A687">
        <v>20</v>
      </c>
      <c r="B687" t="s">
        <v>84</v>
      </c>
      <c r="C687" t="s">
        <v>85</v>
      </c>
      <c r="D687" s="7">
        <v>42747</v>
      </c>
      <c r="E687" t="s">
        <v>86</v>
      </c>
      <c r="F687" t="s">
        <v>92</v>
      </c>
      <c r="G687">
        <v>0.05</v>
      </c>
      <c r="H687" s="8">
        <v>0.05</v>
      </c>
      <c r="I687" s="9">
        <v>1.2931088743929755E-2</v>
      </c>
      <c r="J687" s="10" t="s">
        <v>129</v>
      </c>
      <c r="K687" t="s">
        <v>89</v>
      </c>
      <c r="L687">
        <v>0</v>
      </c>
      <c r="M687">
        <v>0</v>
      </c>
      <c r="N687" s="11">
        <v>0</v>
      </c>
    </row>
    <row r="688" spans="1:14" x14ac:dyDescent="0.3">
      <c r="A688">
        <v>20</v>
      </c>
      <c r="B688" t="s">
        <v>84</v>
      </c>
      <c r="C688" t="s">
        <v>85</v>
      </c>
      <c r="D688" s="7">
        <v>42747</v>
      </c>
      <c r="E688" t="s">
        <v>86</v>
      </c>
      <c r="F688" t="s">
        <v>92</v>
      </c>
      <c r="G688">
        <v>0.01</v>
      </c>
      <c r="H688" s="8">
        <v>0.01</v>
      </c>
      <c r="I688" s="9">
        <v>2.5862177487859508E-3</v>
      </c>
      <c r="J688" s="10" t="s">
        <v>129</v>
      </c>
      <c r="K688" t="s">
        <v>89</v>
      </c>
      <c r="L688">
        <v>0</v>
      </c>
      <c r="M688">
        <v>0</v>
      </c>
      <c r="N688" s="11">
        <v>0</v>
      </c>
    </row>
    <row r="689" spans="1:14" x14ac:dyDescent="0.3">
      <c r="A689">
        <v>20</v>
      </c>
      <c r="B689" t="s">
        <v>84</v>
      </c>
      <c r="C689" t="s">
        <v>85</v>
      </c>
      <c r="D689" s="7">
        <v>42747</v>
      </c>
      <c r="E689" t="s">
        <v>86</v>
      </c>
      <c r="F689" t="s">
        <v>92</v>
      </c>
      <c r="G689">
        <v>0.14000000000000001</v>
      </c>
      <c r="H689" s="8">
        <v>0.14000000000000001</v>
      </c>
      <c r="I689" s="9">
        <v>3.620704848300331E-2</v>
      </c>
      <c r="J689" s="10" t="s">
        <v>129</v>
      </c>
      <c r="K689" t="s">
        <v>89</v>
      </c>
      <c r="L689">
        <v>0</v>
      </c>
      <c r="M689">
        <v>0</v>
      </c>
      <c r="N689" s="11">
        <v>0</v>
      </c>
    </row>
    <row r="690" spans="1:14" ht="15" thickBot="1" x14ac:dyDescent="0.35">
      <c r="A690">
        <v>20</v>
      </c>
      <c r="B690" t="s">
        <v>84</v>
      </c>
      <c r="C690" t="s">
        <v>85</v>
      </c>
      <c r="D690" s="7">
        <v>42747</v>
      </c>
      <c r="E690" t="s">
        <v>86</v>
      </c>
      <c r="F690" t="s">
        <v>92</v>
      </c>
      <c r="G690">
        <v>0.01</v>
      </c>
      <c r="H690" s="8">
        <v>0.01</v>
      </c>
      <c r="I690" s="9">
        <v>2.5862177487859508E-3</v>
      </c>
      <c r="J690" s="10" t="s">
        <v>129</v>
      </c>
      <c r="K690" t="s">
        <v>89</v>
      </c>
      <c r="L690">
        <v>0</v>
      </c>
      <c r="M690">
        <v>0</v>
      </c>
      <c r="N690" s="11">
        <v>0</v>
      </c>
    </row>
    <row r="691" spans="1:14" x14ac:dyDescent="0.3">
      <c r="A691">
        <v>20</v>
      </c>
      <c r="B691" t="s">
        <v>84</v>
      </c>
      <c r="C691" t="s">
        <v>85</v>
      </c>
      <c r="D691" s="7">
        <v>42747</v>
      </c>
      <c r="E691" t="s">
        <v>86</v>
      </c>
      <c r="F691" t="s">
        <v>92</v>
      </c>
      <c r="G691">
        <v>0.03</v>
      </c>
      <c r="H691" s="8">
        <v>0.03</v>
      </c>
      <c r="I691" s="9">
        <v>7.7586532463578516E-3</v>
      </c>
      <c r="J691" s="10" t="s">
        <v>129</v>
      </c>
      <c r="K691" t="s">
        <v>89</v>
      </c>
      <c r="L691">
        <v>0</v>
      </c>
      <c r="M691">
        <v>0</v>
      </c>
      <c r="N691" s="11">
        <v>0</v>
      </c>
    </row>
    <row r="692" spans="1:14" x14ac:dyDescent="0.3">
      <c r="A692">
        <v>20</v>
      </c>
      <c r="B692" t="s">
        <v>84</v>
      </c>
      <c r="C692" t="s">
        <v>85</v>
      </c>
      <c r="D692" s="7">
        <v>42747</v>
      </c>
      <c r="E692" t="s">
        <v>86</v>
      </c>
      <c r="F692" t="s">
        <v>92</v>
      </c>
      <c r="G692">
        <v>7.0000000000000007E-2</v>
      </c>
      <c r="H692" s="8">
        <v>7.0000000000000007E-2</v>
      </c>
      <c r="I692" s="9">
        <v>1.8103524241501655E-2</v>
      </c>
      <c r="J692" s="10" t="s">
        <v>129</v>
      </c>
      <c r="K692" t="s">
        <v>89</v>
      </c>
      <c r="L692">
        <v>0</v>
      </c>
      <c r="M692">
        <v>0</v>
      </c>
      <c r="N692" s="11">
        <v>0</v>
      </c>
    </row>
    <row r="693" spans="1:14" x14ac:dyDescent="0.3">
      <c r="A693">
        <v>20</v>
      </c>
      <c r="B693" t="s">
        <v>84</v>
      </c>
      <c r="C693" t="s">
        <v>85</v>
      </c>
      <c r="D693" s="7">
        <v>42747</v>
      </c>
      <c r="E693" t="s">
        <v>86</v>
      </c>
      <c r="F693" t="s">
        <v>92</v>
      </c>
      <c r="G693">
        <v>0.02</v>
      </c>
      <c r="H693" s="8">
        <v>0.02</v>
      </c>
      <c r="I693" s="9">
        <v>5.1724354975719016E-3</v>
      </c>
      <c r="J693" s="10" t="s">
        <v>129</v>
      </c>
      <c r="K693" t="s">
        <v>89</v>
      </c>
      <c r="L693">
        <v>0</v>
      </c>
      <c r="M693">
        <v>0</v>
      </c>
      <c r="N693" s="11">
        <v>0</v>
      </c>
    </row>
    <row r="694" spans="1:14" x14ac:dyDescent="0.3">
      <c r="A694">
        <v>21</v>
      </c>
      <c r="B694" t="s">
        <v>84</v>
      </c>
      <c r="C694" t="s">
        <v>85</v>
      </c>
      <c r="D694" s="7">
        <v>42747</v>
      </c>
      <c r="E694" t="s">
        <v>86</v>
      </c>
      <c r="F694" t="s">
        <v>101</v>
      </c>
      <c r="G694">
        <v>0.05</v>
      </c>
      <c r="H694" s="8">
        <v>0.05</v>
      </c>
      <c r="I694" s="9">
        <v>1.2931088743929755E-2</v>
      </c>
      <c r="J694" s="10" t="s">
        <v>129</v>
      </c>
      <c r="K694" t="s">
        <v>89</v>
      </c>
      <c r="L694">
        <v>0</v>
      </c>
      <c r="M694">
        <v>0</v>
      </c>
      <c r="N694" s="11">
        <v>0</v>
      </c>
    </row>
    <row r="695" spans="1:14" x14ac:dyDescent="0.3">
      <c r="A695">
        <v>21</v>
      </c>
      <c r="B695" t="s">
        <v>84</v>
      </c>
      <c r="C695" t="s">
        <v>85</v>
      </c>
      <c r="D695" s="7">
        <v>42747</v>
      </c>
      <c r="E695" t="s">
        <v>86</v>
      </c>
      <c r="F695" t="s">
        <v>101</v>
      </c>
      <c r="G695">
        <v>0.01</v>
      </c>
      <c r="H695" s="8">
        <v>0.01</v>
      </c>
      <c r="I695" s="9">
        <v>2.5862177487859508E-3</v>
      </c>
      <c r="J695" s="10" t="s">
        <v>129</v>
      </c>
      <c r="K695" t="s">
        <v>89</v>
      </c>
      <c r="L695">
        <v>0</v>
      </c>
      <c r="M695">
        <v>0</v>
      </c>
      <c r="N695" s="11">
        <v>0</v>
      </c>
    </row>
    <row r="696" spans="1:14" x14ac:dyDescent="0.3">
      <c r="A696">
        <v>21</v>
      </c>
      <c r="B696" t="s">
        <v>84</v>
      </c>
      <c r="C696" t="s">
        <v>85</v>
      </c>
      <c r="D696" s="7">
        <v>42747</v>
      </c>
      <c r="E696" t="s">
        <v>86</v>
      </c>
      <c r="F696" t="s">
        <v>101</v>
      </c>
      <c r="G696">
        <v>0.02</v>
      </c>
      <c r="H696" s="8">
        <v>0.02</v>
      </c>
      <c r="I696" s="9">
        <v>5.1724354975719016E-3</v>
      </c>
      <c r="J696" s="10" t="s">
        <v>129</v>
      </c>
      <c r="K696" t="s">
        <v>89</v>
      </c>
      <c r="L696">
        <v>0</v>
      </c>
      <c r="M696">
        <v>0</v>
      </c>
      <c r="N696" s="11">
        <v>0</v>
      </c>
    </row>
    <row r="697" spans="1:14" x14ac:dyDescent="0.3">
      <c r="A697">
        <v>21</v>
      </c>
      <c r="B697" t="s">
        <v>84</v>
      </c>
      <c r="C697" t="s">
        <v>85</v>
      </c>
      <c r="D697" s="7">
        <v>42747</v>
      </c>
      <c r="E697" t="s">
        <v>86</v>
      </c>
      <c r="F697" t="s">
        <v>101</v>
      </c>
      <c r="G697">
        <v>0.02</v>
      </c>
      <c r="H697" s="8">
        <v>0.02</v>
      </c>
      <c r="I697" s="9">
        <v>5.1724354975719016E-3</v>
      </c>
      <c r="J697" s="10" t="s">
        <v>129</v>
      </c>
      <c r="K697" t="s">
        <v>89</v>
      </c>
      <c r="L697">
        <v>0</v>
      </c>
      <c r="M697">
        <v>0</v>
      </c>
      <c r="N697" s="11">
        <v>0</v>
      </c>
    </row>
    <row r="698" spans="1:14" x14ac:dyDescent="0.3">
      <c r="A698">
        <v>21</v>
      </c>
      <c r="B698" t="s">
        <v>84</v>
      </c>
      <c r="C698" t="s">
        <v>85</v>
      </c>
      <c r="D698" s="7">
        <v>42747</v>
      </c>
      <c r="E698" t="s">
        <v>86</v>
      </c>
      <c r="F698" t="s">
        <v>101</v>
      </c>
      <c r="G698">
        <v>0.08</v>
      </c>
      <c r="H698" s="8">
        <v>0.08</v>
      </c>
      <c r="I698" s="9">
        <v>2.0689741990287606E-2</v>
      </c>
      <c r="J698" s="10" t="s">
        <v>129</v>
      </c>
      <c r="K698" t="s">
        <v>89</v>
      </c>
      <c r="L698">
        <v>0</v>
      </c>
      <c r="M698">
        <v>0</v>
      </c>
      <c r="N698" s="11">
        <v>0</v>
      </c>
    </row>
    <row r="699" spans="1:14" x14ac:dyDescent="0.3">
      <c r="A699">
        <v>21</v>
      </c>
      <c r="B699" t="s">
        <v>84</v>
      </c>
      <c r="C699" t="s">
        <v>85</v>
      </c>
      <c r="D699" s="7">
        <v>42747</v>
      </c>
      <c r="E699" t="s">
        <v>86</v>
      </c>
      <c r="F699" t="s">
        <v>101</v>
      </c>
      <c r="G699">
        <v>0.11</v>
      </c>
      <c r="H699" s="8">
        <v>0.11</v>
      </c>
      <c r="I699" s="9">
        <v>2.8448395236645458E-2</v>
      </c>
      <c r="J699" s="10" t="s">
        <v>129</v>
      </c>
      <c r="K699" t="s">
        <v>89</v>
      </c>
      <c r="L699">
        <v>0</v>
      </c>
      <c r="M699">
        <v>0</v>
      </c>
      <c r="N699" s="11">
        <v>0</v>
      </c>
    </row>
    <row r="700" spans="1:14" x14ac:dyDescent="0.3">
      <c r="A700">
        <v>21</v>
      </c>
      <c r="B700" t="s">
        <v>84</v>
      </c>
      <c r="C700" t="s">
        <v>85</v>
      </c>
      <c r="D700" s="7">
        <v>42747</v>
      </c>
      <c r="E700" t="s">
        <v>86</v>
      </c>
      <c r="F700" t="s">
        <v>101</v>
      </c>
      <c r="H700" s="8">
        <v>4.8591549295774555E-2</v>
      </c>
      <c r="I700" s="9">
        <v>1.256683272297396E-2</v>
      </c>
      <c r="J700" s="10" t="s">
        <v>129</v>
      </c>
      <c r="K700" t="s">
        <v>89</v>
      </c>
      <c r="L700">
        <v>0</v>
      </c>
      <c r="M700">
        <v>0</v>
      </c>
      <c r="N700" s="11">
        <v>0</v>
      </c>
    </row>
    <row r="701" spans="1:14" x14ac:dyDescent="0.3">
      <c r="A701">
        <v>21</v>
      </c>
      <c r="B701" t="s">
        <v>84</v>
      </c>
      <c r="C701" t="s">
        <v>85</v>
      </c>
      <c r="D701" s="7">
        <v>42747</v>
      </c>
      <c r="E701" t="s">
        <v>86</v>
      </c>
      <c r="F701" t="s">
        <v>101</v>
      </c>
      <c r="G701">
        <v>0.03</v>
      </c>
      <c r="H701" s="8">
        <v>0.03</v>
      </c>
      <c r="I701" s="9">
        <v>7.7586532463578516E-3</v>
      </c>
      <c r="J701" s="10" t="s">
        <v>129</v>
      </c>
      <c r="K701" t="s">
        <v>89</v>
      </c>
      <c r="L701">
        <v>0</v>
      </c>
      <c r="M701">
        <v>0</v>
      </c>
      <c r="N701" s="11">
        <v>0</v>
      </c>
    </row>
    <row r="702" spans="1:14" x14ac:dyDescent="0.3">
      <c r="A702">
        <v>21</v>
      </c>
      <c r="B702" t="s">
        <v>84</v>
      </c>
      <c r="C702" t="s">
        <v>85</v>
      </c>
      <c r="D702" s="7">
        <v>42747</v>
      </c>
      <c r="E702" t="s">
        <v>86</v>
      </c>
      <c r="F702" t="s">
        <v>101</v>
      </c>
      <c r="G702">
        <v>0.17</v>
      </c>
      <c r="H702" s="8">
        <v>0.17</v>
      </c>
      <c r="I702" s="9">
        <v>4.3965701729361165E-2</v>
      </c>
      <c r="J702" s="10" t="s">
        <v>129</v>
      </c>
      <c r="K702" t="s">
        <v>89</v>
      </c>
      <c r="L702">
        <v>0</v>
      </c>
      <c r="M702">
        <v>0</v>
      </c>
      <c r="N702" s="11">
        <v>0</v>
      </c>
    </row>
    <row r="703" spans="1:14" x14ac:dyDescent="0.3">
      <c r="A703">
        <v>21</v>
      </c>
      <c r="B703" t="s">
        <v>84</v>
      </c>
      <c r="C703" t="s">
        <v>85</v>
      </c>
      <c r="D703" s="7">
        <v>42747</v>
      </c>
      <c r="E703" t="s">
        <v>86</v>
      </c>
      <c r="F703" t="s">
        <v>101</v>
      </c>
      <c r="G703">
        <v>0.03</v>
      </c>
      <c r="H703" s="8">
        <v>0.03</v>
      </c>
      <c r="I703" s="9">
        <v>7.7586532463578516E-3</v>
      </c>
      <c r="J703" s="10" t="s">
        <v>129</v>
      </c>
      <c r="K703" t="s">
        <v>89</v>
      </c>
      <c r="L703">
        <v>0</v>
      </c>
      <c r="M703">
        <v>0</v>
      </c>
      <c r="N703" s="11">
        <v>0</v>
      </c>
    </row>
    <row r="704" spans="1:14" x14ac:dyDescent="0.3">
      <c r="A704">
        <v>21</v>
      </c>
      <c r="B704" t="s">
        <v>84</v>
      </c>
      <c r="C704" t="s">
        <v>85</v>
      </c>
      <c r="D704" s="7">
        <v>42747</v>
      </c>
      <c r="E704" t="s">
        <v>86</v>
      </c>
      <c r="F704" t="s">
        <v>101</v>
      </c>
      <c r="G704">
        <v>0.1</v>
      </c>
      <c r="H704" s="8">
        <v>0.1</v>
      </c>
      <c r="I704" s="9">
        <v>2.586217748785951E-2</v>
      </c>
      <c r="J704" s="10" t="s">
        <v>129</v>
      </c>
      <c r="K704" t="s">
        <v>89</v>
      </c>
      <c r="L704">
        <v>0</v>
      </c>
      <c r="M704">
        <v>0</v>
      </c>
      <c r="N704" s="11">
        <v>0</v>
      </c>
    </row>
    <row r="705" spans="1:14" ht="15" thickBot="1" x14ac:dyDescent="0.35">
      <c r="A705" s="13">
        <v>21</v>
      </c>
      <c r="B705" s="13" t="s">
        <v>84</v>
      </c>
      <c r="C705" s="13" t="s">
        <v>85</v>
      </c>
      <c r="D705" s="14">
        <v>42747</v>
      </c>
      <c r="E705" s="13" t="s">
        <v>86</v>
      </c>
      <c r="F705" s="13" t="s">
        <v>101</v>
      </c>
      <c r="G705" s="13">
        <v>0.01</v>
      </c>
      <c r="H705" s="15">
        <v>0.01</v>
      </c>
      <c r="I705" s="16">
        <v>2.5862177487859508E-3</v>
      </c>
      <c r="J705" s="17" t="s">
        <v>129</v>
      </c>
      <c r="K705" s="13" t="s">
        <v>89</v>
      </c>
      <c r="L705" s="13">
        <v>0</v>
      </c>
      <c r="M705" s="13">
        <v>0</v>
      </c>
      <c r="N705" s="18">
        <v>0</v>
      </c>
    </row>
    <row r="706" spans="1:14" ht="15" thickBot="1" x14ac:dyDescent="0.35">
      <c r="A706">
        <v>3</v>
      </c>
      <c r="B706" t="s">
        <v>84</v>
      </c>
      <c r="C706" t="s">
        <v>85</v>
      </c>
      <c r="D706" s="7">
        <v>42748</v>
      </c>
      <c r="E706" t="s">
        <v>86</v>
      </c>
      <c r="F706" t="s">
        <v>93</v>
      </c>
      <c r="H706" s="8">
        <v>4.8591549295774555E-2</v>
      </c>
      <c r="I706" s="9">
        <v>1.256683272297396E-2</v>
      </c>
      <c r="J706" s="10" t="s">
        <v>129</v>
      </c>
      <c r="K706" t="s">
        <v>89</v>
      </c>
      <c r="L706">
        <v>0</v>
      </c>
      <c r="M706">
        <v>0</v>
      </c>
      <c r="N706" s="11">
        <v>0</v>
      </c>
    </row>
    <row r="707" spans="1:14" x14ac:dyDescent="0.3">
      <c r="A707">
        <v>3</v>
      </c>
      <c r="B707" t="s">
        <v>84</v>
      </c>
      <c r="C707" t="s">
        <v>85</v>
      </c>
      <c r="D707" s="7">
        <v>42748</v>
      </c>
      <c r="E707" t="s">
        <v>86</v>
      </c>
      <c r="F707" t="s">
        <v>93</v>
      </c>
      <c r="G707">
        <v>0.03</v>
      </c>
      <c r="H707" s="8">
        <v>0.03</v>
      </c>
      <c r="I707" s="9">
        <v>7.7586532463578516E-3</v>
      </c>
      <c r="J707" s="10" t="s">
        <v>129</v>
      </c>
      <c r="K707" t="s">
        <v>89</v>
      </c>
      <c r="L707">
        <v>0</v>
      </c>
      <c r="M707">
        <v>0</v>
      </c>
      <c r="N707" s="11">
        <v>0</v>
      </c>
    </row>
    <row r="708" spans="1:14" x14ac:dyDescent="0.3">
      <c r="A708">
        <v>3</v>
      </c>
      <c r="B708" t="s">
        <v>84</v>
      </c>
      <c r="C708" t="s">
        <v>85</v>
      </c>
      <c r="D708" s="7">
        <v>42748</v>
      </c>
      <c r="E708" t="s">
        <v>86</v>
      </c>
      <c r="F708" t="s">
        <v>93</v>
      </c>
      <c r="H708" s="8">
        <v>4.8591549295774555E-2</v>
      </c>
      <c r="I708" s="9">
        <v>1.256683272297396E-2</v>
      </c>
      <c r="J708" s="10" t="s">
        <v>129</v>
      </c>
      <c r="K708" t="s">
        <v>89</v>
      </c>
      <c r="L708">
        <v>0</v>
      </c>
      <c r="M708">
        <v>0</v>
      </c>
      <c r="N708" s="11">
        <v>0</v>
      </c>
    </row>
    <row r="709" spans="1:14" x14ac:dyDescent="0.3">
      <c r="A709">
        <v>3</v>
      </c>
      <c r="B709" t="s">
        <v>84</v>
      </c>
      <c r="C709" t="s">
        <v>85</v>
      </c>
      <c r="D709" s="7">
        <v>42748</v>
      </c>
      <c r="E709" t="s">
        <v>86</v>
      </c>
      <c r="F709" t="s">
        <v>93</v>
      </c>
      <c r="H709" s="8">
        <v>4.8591549295774555E-2</v>
      </c>
      <c r="I709" s="9">
        <v>1.256683272297396E-2</v>
      </c>
      <c r="J709" s="10" t="s">
        <v>129</v>
      </c>
      <c r="K709" t="s">
        <v>89</v>
      </c>
      <c r="L709">
        <v>0</v>
      </c>
      <c r="M709">
        <v>0</v>
      </c>
      <c r="N709" s="11">
        <v>0</v>
      </c>
    </row>
    <row r="710" spans="1:14" x14ac:dyDescent="0.3">
      <c r="A710">
        <v>3</v>
      </c>
      <c r="B710" t="s">
        <v>84</v>
      </c>
      <c r="C710" t="s">
        <v>85</v>
      </c>
      <c r="D710" s="7">
        <v>42748</v>
      </c>
      <c r="E710" t="s">
        <v>86</v>
      </c>
      <c r="F710" t="s">
        <v>93</v>
      </c>
      <c r="G710">
        <v>0.01</v>
      </c>
      <c r="H710" s="8">
        <v>0.01</v>
      </c>
      <c r="I710" s="9">
        <v>2.5862177487859508E-3</v>
      </c>
      <c r="J710" s="10" t="s">
        <v>129</v>
      </c>
      <c r="K710" t="s">
        <v>89</v>
      </c>
      <c r="L710">
        <v>0</v>
      </c>
      <c r="M710">
        <v>0</v>
      </c>
      <c r="N710" s="11">
        <v>0</v>
      </c>
    </row>
    <row r="711" spans="1:14" x14ac:dyDescent="0.3">
      <c r="A711">
        <v>3</v>
      </c>
      <c r="B711" t="s">
        <v>84</v>
      </c>
      <c r="C711" t="s">
        <v>85</v>
      </c>
      <c r="D711" s="7">
        <v>42748</v>
      </c>
      <c r="E711" t="s">
        <v>86</v>
      </c>
      <c r="F711" t="s">
        <v>93</v>
      </c>
      <c r="G711">
        <v>0.01</v>
      </c>
      <c r="H711" s="8">
        <v>0.01</v>
      </c>
      <c r="I711" s="9">
        <v>2.5862177487859508E-3</v>
      </c>
      <c r="J711" s="10" t="s">
        <v>129</v>
      </c>
      <c r="K711" t="s">
        <v>89</v>
      </c>
      <c r="L711">
        <v>0</v>
      </c>
      <c r="M711">
        <v>0</v>
      </c>
      <c r="N711" s="11">
        <v>0</v>
      </c>
    </row>
    <row r="712" spans="1:14" x14ac:dyDescent="0.3">
      <c r="A712">
        <v>3</v>
      </c>
      <c r="B712" t="s">
        <v>84</v>
      </c>
      <c r="C712" t="s">
        <v>85</v>
      </c>
      <c r="D712" s="7">
        <v>42748</v>
      </c>
      <c r="E712" t="s">
        <v>86</v>
      </c>
      <c r="F712" t="s">
        <v>93</v>
      </c>
      <c r="H712" s="8">
        <v>4.8591549295774555E-2</v>
      </c>
      <c r="I712" s="9">
        <v>1.256683272297396E-2</v>
      </c>
      <c r="J712" s="10" t="s">
        <v>129</v>
      </c>
      <c r="K712" t="s">
        <v>89</v>
      </c>
      <c r="L712">
        <v>0</v>
      </c>
      <c r="M712">
        <v>0</v>
      </c>
      <c r="N712" s="11">
        <v>0</v>
      </c>
    </row>
    <row r="713" spans="1:14" x14ac:dyDescent="0.3">
      <c r="A713">
        <v>3</v>
      </c>
      <c r="B713" t="s">
        <v>84</v>
      </c>
      <c r="C713" t="s">
        <v>85</v>
      </c>
      <c r="D713" s="7">
        <v>42748</v>
      </c>
      <c r="E713" t="s">
        <v>86</v>
      </c>
      <c r="F713" t="s">
        <v>93</v>
      </c>
      <c r="H713" s="8">
        <v>4.8591549295774555E-2</v>
      </c>
      <c r="I713" s="9">
        <v>1.256683272297396E-2</v>
      </c>
      <c r="J713" s="10" t="s">
        <v>129</v>
      </c>
      <c r="K713" t="s">
        <v>89</v>
      </c>
      <c r="L713">
        <v>0</v>
      </c>
      <c r="M713">
        <v>0</v>
      </c>
      <c r="N713" s="11">
        <v>0</v>
      </c>
    </row>
    <row r="714" spans="1:14" x14ac:dyDescent="0.3">
      <c r="A714">
        <v>3</v>
      </c>
      <c r="B714" t="s">
        <v>84</v>
      </c>
      <c r="C714" t="s">
        <v>85</v>
      </c>
      <c r="D714" s="7">
        <v>42748</v>
      </c>
      <c r="E714" t="s">
        <v>86</v>
      </c>
      <c r="F714" t="s">
        <v>93</v>
      </c>
      <c r="H714" s="8">
        <v>4.8591549295774555E-2</v>
      </c>
      <c r="I714" s="9">
        <v>1.256683272297396E-2</v>
      </c>
      <c r="J714" s="10" t="s">
        <v>129</v>
      </c>
      <c r="K714" t="s">
        <v>89</v>
      </c>
      <c r="L714">
        <v>0</v>
      </c>
      <c r="M714">
        <v>0</v>
      </c>
      <c r="N714" s="11">
        <v>0</v>
      </c>
    </row>
    <row r="715" spans="1:14" x14ac:dyDescent="0.3">
      <c r="A715">
        <v>3</v>
      </c>
      <c r="B715" t="s">
        <v>84</v>
      </c>
      <c r="C715" t="s">
        <v>85</v>
      </c>
      <c r="D715" s="7">
        <v>42748</v>
      </c>
      <c r="E715" t="s">
        <v>86</v>
      </c>
      <c r="F715" t="s">
        <v>93</v>
      </c>
      <c r="G715">
        <v>0.02</v>
      </c>
      <c r="H715" s="8">
        <v>0.02</v>
      </c>
      <c r="I715" s="9">
        <v>5.1724354975719016E-3</v>
      </c>
      <c r="J715" s="10" t="s">
        <v>129</v>
      </c>
      <c r="K715" t="s">
        <v>89</v>
      </c>
      <c r="L715">
        <v>0</v>
      </c>
      <c r="M715">
        <v>0</v>
      </c>
      <c r="N715" s="11">
        <v>0</v>
      </c>
    </row>
    <row r="716" spans="1:14" x14ac:dyDescent="0.3">
      <c r="A716">
        <v>3</v>
      </c>
      <c r="B716" t="s">
        <v>84</v>
      </c>
      <c r="C716" t="s">
        <v>85</v>
      </c>
      <c r="D716" s="7">
        <v>42748</v>
      </c>
      <c r="E716" t="s">
        <v>86</v>
      </c>
      <c r="F716" t="s">
        <v>93</v>
      </c>
      <c r="G716">
        <v>0.01</v>
      </c>
      <c r="H716" s="8">
        <v>0.01</v>
      </c>
      <c r="I716" s="9">
        <v>2.5862177487859508E-3</v>
      </c>
      <c r="J716" s="10" t="s">
        <v>129</v>
      </c>
      <c r="K716" t="s">
        <v>89</v>
      </c>
      <c r="L716">
        <v>0</v>
      </c>
      <c r="M716">
        <v>0</v>
      </c>
      <c r="N716" s="11">
        <v>0</v>
      </c>
    </row>
    <row r="717" spans="1:14" x14ac:dyDescent="0.3">
      <c r="A717">
        <v>23</v>
      </c>
      <c r="B717" t="s">
        <v>84</v>
      </c>
      <c r="C717" t="s">
        <v>85</v>
      </c>
      <c r="D717" s="7">
        <v>42741</v>
      </c>
      <c r="E717" t="s">
        <v>86</v>
      </c>
      <c r="F717" t="s">
        <v>94</v>
      </c>
      <c r="G717">
        <v>0.13</v>
      </c>
      <c r="H717" s="8">
        <v>0.13</v>
      </c>
      <c r="I717" s="9">
        <v>3.3620830734217351E-2</v>
      </c>
      <c r="J717" s="10" t="s">
        <v>129</v>
      </c>
      <c r="K717" t="s">
        <v>89</v>
      </c>
      <c r="L717">
        <v>0</v>
      </c>
      <c r="M717">
        <v>0</v>
      </c>
      <c r="N717" s="11">
        <v>0</v>
      </c>
    </row>
    <row r="718" spans="1:14" x14ac:dyDescent="0.3">
      <c r="A718">
        <v>23</v>
      </c>
      <c r="B718" t="s">
        <v>84</v>
      </c>
      <c r="C718" t="s">
        <v>85</v>
      </c>
      <c r="D718" s="7">
        <v>42741</v>
      </c>
      <c r="E718" t="s">
        <v>86</v>
      </c>
      <c r="F718" t="s">
        <v>94</v>
      </c>
      <c r="G718">
        <v>0.17</v>
      </c>
      <c r="H718" s="8">
        <v>0.17</v>
      </c>
      <c r="I718" s="9">
        <v>4.3965701729361165E-2</v>
      </c>
      <c r="J718" s="10" t="s">
        <v>129</v>
      </c>
      <c r="K718" t="s">
        <v>89</v>
      </c>
      <c r="L718">
        <v>0</v>
      </c>
      <c r="M718">
        <v>0</v>
      </c>
      <c r="N718" s="11">
        <v>0</v>
      </c>
    </row>
    <row r="719" spans="1:14" x14ac:dyDescent="0.3">
      <c r="A719">
        <v>23</v>
      </c>
      <c r="B719" t="s">
        <v>84</v>
      </c>
      <c r="C719" t="s">
        <v>85</v>
      </c>
      <c r="D719" s="7">
        <v>42741</v>
      </c>
      <c r="E719" t="s">
        <v>86</v>
      </c>
      <c r="F719" t="s">
        <v>94</v>
      </c>
      <c r="G719">
        <v>0.11</v>
      </c>
      <c r="H719" s="8">
        <v>0.11</v>
      </c>
      <c r="I719" s="9">
        <v>2.8448395236645458E-2</v>
      </c>
      <c r="J719" s="10" t="s">
        <v>129</v>
      </c>
      <c r="K719" t="s">
        <v>89</v>
      </c>
      <c r="L719">
        <v>0</v>
      </c>
      <c r="M719">
        <v>0</v>
      </c>
      <c r="N719" s="11">
        <v>0</v>
      </c>
    </row>
    <row r="720" spans="1:14" x14ac:dyDescent="0.3">
      <c r="A720">
        <v>23</v>
      </c>
      <c r="B720" t="s">
        <v>84</v>
      </c>
      <c r="C720" t="s">
        <v>85</v>
      </c>
      <c r="D720" s="7">
        <v>42741</v>
      </c>
      <c r="E720" t="s">
        <v>86</v>
      </c>
      <c r="F720" t="s">
        <v>94</v>
      </c>
      <c r="H720" s="8">
        <v>4.8591549295774555E-2</v>
      </c>
      <c r="I720" s="9">
        <v>1.256683272297396E-2</v>
      </c>
      <c r="J720" s="10" t="s">
        <v>129</v>
      </c>
      <c r="K720" t="s">
        <v>89</v>
      </c>
      <c r="L720">
        <v>0</v>
      </c>
      <c r="M720">
        <v>0</v>
      </c>
      <c r="N720" s="11">
        <v>0</v>
      </c>
    </row>
    <row r="721" spans="1:14" x14ac:dyDescent="0.3">
      <c r="A721">
        <v>23</v>
      </c>
      <c r="B721" t="s">
        <v>84</v>
      </c>
      <c r="C721" t="s">
        <v>85</v>
      </c>
      <c r="D721" s="7">
        <v>42741</v>
      </c>
      <c r="E721" t="s">
        <v>86</v>
      </c>
      <c r="F721" t="s">
        <v>94</v>
      </c>
      <c r="G721">
        <v>0.04</v>
      </c>
      <c r="H721" s="8">
        <v>0.04</v>
      </c>
      <c r="I721" s="9">
        <v>1.0344870995143803E-2</v>
      </c>
      <c r="J721" s="10" t="s">
        <v>129</v>
      </c>
      <c r="K721" t="s">
        <v>89</v>
      </c>
      <c r="L721">
        <v>0</v>
      </c>
      <c r="M721">
        <v>0</v>
      </c>
      <c r="N721" s="11">
        <v>0</v>
      </c>
    </row>
    <row r="722" spans="1:14" x14ac:dyDescent="0.3">
      <c r="A722">
        <v>23</v>
      </c>
      <c r="B722" t="s">
        <v>84</v>
      </c>
      <c r="C722" t="s">
        <v>85</v>
      </c>
      <c r="D722" s="7">
        <v>42741</v>
      </c>
      <c r="E722" t="s">
        <v>86</v>
      </c>
      <c r="F722" t="s">
        <v>94</v>
      </c>
      <c r="G722">
        <v>0.03</v>
      </c>
      <c r="H722" s="8">
        <v>0.03</v>
      </c>
      <c r="I722" s="9">
        <v>7.7586532463578516E-3</v>
      </c>
      <c r="J722" s="10" t="s">
        <v>129</v>
      </c>
      <c r="K722" t="s">
        <v>89</v>
      </c>
      <c r="L722">
        <v>0</v>
      </c>
      <c r="M722">
        <v>0</v>
      </c>
      <c r="N722" s="11">
        <v>0</v>
      </c>
    </row>
    <row r="723" spans="1:14" x14ac:dyDescent="0.3">
      <c r="A723">
        <v>23</v>
      </c>
      <c r="B723" t="s">
        <v>84</v>
      </c>
      <c r="C723" t="s">
        <v>85</v>
      </c>
      <c r="D723" s="7">
        <v>42741</v>
      </c>
      <c r="E723" t="s">
        <v>86</v>
      </c>
      <c r="F723" t="s">
        <v>94</v>
      </c>
      <c r="G723">
        <v>0.04</v>
      </c>
      <c r="H723" s="8">
        <v>0.04</v>
      </c>
      <c r="I723" s="9">
        <v>1.0344870995143803E-2</v>
      </c>
      <c r="J723" s="10" t="s">
        <v>129</v>
      </c>
      <c r="K723" t="s">
        <v>89</v>
      </c>
      <c r="L723">
        <v>0</v>
      </c>
      <c r="M723">
        <v>0</v>
      </c>
      <c r="N723" s="11">
        <v>0</v>
      </c>
    </row>
    <row r="724" spans="1:14" x14ac:dyDescent="0.3">
      <c r="A724">
        <v>23</v>
      </c>
      <c r="B724" t="s">
        <v>84</v>
      </c>
      <c r="C724" t="s">
        <v>85</v>
      </c>
      <c r="D724" s="7">
        <v>42741</v>
      </c>
      <c r="E724" t="s">
        <v>86</v>
      </c>
      <c r="F724" t="s">
        <v>94</v>
      </c>
      <c r="G724">
        <v>0.01</v>
      </c>
      <c r="H724" s="8">
        <v>0.01</v>
      </c>
      <c r="I724" s="9">
        <v>2.5862177487859508E-3</v>
      </c>
      <c r="J724" s="10" t="s">
        <v>129</v>
      </c>
      <c r="K724" t="s">
        <v>89</v>
      </c>
      <c r="L724">
        <v>0</v>
      </c>
      <c r="M724">
        <v>0</v>
      </c>
      <c r="N724" s="11">
        <v>0</v>
      </c>
    </row>
    <row r="725" spans="1:14" x14ac:dyDescent="0.3">
      <c r="A725">
        <v>23</v>
      </c>
      <c r="B725" t="s">
        <v>84</v>
      </c>
      <c r="C725" t="s">
        <v>85</v>
      </c>
      <c r="D725" s="7">
        <v>42741</v>
      </c>
      <c r="E725" t="s">
        <v>86</v>
      </c>
      <c r="F725" t="s">
        <v>94</v>
      </c>
      <c r="G725">
        <v>0.32</v>
      </c>
      <c r="H725" s="8">
        <v>0.32</v>
      </c>
      <c r="I725" s="9">
        <v>8.2758967961150426E-2</v>
      </c>
      <c r="J725" s="10" t="s">
        <v>129</v>
      </c>
      <c r="K725" t="s">
        <v>89</v>
      </c>
      <c r="L725">
        <v>0</v>
      </c>
      <c r="M725">
        <v>0</v>
      </c>
      <c r="N725" s="11">
        <v>0</v>
      </c>
    </row>
    <row r="726" spans="1:14" x14ac:dyDescent="0.3">
      <c r="A726">
        <v>23</v>
      </c>
      <c r="B726" t="s">
        <v>84</v>
      </c>
      <c r="C726" t="s">
        <v>85</v>
      </c>
      <c r="D726" s="7">
        <v>42741</v>
      </c>
      <c r="E726" t="s">
        <v>86</v>
      </c>
      <c r="F726" t="s">
        <v>94</v>
      </c>
      <c r="G726">
        <v>0.01</v>
      </c>
      <c r="H726" s="8">
        <v>0.01</v>
      </c>
      <c r="I726" s="9">
        <v>2.5862177487859508E-3</v>
      </c>
      <c r="J726" s="10" t="s">
        <v>129</v>
      </c>
      <c r="K726" t="s">
        <v>89</v>
      </c>
      <c r="L726">
        <v>0</v>
      </c>
      <c r="M726">
        <v>0</v>
      </c>
      <c r="N726" s="11">
        <v>0</v>
      </c>
    </row>
    <row r="727" spans="1:14" x14ac:dyDescent="0.3">
      <c r="A727">
        <v>23</v>
      </c>
      <c r="B727" t="s">
        <v>84</v>
      </c>
      <c r="C727" t="s">
        <v>85</v>
      </c>
      <c r="D727" s="7">
        <v>42741</v>
      </c>
      <c r="E727" t="s">
        <v>86</v>
      </c>
      <c r="F727" t="s">
        <v>94</v>
      </c>
      <c r="G727">
        <v>0.01</v>
      </c>
      <c r="H727" s="8">
        <v>0.01</v>
      </c>
      <c r="I727" s="9">
        <v>2.5862177487859508E-3</v>
      </c>
      <c r="J727" s="10" t="s">
        <v>129</v>
      </c>
      <c r="K727" t="s">
        <v>89</v>
      </c>
      <c r="L727">
        <v>0</v>
      </c>
      <c r="M727">
        <v>0</v>
      </c>
      <c r="N727" s="11">
        <v>0</v>
      </c>
    </row>
    <row r="728" spans="1:14" x14ac:dyDescent="0.3">
      <c r="A728">
        <v>24</v>
      </c>
      <c r="B728" t="s">
        <v>84</v>
      </c>
      <c r="C728" t="s">
        <v>85</v>
      </c>
      <c r="D728" s="7">
        <v>42745</v>
      </c>
      <c r="E728" t="s">
        <v>86</v>
      </c>
      <c r="F728" s="12" t="s">
        <v>95</v>
      </c>
      <c r="G728">
        <v>0.02</v>
      </c>
      <c r="H728" s="8">
        <v>0.02</v>
      </c>
      <c r="I728" s="9">
        <v>5.1724354975719016E-3</v>
      </c>
      <c r="J728" s="10" t="s">
        <v>129</v>
      </c>
      <c r="K728" t="s">
        <v>89</v>
      </c>
      <c r="L728">
        <v>0</v>
      </c>
      <c r="M728">
        <v>0</v>
      </c>
      <c r="N728" s="11">
        <v>0</v>
      </c>
    </row>
    <row r="729" spans="1:14" x14ac:dyDescent="0.3">
      <c r="A729">
        <v>24</v>
      </c>
      <c r="B729" t="s">
        <v>84</v>
      </c>
      <c r="C729" t="s">
        <v>85</v>
      </c>
      <c r="D729" s="7">
        <v>42745</v>
      </c>
      <c r="E729" t="s">
        <v>86</v>
      </c>
      <c r="F729" s="12" t="s">
        <v>95</v>
      </c>
      <c r="H729" s="8">
        <v>4.8591549295774555E-2</v>
      </c>
      <c r="I729" s="9">
        <v>1.256683272297396E-2</v>
      </c>
      <c r="J729" s="10" t="s">
        <v>129</v>
      </c>
      <c r="K729" t="s">
        <v>89</v>
      </c>
      <c r="L729">
        <v>0</v>
      </c>
      <c r="M729">
        <v>0</v>
      </c>
      <c r="N729" s="11">
        <v>0</v>
      </c>
    </row>
    <row r="730" spans="1:14" x14ac:dyDescent="0.3">
      <c r="A730">
        <v>24</v>
      </c>
      <c r="B730" t="s">
        <v>84</v>
      </c>
      <c r="C730" t="s">
        <v>85</v>
      </c>
      <c r="D730" s="7">
        <v>42745</v>
      </c>
      <c r="E730" t="s">
        <v>86</v>
      </c>
      <c r="F730" s="12" t="s">
        <v>95</v>
      </c>
      <c r="G730">
        <v>0.01</v>
      </c>
      <c r="H730" s="8">
        <v>0.01</v>
      </c>
      <c r="I730" s="9">
        <v>2.5862177487859508E-3</v>
      </c>
      <c r="J730" s="10" t="s">
        <v>129</v>
      </c>
      <c r="K730" t="s">
        <v>89</v>
      </c>
      <c r="L730">
        <v>0</v>
      </c>
      <c r="M730">
        <v>0</v>
      </c>
      <c r="N730" s="11">
        <v>0</v>
      </c>
    </row>
    <row r="731" spans="1:14" x14ac:dyDescent="0.3">
      <c r="A731">
        <v>24</v>
      </c>
      <c r="B731" t="s">
        <v>84</v>
      </c>
      <c r="C731" t="s">
        <v>85</v>
      </c>
      <c r="D731" s="7">
        <v>42745</v>
      </c>
      <c r="E731" t="s">
        <v>86</v>
      </c>
      <c r="F731" s="12" t="s">
        <v>95</v>
      </c>
      <c r="G731">
        <v>0.06</v>
      </c>
      <c r="H731" s="8">
        <v>0.06</v>
      </c>
      <c r="I731" s="9">
        <v>1.5517306492715703E-2</v>
      </c>
      <c r="J731" s="10" t="s">
        <v>129</v>
      </c>
      <c r="K731" t="s">
        <v>89</v>
      </c>
      <c r="L731">
        <v>0</v>
      </c>
      <c r="M731">
        <v>0</v>
      </c>
      <c r="N731" s="11">
        <v>0</v>
      </c>
    </row>
    <row r="732" spans="1:14" x14ac:dyDescent="0.3">
      <c r="A732">
        <v>24</v>
      </c>
      <c r="B732" t="s">
        <v>84</v>
      </c>
      <c r="C732" t="s">
        <v>85</v>
      </c>
      <c r="D732" s="7">
        <v>42745</v>
      </c>
      <c r="E732" t="s">
        <v>86</v>
      </c>
      <c r="F732" s="12" t="s">
        <v>95</v>
      </c>
      <c r="G732">
        <v>0.01</v>
      </c>
      <c r="H732" s="8">
        <v>0.01</v>
      </c>
      <c r="I732" s="9">
        <v>2.5862177487859508E-3</v>
      </c>
      <c r="J732" s="10" t="s">
        <v>129</v>
      </c>
      <c r="K732" t="s">
        <v>89</v>
      </c>
      <c r="L732">
        <v>0</v>
      </c>
      <c r="M732">
        <v>0</v>
      </c>
      <c r="N732" s="11">
        <v>0</v>
      </c>
    </row>
    <row r="733" spans="1:14" x14ac:dyDescent="0.3">
      <c r="A733">
        <v>24</v>
      </c>
      <c r="B733" t="s">
        <v>84</v>
      </c>
      <c r="C733" t="s">
        <v>85</v>
      </c>
      <c r="D733" s="7">
        <v>42745</v>
      </c>
      <c r="E733" t="s">
        <v>86</v>
      </c>
      <c r="F733" s="12" t="s">
        <v>95</v>
      </c>
      <c r="G733">
        <v>0.01</v>
      </c>
      <c r="H733" s="8">
        <v>0.01</v>
      </c>
      <c r="I733" s="9">
        <v>2.5862177487859508E-3</v>
      </c>
      <c r="J733" s="10" t="s">
        <v>129</v>
      </c>
      <c r="K733" t="s">
        <v>89</v>
      </c>
      <c r="L733">
        <v>0</v>
      </c>
      <c r="M733">
        <v>0</v>
      </c>
      <c r="N733" s="11">
        <v>0</v>
      </c>
    </row>
    <row r="734" spans="1:14" x14ac:dyDescent="0.3">
      <c r="A734">
        <v>24</v>
      </c>
      <c r="B734" t="s">
        <v>84</v>
      </c>
      <c r="C734" t="s">
        <v>85</v>
      </c>
      <c r="D734" s="7">
        <v>42745</v>
      </c>
      <c r="E734" t="s">
        <v>86</v>
      </c>
      <c r="F734" s="12" t="s">
        <v>95</v>
      </c>
      <c r="H734" s="8">
        <v>4.8591549295774555E-2</v>
      </c>
      <c r="I734" s="9">
        <v>1.256683272297396E-2</v>
      </c>
      <c r="J734" s="10" t="s">
        <v>129</v>
      </c>
      <c r="K734" t="s">
        <v>89</v>
      </c>
      <c r="L734">
        <v>0</v>
      </c>
      <c r="M734">
        <v>0</v>
      </c>
      <c r="N734" s="11">
        <v>0</v>
      </c>
    </row>
    <row r="735" spans="1:14" x14ac:dyDescent="0.3">
      <c r="A735">
        <v>24</v>
      </c>
      <c r="B735" t="s">
        <v>84</v>
      </c>
      <c r="C735" t="s">
        <v>85</v>
      </c>
      <c r="D735" s="7">
        <v>42745</v>
      </c>
      <c r="E735" t="s">
        <v>86</v>
      </c>
      <c r="F735" s="12" t="s">
        <v>95</v>
      </c>
      <c r="H735" s="8">
        <v>4.8591549295774555E-2</v>
      </c>
      <c r="I735" s="9">
        <v>1.256683272297396E-2</v>
      </c>
      <c r="J735" s="10" t="s">
        <v>129</v>
      </c>
      <c r="K735" t="s">
        <v>89</v>
      </c>
      <c r="L735">
        <v>0</v>
      </c>
      <c r="M735">
        <v>0</v>
      </c>
      <c r="N735" s="11">
        <v>0</v>
      </c>
    </row>
    <row r="736" spans="1:14" x14ac:dyDescent="0.3">
      <c r="A736">
        <v>24</v>
      </c>
      <c r="B736" t="s">
        <v>84</v>
      </c>
      <c r="C736" t="s">
        <v>85</v>
      </c>
      <c r="D736" s="7">
        <v>42745</v>
      </c>
      <c r="E736" t="s">
        <v>86</v>
      </c>
      <c r="F736" s="12" t="s">
        <v>95</v>
      </c>
      <c r="H736" s="8">
        <v>4.8591549295774555E-2</v>
      </c>
      <c r="I736" s="9">
        <v>1.256683272297396E-2</v>
      </c>
      <c r="J736" s="10" t="s">
        <v>129</v>
      </c>
      <c r="K736" t="s">
        <v>89</v>
      </c>
      <c r="L736">
        <v>0</v>
      </c>
      <c r="M736">
        <v>0</v>
      </c>
      <c r="N736" s="11">
        <v>0</v>
      </c>
    </row>
    <row r="737" spans="1:14" ht="15" thickBot="1" x14ac:dyDescent="0.35">
      <c r="A737">
        <v>24</v>
      </c>
      <c r="B737" t="s">
        <v>84</v>
      </c>
      <c r="C737" t="s">
        <v>85</v>
      </c>
      <c r="D737" s="7">
        <v>42745</v>
      </c>
      <c r="E737" t="s">
        <v>86</v>
      </c>
      <c r="F737" s="12" t="s">
        <v>95</v>
      </c>
      <c r="G737">
        <v>0.02</v>
      </c>
      <c r="H737" s="8">
        <v>0.02</v>
      </c>
      <c r="I737" s="9">
        <v>5.1724354975719016E-3</v>
      </c>
      <c r="J737" s="10" t="s">
        <v>129</v>
      </c>
      <c r="K737" t="s">
        <v>89</v>
      </c>
      <c r="L737">
        <v>0</v>
      </c>
      <c r="M737">
        <v>0</v>
      </c>
      <c r="N737" s="11">
        <v>0</v>
      </c>
    </row>
    <row r="738" spans="1:14" x14ac:dyDescent="0.3">
      <c r="A738">
        <v>24</v>
      </c>
      <c r="B738" t="s">
        <v>84</v>
      </c>
      <c r="C738" t="s">
        <v>85</v>
      </c>
      <c r="D738" s="7">
        <v>42745</v>
      </c>
      <c r="E738" t="s">
        <v>86</v>
      </c>
      <c r="F738" s="12" t="s">
        <v>95</v>
      </c>
      <c r="G738">
        <v>0.03</v>
      </c>
      <c r="H738" s="8">
        <v>0.03</v>
      </c>
      <c r="I738" s="9">
        <v>7.7586532463578516E-3</v>
      </c>
      <c r="J738" s="10" t="s">
        <v>129</v>
      </c>
      <c r="K738" t="s">
        <v>89</v>
      </c>
      <c r="L738">
        <v>0</v>
      </c>
      <c r="M738">
        <v>0</v>
      </c>
      <c r="N738" s="11">
        <v>0</v>
      </c>
    </row>
    <row r="739" spans="1:14" x14ac:dyDescent="0.3">
      <c r="A739">
        <v>24</v>
      </c>
      <c r="B739" t="s">
        <v>84</v>
      </c>
      <c r="C739" t="s">
        <v>85</v>
      </c>
      <c r="D739" s="7">
        <v>42745</v>
      </c>
      <c r="E739" t="s">
        <v>86</v>
      </c>
      <c r="F739" s="12" t="s">
        <v>95</v>
      </c>
      <c r="G739">
        <v>0.03</v>
      </c>
      <c r="H739" s="8">
        <v>0.03</v>
      </c>
      <c r="I739" s="9">
        <v>7.7586532463578516E-3</v>
      </c>
      <c r="J739" s="10" t="s">
        <v>129</v>
      </c>
      <c r="K739" t="s">
        <v>89</v>
      </c>
      <c r="L739">
        <v>0</v>
      </c>
      <c r="M739">
        <v>0</v>
      </c>
      <c r="N739" s="11">
        <v>0</v>
      </c>
    </row>
    <row r="740" spans="1:14" x14ac:dyDescent="0.3">
      <c r="A740">
        <v>24</v>
      </c>
      <c r="B740" t="s">
        <v>84</v>
      </c>
      <c r="C740" t="s">
        <v>85</v>
      </c>
      <c r="D740" s="7">
        <v>42745</v>
      </c>
      <c r="E740" t="s">
        <v>86</v>
      </c>
      <c r="F740" s="12" t="s">
        <v>95</v>
      </c>
      <c r="G740">
        <v>0.08</v>
      </c>
      <c r="H740" s="8">
        <v>0.08</v>
      </c>
      <c r="I740" s="9">
        <v>2.0689741990287606E-2</v>
      </c>
      <c r="J740" s="10" t="s">
        <v>129</v>
      </c>
      <c r="K740" t="s">
        <v>89</v>
      </c>
      <c r="L740">
        <v>0</v>
      </c>
      <c r="M740">
        <v>0</v>
      </c>
      <c r="N740" s="11">
        <v>0</v>
      </c>
    </row>
    <row r="741" spans="1:14" x14ac:dyDescent="0.3">
      <c r="A741">
        <v>24</v>
      </c>
      <c r="B741" t="s">
        <v>84</v>
      </c>
      <c r="C741" t="s">
        <v>85</v>
      </c>
      <c r="D741" s="7">
        <v>42745</v>
      </c>
      <c r="E741" t="s">
        <v>86</v>
      </c>
      <c r="F741" s="12" t="s">
        <v>95</v>
      </c>
      <c r="H741" s="8">
        <v>4.8591549295774555E-2</v>
      </c>
      <c r="I741" s="9">
        <v>1.256683272297396E-2</v>
      </c>
      <c r="J741" s="10" t="s">
        <v>129</v>
      </c>
      <c r="K741" t="s">
        <v>89</v>
      </c>
      <c r="L741">
        <v>0</v>
      </c>
      <c r="M741">
        <v>0</v>
      </c>
      <c r="N741" s="11">
        <v>0</v>
      </c>
    </row>
    <row r="742" spans="1:14" x14ac:dyDescent="0.3">
      <c r="A742">
        <v>24</v>
      </c>
      <c r="B742" t="s">
        <v>84</v>
      </c>
      <c r="C742" t="s">
        <v>85</v>
      </c>
      <c r="D742" s="7">
        <v>42745</v>
      </c>
      <c r="E742" t="s">
        <v>86</v>
      </c>
      <c r="F742" s="12" t="s">
        <v>95</v>
      </c>
      <c r="G742">
        <v>0.02</v>
      </c>
      <c r="H742" s="8">
        <v>0.02</v>
      </c>
      <c r="I742" s="9">
        <v>5.1724354975719016E-3</v>
      </c>
      <c r="J742" s="10" t="s">
        <v>129</v>
      </c>
      <c r="K742" t="s">
        <v>89</v>
      </c>
      <c r="L742">
        <v>0</v>
      </c>
      <c r="M742">
        <v>0</v>
      </c>
      <c r="N742" s="11">
        <v>0</v>
      </c>
    </row>
    <row r="743" spans="1:14" x14ac:dyDescent="0.3">
      <c r="A743">
        <v>24</v>
      </c>
      <c r="B743" t="s">
        <v>84</v>
      </c>
      <c r="C743" t="s">
        <v>85</v>
      </c>
      <c r="D743" s="7">
        <v>42745</v>
      </c>
      <c r="E743" t="s">
        <v>86</v>
      </c>
      <c r="F743" s="12" t="s">
        <v>95</v>
      </c>
      <c r="G743">
        <v>0.28000000000000003</v>
      </c>
      <c r="H743" s="8">
        <v>0.28000000000000003</v>
      </c>
      <c r="I743" s="9">
        <v>7.2414096966006619E-2</v>
      </c>
      <c r="J743" s="10" t="s">
        <v>129</v>
      </c>
      <c r="K743" t="s">
        <v>89</v>
      </c>
      <c r="L743">
        <v>0</v>
      </c>
      <c r="M743">
        <v>0</v>
      </c>
      <c r="N743" s="11">
        <v>0</v>
      </c>
    </row>
    <row r="744" spans="1:14" x14ac:dyDescent="0.3">
      <c r="A744">
        <v>24</v>
      </c>
      <c r="B744" t="s">
        <v>84</v>
      </c>
      <c r="C744" t="s">
        <v>85</v>
      </c>
      <c r="D744" s="7">
        <v>42745</v>
      </c>
      <c r="E744" t="s">
        <v>86</v>
      </c>
      <c r="F744" s="12" t="s">
        <v>95</v>
      </c>
      <c r="H744" s="8">
        <v>4.8591549295774555E-2</v>
      </c>
      <c r="I744" s="9">
        <v>1.256683272297396E-2</v>
      </c>
      <c r="J744" s="10" t="s">
        <v>129</v>
      </c>
      <c r="K744" t="s">
        <v>89</v>
      </c>
      <c r="L744">
        <v>0</v>
      </c>
      <c r="M744">
        <v>0</v>
      </c>
      <c r="N744" s="11">
        <v>0</v>
      </c>
    </row>
    <row r="745" spans="1:14" x14ac:dyDescent="0.3">
      <c r="A745">
        <v>24</v>
      </c>
      <c r="B745" t="s">
        <v>84</v>
      </c>
      <c r="C745" t="s">
        <v>85</v>
      </c>
      <c r="D745" s="7">
        <v>42745</v>
      </c>
      <c r="E745" t="s">
        <v>86</v>
      </c>
      <c r="F745" s="12" t="s">
        <v>95</v>
      </c>
      <c r="H745" s="8">
        <v>4.8591549295774555E-2</v>
      </c>
      <c r="I745" s="9">
        <v>1.256683272297396E-2</v>
      </c>
      <c r="J745" s="10" t="s">
        <v>129</v>
      </c>
      <c r="K745" t="s">
        <v>89</v>
      </c>
      <c r="L745">
        <v>0</v>
      </c>
      <c r="M745">
        <v>0</v>
      </c>
      <c r="N745" s="11">
        <v>0</v>
      </c>
    </row>
    <row r="746" spans="1:14" x14ac:dyDescent="0.3">
      <c r="A746">
        <v>24</v>
      </c>
      <c r="B746" t="s">
        <v>84</v>
      </c>
      <c r="C746" t="s">
        <v>85</v>
      </c>
      <c r="D746" s="7">
        <v>42745</v>
      </c>
      <c r="E746" t="s">
        <v>86</v>
      </c>
      <c r="F746" s="12" t="s">
        <v>95</v>
      </c>
      <c r="H746" s="8">
        <v>4.8591549295774555E-2</v>
      </c>
      <c r="I746" s="9">
        <v>1.256683272297396E-2</v>
      </c>
      <c r="J746" s="10" t="s">
        <v>129</v>
      </c>
      <c r="K746" t="s">
        <v>89</v>
      </c>
      <c r="L746">
        <v>0</v>
      </c>
      <c r="M746">
        <v>0</v>
      </c>
      <c r="N746" s="11">
        <v>0</v>
      </c>
    </row>
    <row r="747" spans="1:14" x14ac:dyDescent="0.3">
      <c r="A747">
        <v>24</v>
      </c>
      <c r="B747" t="s">
        <v>84</v>
      </c>
      <c r="C747" t="s">
        <v>85</v>
      </c>
      <c r="D747" s="7">
        <v>42745</v>
      </c>
      <c r="E747" t="s">
        <v>86</v>
      </c>
      <c r="F747" s="12" t="s">
        <v>95</v>
      </c>
      <c r="H747" s="8">
        <v>4.8591549295774555E-2</v>
      </c>
      <c r="I747" s="9">
        <v>1.256683272297396E-2</v>
      </c>
      <c r="J747" s="10" t="s">
        <v>129</v>
      </c>
      <c r="K747" t="s">
        <v>89</v>
      </c>
      <c r="L747">
        <v>0</v>
      </c>
      <c r="M747">
        <v>0</v>
      </c>
      <c r="N747" s="11">
        <v>0</v>
      </c>
    </row>
    <row r="748" spans="1:14" x14ac:dyDescent="0.3">
      <c r="A748">
        <v>24</v>
      </c>
      <c r="B748" t="s">
        <v>84</v>
      </c>
      <c r="C748" t="s">
        <v>85</v>
      </c>
      <c r="D748" s="7">
        <v>42745</v>
      </c>
      <c r="E748" t="s">
        <v>86</v>
      </c>
      <c r="F748" s="12" t="s">
        <v>95</v>
      </c>
      <c r="H748" s="8">
        <v>4.8591549295774555E-2</v>
      </c>
      <c r="I748" s="9">
        <v>1.256683272297396E-2</v>
      </c>
      <c r="J748" s="10" t="s">
        <v>129</v>
      </c>
      <c r="K748" t="s">
        <v>89</v>
      </c>
      <c r="L748">
        <v>0</v>
      </c>
      <c r="M748">
        <v>0</v>
      </c>
      <c r="N748" s="11">
        <v>0</v>
      </c>
    </row>
    <row r="749" spans="1:14" x14ac:dyDescent="0.3">
      <c r="A749">
        <v>24</v>
      </c>
      <c r="B749" t="s">
        <v>84</v>
      </c>
      <c r="C749" t="s">
        <v>85</v>
      </c>
      <c r="D749" s="7">
        <v>42745</v>
      </c>
      <c r="E749" t="s">
        <v>86</v>
      </c>
      <c r="F749" s="12" t="s">
        <v>95</v>
      </c>
      <c r="G749">
        <v>0.27</v>
      </c>
      <c r="H749" s="8">
        <v>0.27</v>
      </c>
      <c r="I749" s="9">
        <v>6.9827879217220667E-2</v>
      </c>
      <c r="J749" s="10" t="s">
        <v>129</v>
      </c>
      <c r="K749" t="s">
        <v>89</v>
      </c>
      <c r="L749">
        <v>0</v>
      </c>
      <c r="M749">
        <v>0</v>
      </c>
      <c r="N749" s="11">
        <v>0</v>
      </c>
    </row>
    <row r="750" spans="1:14" x14ac:dyDescent="0.3">
      <c r="A750">
        <v>25</v>
      </c>
      <c r="B750" t="s">
        <v>84</v>
      </c>
      <c r="C750" t="s">
        <v>85</v>
      </c>
      <c r="D750" s="7">
        <v>42743</v>
      </c>
      <c r="E750" t="s">
        <v>86</v>
      </c>
      <c r="F750" s="12" t="s">
        <v>97</v>
      </c>
      <c r="H750" s="8">
        <v>4.8591549295774555E-2</v>
      </c>
      <c r="I750" s="9">
        <v>1.256683272297396E-2</v>
      </c>
      <c r="J750" s="10" t="s">
        <v>129</v>
      </c>
      <c r="K750" t="s">
        <v>89</v>
      </c>
      <c r="L750">
        <v>0</v>
      </c>
      <c r="M750">
        <v>0</v>
      </c>
      <c r="N750" s="11">
        <v>0</v>
      </c>
    </row>
    <row r="751" spans="1:14" x14ac:dyDescent="0.3">
      <c r="A751">
        <v>25</v>
      </c>
      <c r="B751" t="s">
        <v>84</v>
      </c>
      <c r="C751" t="s">
        <v>85</v>
      </c>
      <c r="D751" s="7">
        <v>42743</v>
      </c>
      <c r="E751" t="s">
        <v>86</v>
      </c>
      <c r="F751" s="12" t="s">
        <v>97</v>
      </c>
      <c r="G751">
        <v>7.0000000000000007E-2</v>
      </c>
      <c r="H751" s="8">
        <v>7.0000000000000007E-2</v>
      </c>
      <c r="I751" s="9">
        <v>1.8103524241501655E-2</v>
      </c>
      <c r="J751" s="10" t="s">
        <v>129</v>
      </c>
      <c r="K751" t="s">
        <v>89</v>
      </c>
      <c r="L751">
        <v>0</v>
      </c>
      <c r="M751">
        <v>0</v>
      </c>
      <c r="N751" s="11">
        <v>0</v>
      </c>
    </row>
    <row r="752" spans="1:14" x14ac:dyDescent="0.3">
      <c r="A752">
        <v>25</v>
      </c>
      <c r="B752" t="s">
        <v>84</v>
      </c>
      <c r="C752" t="s">
        <v>85</v>
      </c>
      <c r="D752" s="7">
        <v>42743</v>
      </c>
      <c r="E752" t="s">
        <v>86</v>
      </c>
      <c r="F752" s="12" t="s">
        <v>97</v>
      </c>
      <c r="G752">
        <v>0.01</v>
      </c>
      <c r="H752" s="8">
        <v>0.01</v>
      </c>
      <c r="I752" s="9">
        <v>2.5862177487859508E-3</v>
      </c>
      <c r="J752" s="10" t="s">
        <v>129</v>
      </c>
      <c r="K752" t="s">
        <v>89</v>
      </c>
      <c r="L752">
        <v>0</v>
      </c>
      <c r="M752">
        <v>0</v>
      </c>
      <c r="N752" s="11">
        <v>0</v>
      </c>
    </row>
    <row r="753" spans="1:14" x14ac:dyDescent="0.3">
      <c r="A753">
        <v>25</v>
      </c>
      <c r="B753" t="s">
        <v>84</v>
      </c>
      <c r="C753" t="s">
        <v>85</v>
      </c>
      <c r="D753" s="7">
        <v>42743</v>
      </c>
      <c r="E753" t="s">
        <v>86</v>
      </c>
      <c r="F753" s="12" t="s">
        <v>97</v>
      </c>
      <c r="H753" s="8">
        <v>4.8591549295774555E-2</v>
      </c>
      <c r="I753" s="9">
        <v>1.256683272297396E-2</v>
      </c>
      <c r="J753" s="10" t="s">
        <v>129</v>
      </c>
      <c r="K753" t="s">
        <v>89</v>
      </c>
      <c r="L753">
        <v>0</v>
      </c>
      <c r="M753">
        <v>0</v>
      </c>
      <c r="N753" s="11">
        <v>0</v>
      </c>
    </row>
    <row r="754" spans="1:14" x14ac:dyDescent="0.3">
      <c r="A754">
        <v>25</v>
      </c>
      <c r="B754" t="s">
        <v>84</v>
      </c>
      <c r="C754" t="s">
        <v>85</v>
      </c>
      <c r="D754" s="7">
        <v>42743</v>
      </c>
      <c r="E754" t="s">
        <v>86</v>
      </c>
      <c r="F754" s="12" t="s">
        <v>97</v>
      </c>
      <c r="H754" s="8">
        <v>4.8591549295774555E-2</v>
      </c>
      <c r="I754" s="9">
        <v>1.256683272297396E-2</v>
      </c>
      <c r="J754" s="10" t="s">
        <v>129</v>
      </c>
      <c r="K754" t="s">
        <v>89</v>
      </c>
      <c r="L754">
        <v>0</v>
      </c>
      <c r="M754">
        <v>0</v>
      </c>
      <c r="N754" s="11">
        <v>0</v>
      </c>
    </row>
    <row r="755" spans="1:14" x14ac:dyDescent="0.3">
      <c r="A755">
        <v>25</v>
      </c>
      <c r="B755" t="s">
        <v>84</v>
      </c>
      <c r="C755" t="s">
        <v>85</v>
      </c>
      <c r="D755" s="7">
        <v>42743</v>
      </c>
      <c r="E755" t="s">
        <v>86</v>
      </c>
      <c r="F755" s="12" t="s">
        <v>97</v>
      </c>
      <c r="G755">
        <v>0.01</v>
      </c>
      <c r="H755" s="8">
        <v>0.01</v>
      </c>
      <c r="I755" s="9">
        <v>2.5862177487859508E-3</v>
      </c>
      <c r="J755" s="10" t="s">
        <v>129</v>
      </c>
      <c r="K755" t="s">
        <v>89</v>
      </c>
      <c r="L755">
        <v>0</v>
      </c>
      <c r="M755">
        <v>0</v>
      </c>
      <c r="N755" s="11">
        <v>0</v>
      </c>
    </row>
    <row r="756" spans="1:14" x14ac:dyDescent="0.3">
      <c r="A756">
        <v>25</v>
      </c>
      <c r="B756" t="s">
        <v>84</v>
      </c>
      <c r="C756" t="s">
        <v>85</v>
      </c>
      <c r="D756" s="7">
        <v>42743</v>
      </c>
      <c r="E756" t="s">
        <v>86</v>
      </c>
      <c r="F756" s="12" t="s">
        <v>97</v>
      </c>
      <c r="G756">
        <v>0.03</v>
      </c>
      <c r="H756" s="8">
        <v>0.03</v>
      </c>
      <c r="I756" s="9">
        <v>7.7586532463578516E-3</v>
      </c>
      <c r="J756" s="10" t="s">
        <v>129</v>
      </c>
      <c r="K756" t="s">
        <v>89</v>
      </c>
      <c r="L756">
        <v>0</v>
      </c>
      <c r="M756">
        <v>0</v>
      </c>
      <c r="N756" s="11">
        <v>0</v>
      </c>
    </row>
    <row r="757" spans="1:14" x14ac:dyDescent="0.3">
      <c r="A757">
        <v>25</v>
      </c>
      <c r="B757" t="s">
        <v>84</v>
      </c>
      <c r="C757" t="s">
        <v>85</v>
      </c>
      <c r="D757" s="7">
        <v>42743</v>
      </c>
      <c r="E757" t="s">
        <v>86</v>
      </c>
      <c r="F757" s="12" t="s">
        <v>97</v>
      </c>
      <c r="G757">
        <v>0.01</v>
      </c>
      <c r="H757" s="8">
        <v>0.01</v>
      </c>
      <c r="I757" s="9">
        <v>2.5862177487859508E-3</v>
      </c>
      <c r="J757" s="10" t="s">
        <v>129</v>
      </c>
      <c r="K757" t="s">
        <v>89</v>
      </c>
      <c r="L757">
        <v>0</v>
      </c>
      <c r="M757">
        <v>0</v>
      </c>
      <c r="N757" s="11">
        <v>0</v>
      </c>
    </row>
    <row r="758" spans="1:14" x14ac:dyDescent="0.3">
      <c r="A758">
        <v>25</v>
      </c>
      <c r="B758" t="s">
        <v>84</v>
      </c>
      <c r="C758" t="s">
        <v>85</v>
      </c>
      <c r="D758" s="7">
        <v>42743</v>
      </c>
      <c r="E758" t="s">
        <v>86</v>
      </c>
      <c r="F758" s="12" t="s">
        <v>97</v>
      </c>
      <c r="H758" s="8">
        <v>4.8591549295774555E-2</v>
      </c>
      <c r="I758" s="9">
        <v>1.256683272297396E-2</v>
      </c>
      <c r="J758" s="10" t="s">
        <v>129</v>
      </c>
      <c r="K758" t="s">
        <v>89</v>
      </c>
      <c r="L758">
        <v>0</v>
      </c>
      <c r="M758">
        <v>0</v>
      </c>
      <c r="N758" s="11">
        <v>0</v>
      </c>
    </row>
    <row r="759" spans="1:14" x14ac:dyDescent="0.3">
      <c r="A759">
        <v>25</v>
      </c>
      <c r="B759" t="s">
        <v>84</v>
      </c>
      <c r="C759" t="s">
        <v>85</v>
      </c>
      <c r="D759" s="7">
        <v>42743</v>
      </c>
      <c r="E759" t="s">
        <v>86</v>
      </c>
      <c r="F759" s="12" t="s">
        <v>97</v>
      </c>
      <c r="H759" s="8">
        <v>4.8591549295774555E-2</v>
      </c>
      <c r="I759" s="9">
        <v>1.256683272297396E-2</v>
      </c>
      <c r="J759" s="10" t="s">
        <v>129</v>
      </c>
      <c r="K759" t="s">
        <v>89</v>
      </c>
      <c r="L759">
        <v>0</v>
      </c>
      <c r="M759">
        <v>0</v>
      </c>
      <c r="N759" s="11">
        <v>0</v>
      </c>
    </row>
    <row r="760" spans="1:14" x14ac:dyDescent="0.3">
      <c r="A760">
        <v>25</v>
      </c>
      <c r="B760" t="s">
        <v>84</v>
      </c>
      <c r="C760" t="s">
        <v>85</v>
      </c>
      <c r="D760" s="7">
        <v>42743</v>
      </c>
      <c r="E760" t="s">
        <v>86</v>
      </c>
      <c r="F760" s="12" t="s">
        <v>97</v>
      </c>
      <c r="G760">
        <v>0.01</v>
      </c>
      <c r="H760" s="8">
        <v>0.01</v>
      </c>
      <c r="I760" s="9">
        <v>2.5862177487859508E-3</v>
      </c>
      <c r="J760" s="10" t="s">
        <v>129</v>
      </c>
      <c r="K760" t="s">
        <v>89</v>
      </c>
      <c r="L760">
        <v>0</v>
      </c>
      <c r="M760">
        <v>0</v>
      </c>
      <c r="N760" s="11">
        <v>0</v>
      </c>
    </row>
    <row r="761" spans="1:14" x14ac:dyDescent="0.3">
      <c r="A761">
        <v>25</v>
      </c>
      <c r="B761" t="s">
        <v>84</v>
      </c>
      <c r="C761" t="s">
        <v>85</v>
      </c>
      <c r="D761" s="7">
        <v>42743</v>
      </c>
      <c r="E761" t="s">
        <v>86</v>
      </c>
      <c r="F761" s="12" t="s">
        <v>97</v>
      </c>
      <c r="G761">
        <v>0.22</v>
      </c>
      <c r="H761" s="8">
        <v>0.22</v>
      </c>
      <c r="I761" s="9">
        <v>5.6896790473290916E-2</v>
      </c>
      <c r="J761" s="10" t="s">
        <v>129</v>
      </c>
      <c r="K761" t="s">
        <v>89</v>
      </c>
      <c r="L761">
        <v>0</v>
      </c>
      <c r="M761">
        <v>0</v>
      </c>
      <c r="N761" s="11">
        <v>0</v>
      </c>
    </row>
    <row r="762" spans="1:14" x14ac:dyDescent="0.3">
      <c r="A762">
        <v>25</v>
      </c>
      <c r="B762" t="s">
        <v>84</v>
      </c>
      <c r="C762" t="s">
        <v>85</v>
      </c>
      <c r="D762" s="7">
        <v>42743</v>
      </c>
      <c r="E762" t="s">
        <v>86</v>
      </c>
      <c r="F762" s="12" t="s">
        <v>97</v>
      </c>
      <c r="G762">
        <v>0.06</v>
      </c>
      <c r="H762" s="8">
        <v>0.06</v>
      </c>
      <c r="I762" s="9">
        <v>1.5517306492715703E-2</v>
      </c>
      <c r="J762" s="10" t="s">
        <v>129</v>
      </c>
      <c r="K762" t="s">
        <v>89</v>
      </c>
      <c r="L762">
        <v>0</v>
      </c>
      <c r="M762">
        <v>0</v>
      </c>
      <c r="N762" s="11">
        <v>0</v>
      </c>
    </row>
    <row r="763" spans="1:14" ht="15" thickBot="1" x14ac:dyDescent="0.35">
      <c r="A763">
        <v>25</v>
      </c>
      <c r="B763" t="s">
        <v>84</v>
      </c>
      <c r="C763" t="s">
        <v>85</v>
      </c>
      <c r="D763" s="7">
        <v>42743</v>
      </c>
      <c r="E763" t="s">
        <v>86</v>
      </c>
      <c r="F763" s="12" t="s">
        <v>97</v>
      </c>
      <c r="G763">
        <v>0.1</v>
      </c>
      <c r="H763" s="8">
        <v>0.1</v>
      </c>
      <c r="I763" s="9">
        <v>2.586217748785951E-2</v>
      </c>
      <c r="J763" s="10" t="s">
        <v>129</v>
      </c>
      <c r="K763" t="s">
        <v>89</v>
      </c>
      <c r="L763">
        <v>0</v>
      </c>
      <c r="M763">
        <v>0</v>
      </c>
      <c r="N763" s="11">
        <v>0</v>
      </c>
    </row>
    <row r="764" spans="1:14" x14ac:dyDescent="0.3">
      <c r="A764">
        <v>25</v>
      </c>
      <c r="B764" t="s">
        <v>84</v>
      </c>
      <c r="C764" t="s">
        <v>85</v>
      </c>
      <c r="D764" s="7">
        <v>42743</v>
      </c>
      <c r="E764" t="s">
        <v>86</v>
      </c>
      <c r="F764" s="12" t="s">
        <v>97</v>
      </c>
      <c r="G764">
        <v>0.01</v>
      </c>
      <c r="H764" s="8">
        <v>0.01</v>
      </c>
      <c r="I764" s="9">
        <v>2.5862177487859508E-3</v>
      </c>
      <c r="J764" s="10" t="s">
        <v>129</v>
      </c>
      <c r="K764" t="s">
        <v>89</v>
      </c>
      <c r="L764">
        <v>0</v>
      </c>
      <c r="M764">
        <v>0</v>
      </c>
      <c r="N764" s="11">
        <v>0</v>
      </c>
    </row>
    <row r="765" spans="1:14" x14ac:dyDescent="0.3">
      <c r="A765">
        <v>25</v>
      </c>
      <c r="B765" t="s">
        <v>84</v>
      </c>
      <c r="C765" t="s">
        <v>85</v>
      </c>
      <c r="D765" s="7">
        <v>42743</v>
      </c>
      <c r="E765" t="s">
        <v>86</v>
      </c>
      <c r="F765" s="12" t="s">
        <v>97</v>
      </c>
      <c r="H765" s="8">
        <v>4.8591549295774555E-2</v>
      </c>
      <c r="I765" s="9">
        <v>1.256683272297396E-2</v>
      </c>
      <c r="J765" s="10" t="s">
        <v>129</v>
      </c>
      <c r="K765" t="s">
        <v>89</v>
      </c>
      <c r="L765">
        <v>0</v>
      </c>
      <c r="M765">
        <v>0</v>
      </c>
      <c r="N765" s="11">
        <v>0</v>
      </c>
    </row>
    <row r="766" spans="1:14" x14ac:dyDescent="0.3">
      <c r="A766">
        <v>25</v>
      </c>
      <c r="B766" t="s">
        <v>84</v>
      </c>
      <c r="C766" t="s">
        <v>85</v>
      </c>
      <c r="D766" s="7">
        <v>42743</v>
      </c>
      <c r="E766" t="s">
        <v>86</v>
      </c>
      <c r="F766" s="12" t="s">
        <v>97</v>
      </c>
      <c r="H766" s="8">
        <v>4.8591549295774555E-2</v>
      </c>
      <c r="I766" s="9">
        <v>1.256683272297396E-2</v>
      </c>
      <c r="J766" s="10" t="s">
        <v>129</v>
      </c>
      <c r="K766" t="s">
        <v>89</v>
      </c>
      <c r="L766">
        <v>0</v>
      </c>
      <c r="M766">
        <v>0</v>
      </c>
      <c r="N766" s="11">
        <v>0</v>
      </c>
    </row>
    <row r="767" spans="1:14" x14ac:dyDescent="0.3">
      <c r="A767">
        <v>25</v>
      </c>
      <c r="B767" t="s">
        <v>84</v>
      </c>
      <c r="C767" t="s">
        <v>85</v>
      </c>
      <c r="D767" s="7">
        <v>42743</v>
      </c>
      <c r="E767" t="s">
        <v>86</v>
      </c>
      <c r="F767" s="12" t="s">
        <v>97</v>
      </c>
      <c r="G767">
        <v>0.01</v>
      </c>
      <c r="H767" s="8">
        <v>0.01</v>
      </c>
      <c r="I767" s="9">
        <v>2.5862177487859508E-3</v>
      </c>
      <c r="J767" s="10" t="s">
        <v>129</v>
      </c>
      <c r="K767" t="s">
        <v>89</v>
      </c>
      <c r="L767">
        <v>0</v>
      </c>
      <c r="M767">
        <v>0</v>
      </c>
      <c r="N767" s="11">
        <v>0</v>
      </c>
    </row>
    <row r="768" spans="1:14" x14ac:dyDescent="0.3">
      <c r="A768">
        <v>25</v>
      </c>
      <c r="B768" t="s">
        <v>84</v>
      </c>
      <c r="C768" t="s">
        <v>85</v>
      </c>
      <c r="D768" s="7">
        <v>42743</v>
      </c>
      <c r="E768" t="s">
        <v>86</v>
      </c>
      <c r="F768" s="12" t="s">
        <v>97</v>
      </c>
      <c r="H768" s="8">
        <v>4.8591549295774555E-2</v>
      </c>
      <c r="I768" s="9">
        <v>1.256683272297396E-2</v>
      </c>
      <c r="J768" s="10" t="s">
        <v>129</v>
      </c>
      <c r="K768" t="s">
        <v>89</v>
      </c>
      <c r="L768">
        <v>0</v>
      </c>
      <c r="M768">
        <v>0</v>
      </c>
      <c r="N768" s="11">
        <v>0</v>
      </c>
    </row>
    <row r="769" spans="1:14" x14ac:dyDescent="0.3">
      <c r="A769">
        <v>25</v>
      </c>
      <c r="B769" t="s">
        <v>84</v>
      </c>
      <c r="C769" t="s">
        <v>85</v>
      </c>
      <c r="D769" s="7">
        <v>42743</v>
      </c>
      <c r="E769" t="s">
        <v>86</v>
      </c>
      <c r="F769" s="12" t="s">
        <v>97</v>
      </c>
      <c r="H769" s="8">
        <v>4.8591549295774555E-2</v>
      </c>
      <c r="I769" s="9">
        <v>1.256683272297396E-2</v>
      </c>
      <c r="J769" s="10" t="s">
        <v>129</v>
      </c>
      <c r="K769" t="s">
        <v>89</v>
      </c>
      <c r="L769">
        <v>0</v>
      </c>
      <c r="M769">
        <v>0</v>
      </c>
      <c r="N769" s="11">
        <v>0</v>
      </c>
    </row>
    <row r="770" spans="1:14" x14ac:dyDescent="0.3">
      <c r="A770">
        <v>25</v>
      </c>
      <c r="B770" t="s">
        <v>84</v>
      </c>
      <c r="C770" t="s">
        <v>85</v>
      </c>
      <c r="D770" s="7">
        <v>42743</v>
      </c>
      <c r="E770" t="s">
        <v>86</v>
      </c>
      <c r="F770" s="12" t="s">
        <v>97</v>
      </c>
      <c r="H770" s="8">
        <v>4.8591549295774555E-2</v>
      </c>
      <c r="I770" s="9">
        <v>1.256683272297396E-2</v>
      </c>
      <c r="J770" s="10" t="s">
        <v>129</v>
      </c>
      <c r="K770" t="s">
        <v>89</v>
      </c>
      <c r="L770">
        <v>0</v>
      </c>
      <c r="M770">
        <v>0</v>
      </c>
      <c r="N770" s="11">
        <v>0</v>
      </c>
    </row>
    <row r="771" spans="1:14" x14ac:dyDescent="0.3">
      <c r="A771">
        <v>25</v>
      </c>
      <c r="B771" t="s">
        <v>84</v>
      </c>
      <c r="C771" t="s">
        <v>85</v>
      </c>
      <c r="D771" s="7">
        <v>42743</v>
      </c>
      <c r="E771" t="s">
        <v>86</v>
      </c>
      <c r="F771" s="12" t="s">
        <v>97</v>
      </c>
      <c r="G771">
        <v>7.0000000000000007E-2</v>
      </c>
      <c r="H771" s="8">
        <v>7.0000000000000007E-2</v>
      </c>
      <c r="I771" s="9">
        <v>1.8103524241501655E-2</v>
      </c>
      <c r="J771" s="10" t="s">
        <v>129</v>
      </c>
      <c r="K771" t="s">
        <v>89</v>
      </c>
      <c r="L771">
        <v>0</v>
      </c>
      <c r="M771">
        <v>0</v>
      </c>
      <c r="N771" s="11">
        <v>0</v>
      </c>
    </row>
    <row r="772" spans="1:14" x14ac:dyDescent="0.3">
      <c r="A772">
        <v>25</v>
      </c>
      <c r="B772" t="s">
        <v>84</v>
      </c>
      <c r="C772" t="s">
        <v>85</v>
      </c>
      <c r="D772" s="7">
        <v>42743</v>
      </c>
      <c r="E772" t="s">
        <v>86</v>
      </c>
      <c r="F772" s="12" t="s">
        <v>97</v>
      </c>
      <c r="H772" s="8">
        <v>4.8591549295774555E-2</v>
      </c>
      <c r="I772" s="9">
        <v>1.256683272297396E-2</v>
      </c>
      <c r="J772" s="10" t="s">
        <v>129</v>
      </c>
      <c r="K772" t="s">
        <v>89</v>
      </c>
      <c r="L772">
        <v>0</v>
      </c>
      <c r="M772">
        <v>0</v>
      </c>
      <c r="N772" s="11">
        <v>0</v>
      </c>
    </row>
    <row r="773" spans="1:14" x14ac:dyDescent="0.3">
      <c r="A773">
        <v>25</v>
      </c>
      <c r="B773" t="s">
        <v>84</v>
      </c>
      <c r="C773" t="s">
        <v>85</v>
      </c>
      <c r="D773" s="7">
        <v>42743</v>
      </c>
      <c r="E773" t="s">
        <v>86</v>
      </c>
      <c r="F773" s="12" t="s">
        <v>97</v>
      </c>
      <c r="G773">
        <v>0.03</v>
      </c>
      <c r="H773" s="8">
        <v>0.03</v>
      </c>
      <c r="I773" s="9">
        <v>7.7586532463578516E-3</v>
      </c>
      <c r="J773" s="10" t="s">
        <v>129</v>
      </c>
      <c r="K773" t="s">
        <v>89</v>
      </c>
      <c r="L773">
        <v>0</v>
      </c>
      <c r="M773">
        <v>0</v>
      </c>
      <c r="N773" s="11">
        <v>0</v>
      </c>
    </row>
    <row r="774" spans="1:14" x14ac:dyDescent="0.3">
      <c r="A774">
        <v>25</v>
      </c>
      <c r="B774" t="s">
        <v>84</v>
      </c>
      <c r="C774" t="s">
        <v>85</v>
      </c>
      <c r="D774" s="7">
        <v>42743</v>
      </c>
      <c r="E774" t="s">
        <v>86</v>
      </c>
      <c r="F774" s="12" t="s">
        <v>97</v>
      </c>
      <c r="H774" s="8">
        <v>4.8591549295774555E-2</v>
      </c>
      <c r="I774" s="9">
        <v>1.256683272297396E-2</v>
      </c>
      <c r="J774" s="10" t="s">
        <v>129</v>
      </c>
      <c r="K774" t="s">
        <v>89</v>
      </c>
      <c r="L774">
        <v>0</v>
      </c>
      <c r="M774">
        <v>0</v>
      </c>
      <c r="N774" s="11">
        <v>0</v>
      </c>
    </row>
    <row r="775" spans="1:14" x14ac:dyDescent="0.3">
      <c r="A775">
        <v>25</v>
      </c>
      <c r="B775" t="s">
        <v>84</v>
      </c>
      <c r="C775" t="s">
        <v>85</v>
      </c>
      <c r="D775" s="7">
        <v>42743</v>
      </c>
      <c r="E775" t="s">
        <v>86</v>
      </c>
      <c r="F775" s="12" t="s">
        <v>97</v>
      </c>
      <c r="H775" s="8">
        <v>4.8591549295774555E-2</v>
      </c>
      <c r="I775" s="9">
        <v>1.256683272297396E-2</v>
      </c>
      <c r="J775" s="10" t="s">
        <v>129</v>
      </c>
      <c r="K775" t="s">
        <v>89</v>
      </c>
      <c r="L775">
        <v>0</v>
      </c>
      <c r="M775">
        <v>0</v>
      </c>
      <c r="N775" s="11">
        <v>0</v>
      </c>
    </row>
    <row r="776" spans="1:14" x14ac:dyDescent="0.3">
      <c r="A776">
        <v>25</v>
      </c>
      <c r="B776" t="s">
        <v>84</v>
      </c>
      <c r="C776" t="s">
        <v>85</v>
      </c>
      <c r="D776" s="7">
        <v>42743</v>
      </c>
      <c r="E776" t="s">
        <v>86</v>
      </c>
      <c r="F776" s="12" t="s">
        <v>97</v>
      </c>
      <c r="H776" s="8">
        <v>4.8591549295774555E-2</v>
      </c>
      <c r="I776" s="9">
        <v>1.256683272297396E-2</v>
      </c>
      <c r="J776" s="10" t="s">
        <v>129</v>
      </c>
      <c r="K776" t="s">
        <v>89</v>
      </c>
      <c r="L776">
        <v>0</v>
      </c>
      <c r="M776">
        <v>0</v>
      </c>
      <c r="N776" s="11">
        <v>0</v>
      </c>
    </row>
    <row r="777" spans="1:14" ht="15" thickBot="1" x14ac:dyDescent="0.35">
      <c r="A777" s="13">
        <v>25</v>
      </c>
      <c r="B777" s="13" t="s">
        <v>84</v>
      </c>
      <c r="C777" s="13" t="s">
        <v>85</v>
      </c>
      <c r="D777" s="14">
        <v>42743</v>
      </c>
      <c r="E777" s="13" t="s">
        <v>86</v>
      </c>
      <c r="F777" s="19" t="s">
        <v>97</v>
      </c>
      <c r="G777" s="13">
        <v>0.01</v>
      </c>
      <c r="H777" s="15">
        <v>0.01</v>
      </c>
      <c r="I777" s="16">
        <v>2.5862177487859508E-3</v>
      </c>
      <c r="J777" s="17" t="s">
        <v>129</v>
      </c>
      <c r="K777" s="13" t="s">
        <v>89</v>
      </c>
      <c r="L777" s="13">
        <v>0</v>
      </c>
      <c r="M777" s="13">
        <v>0</v>
      </c>
      <c r="N777" s="18">
        <v>0</v>
      </c>
    </row>
    <row r="778" spans="1:14" x14ac:dyDescent="0.3">
      <c r="A778">
        <v>25</v>
      </c>
      <c r="B778" t="s">
        <v>84</v>
      </c>
      <c r="C778" t="s">
        <v>85</v>
      </c>
      <c r="D778" s="7">
        <v>42743</v>
      </c>
      <c r="E778" t="s">
        <v>86</v>
      </c>
      <c r="F778" s="12" t="s">
        <v>97</v>
      </c>
      <c r="G778">
        <v>0.02</v>
      </c>
      <c r="H778" s="8">
        <v>0.02</v>
      </c>
      <c r="I778" s="9">
        <v>5.1724354975719016E-3</v>
      </c>
      <c r="J778" s="10" t="s">
        <v>129</v>
      </c>
      <c r="K778" t="s">
        <v>89</v>
      </c>
      <c r="L778">
        <v>0</v>
      </c>
      <c r="M778">
        <v>0</v>
      </c>
      <c r="N778" s="11">
        <v>0</v>
      </c>
    </row>
    <row r="779" spans="1:14" x14ac:dyDescent="0.3">
      <c r="A779">
        <v>25</v>
      </c>
      <c r="B779" t="s">
        <v>84</v>
      </c>
      <c r="C779" t="s">
        <v>85</v>
      </c>
      <c r="D779" s="7">
        <v>42743</v>
      </c>
      <c r="E779" t="s">
        <v>86</v>
      </c>
      <c r="F779" s="12" t="s">
        <v>97</v>
      </c>
      <c r="H779" s="8">
        <v>4.8591549295774555E-2</v>
      </c>
      <c r="I779" s="9">
        <v>1.256683272297396E-2</v>
      </c>
      <c r="J779" s="10" t="s">
        <v>129</v>
      </c>
      <c r="K779" t="s">
        <v>89</v>
      </c>
      <c r="L779">
        <v>0</v>
      </c>
      <c r="M779">
        <v>0</v>
      </c>
      <c r="N779" s="11">
        <v>0</v>
      </c>
    </row>
    <row r="780" spans="1:14" x14ac:dyDescent="0.3">
      <c r="A780">
        <v>25</v>
      </c>
      <c r="B780" t="s">
        <v>84</v>
      </c>
      <c r="C780" t="s">
        <v>85</v>
      </c>
      <c r="D780" s="7">
        <v>42743</v>
      </c>
      <c r="E780" t="s">
        <v>86</v>
      </c>
      <c r="F780" s="12" t="s">
        <v>97</v>
      </c>
      <c r="H780" s="8">
        <v>4.8591549295774555E-2</v>
      </c>
      <c r="I780" s="9">
        <v>1.256683272297396E-2</v>
      </c>
      <c r="J780" s="10" t="s">
        <v>129</v>
      </c>
      <c r="K780" t="s">
        <v>89</v>
      </c>
      <c r="L780">
        <v>0</v>
      </c>
      <c r="M780">
        <v>0</v>
      </c>
      <c r="N780" s="11">
        <v>0</v>
      </c>
    </row>
    <row r="781" spans="1:14" x14ac:dyDescent="0.3">
      <c r="A781">
        <v>25</v>
      </c>
      <c r="B781" t="s">
        <v>84</v>
      </c>
      <c r="C781" t="s">
        <v>85</v>
      </c>
      <c r="D781" s="7">
        <v>42743</v>
      </c>
      <c r="E781" t="s">
        <v>86</v>
      </c>
      <c r="F781" s="12" t="s">
        <v>97</v>
      </c>
      <c r="G781">
        <v>0.01</v>
      </c>
      <c r="H781" s="8">
        <v>0.01</v>
      </c>
      <c r="I781" s="9">
        <v>2.5862177487859508E-3</v>
      </c>
      <c r="J781" s="10" t="s">
        <v>129</v>
      </c>
      <c r="K781" t="s">
        <v>89</v>
      </c>
      <c r="L781">
        <v>0</v>
      </c>
      <c r="M781">
        <v>0</v>
      </c>
      <c r="N781" s="11">
        <v>0</v>
      </c>
    </row>
    <row r="782" spans="1:14" x14ac:dyDescent="0.3">
      <c r="A782">
        <v>25</v>
      </c>
      <c r="B782" t="s">
        <v>84</v>
      </c>
      <c r="C782" t="s">
        <v>85</v>
      </c>
      <c r="D782" s="7">
        <v>42743</v>
      </c>
      <c r="E782" t="s">
        <v>86</v>
      </c>
      <c r="F782" s="12" t="s">
        <v>97</v>
      </c>
      <c r="H782" s="8">
        <v>4.8591549295774555E-2</v>
      </c>
      <c r="I782" s="9">
        <v>1.256683272297396E-2</v>
      </c>
      <c r="J782" s="10" t="s">
        <v>129</v>
      </c>
      <c r="K782" t="s">
        <v>89</v>
      </c>
      <c r="L782">
        <v>0</v>
      </c>
      <c r="M782">
        <v>0</v>
      </c>
      <c r="N782" s="11">
        <v>0</v>
      </c>
    </row>
    <row r="783" spans="1:14" x14ac:dyDescent="0.3">
      <c r="A783">
        <v>25</v>
      </c>
      <c r="B783" t="s">
        <v>84</v>
      </c>
      <c r="C783" t="s">
        <v>85</v>
      </c>
      <c r="D783" s="7">
        <v>42743</v>
      </c>
      <c r="E783" t="s">
        <v>86</v>
      </c>
      <c r="F783" s="12" t="s">
        <v>97</v>
      </c>
      <c r="H783" s="8">
        <v>4.8591549295774555E-2</v>
      </c>
      <c r="I783" s="9">
        <v>1.256683272297396E-2</v>
      </c>
      <c r="J783" s="10" t="s">
        <v>129</v>
      </c>
      <c r="K783" t="s">
        <v>89</v>
      </c>
      <c r="L783">
        <v>0</v>
      </c>
      <c r="M783">
        <v>0</v>
      </c>
      <c r="N783" s="11">
        <v>0</v>
      </c>
    </row>
    <row r="784" spans="1:14" x14ac:dyDescent="0.3">
      <c r="A784">
        <v>25</v>
      </c>
      <c r="B784" t="s">
        <v>84</v>
      </c>
      <c r="C784" t="s">
        <v>85</v>
      </c>
      <c r="D784" s="7">
        <v>42743</v>
      </c>
      <c r="E784" t="s">
        <v>86</v>
      </c>
      <c r="F784" s="12" t="s">
        <v>97</v>
      </c>
      <c r="H784" s="8">
        <v>4.8591549295774555E-2</v>
      </c>
      <c r="I784" s="9">
        <v>1.256683272297396E-2</v>
      </c>
      <c r="J784" s="10" t="s">
        <v>129</v>
      </c>
      <c r="K784" t="s">
        <v>89</v>
      </c>
      <c r="L784">
        <v>0</v>
      </c>
      <c r="M784">
        <v>0</v>
      </c>
      <c r="N784" s="11">
        <v>0</v>
      </c>
    </row>
    <row r="785" spans="1:14" x14ac:dyDescent="0.3">
      <c r="A785">
        <v>25</v>
      </c>
      <c r="B785" t="s">
        <v>84</v>
      </c>
      <c r="C785" t="s">
        <v>85</v>
      </c>
      <c r="D785" s="7">
        <v>42743</v>
      </c>
      <c r="E785" t="s">
        <v>86</v>
      </c>
      <c r="F785" s="12" t="s">
        <v>97</v>
      </c>
      <c r="G785">
        <v>0.01</v>
      </c>
      <c r="H785" s="8">
        <v>0.01</v>
      </c>
      <c r="I785" s="9">
        <v>2.5862177487859508E-3</v>
      </c>
      <c r="J785" s="10" t="s">
        <v>129</v>
      </c>
      <c r="K785" t="s">
        <v>89</v>
      </c>
      <c r="L785">
        <v>0</v>
      </c>
      <c r="M785">
        <v>0</v>
      </c>
      <c r="N785" s="11">
        <v>0</v>
      </c>
    </row>
    <row r="786" spans="1:14" x14ac:dyDescent="0.3">
      <c r="A786">
        <v>25</v>
      </c>
      <c r="B786" t="s">
        <v>84</v>
      </c>
      <c r="C786" t="s">
        <v>85</v>
      </c>
      <c r="D786" s="7">
        <v>42743</v>
      </c>
      <c r="E786" t="s">
        <v>86</v>
      </c>
      <c r="F786" s="12" t="s">
        <v>97</v>
      </c>
      <c r="H786" s="8">
        <v>4.8591549295774555E-2</v>
      </c>
      <c r="I786" s="9">
        <v>1.256683272297396E-2</v>
      </c>
      <c r="J786" s="10" t="s">
        <v>129</v>
      </c>
      <c r="K786" t="s">
        <v>89</v>
      </c>
      <c r="L786">
        <v>0</v>
      </c>
      <c r="M786">
        <v>0</v>
      </c>
      <c r="N786" s="11">
        <v>0</v>
      </c>
    </row>
    <row r="787" spans="1:14" x14ac:dyDescent="0.3">
      <c r="A787">
        <v>25</v>
      </c>
      <c r="B787" t="s">
        <v>84</v>
      </c>
      <c r="C787" t="s">
        <v>85</v>
      </c>
      <c r="D787" s="7">
        <v>42743</v>
      </c>
      <c r="E787" t="s">
        <v>86</v>
      </c>
      <c r="F787" s="12" t="s">
        <v>97</v>
      </c>
      <c r="G787">
        <v>0.01</v>
      </c>
      <c r="H787" s="8">
        <v>0.01</v>
      </c>
      <c r="I787" s="9">
        <v>2.5862177487859508E-3</v>
      </c>
      <c r="J787" s="10" t="s">
        <v>129</v>
      </c>
      <c r="K787" t="s">
        <v>89</v>
      </c>
      <c r="L787">
        <v>0</v>
      </c>
      <c r="M787">
        <v>0</v>
      </c>
      <c r="N787" s="11">
        <v>0</v>
      </c>
    </row>
    <row r="788" spans="1:14" x14ac:dyDescent="0.3">
      <c r="A788">
        <v>5</v>
      </c>
      <c r="B788" t="s">
        <v>84</v>
      </c>
      <c r="C788" t="s">
        <v>85</v>
      </c>
      <c r="D788" s="7">
        <v>42721</v>
      </c>
      <c r="E788" t="s">
        <v>86</v>
      </c>
      <c r="F788" t="s">
        <v>108</v>
      </c>
      <c r="G788">
        <v>0.01</v>
      </c>
      <c r="H788" s="8">
        <v>0.01</v>
      </c>
      <c r="I788" s="9">
        <v>2.5862177487859508E-3</v>
      </c>
      <c r="J788" s="10" t="s">
        <v>129</v>
      </c>
      <c r="K788" t="s">
        <v>89</v>
      </c>
      <c r="L788">
        <v>0</v>
      </c>
      <c r="M788">
        <v>0</v>
      </c>
      <c r="N788" s="11">
        <v>0</v>
      </c>
    </row>
    <row r="789" spans="1:14" x14ac:dyDescent="0.3">
      <c r="A789">
        <v>5</v>
      </c>
      <c r="B789" t="s">
        <v>84</v>
      </c>
      <c r="C789" t="s">
        <v>85</v>
      </c>
      <c r="D789" s="7">
        <v>42721</v>
      </c>
      <c r="E789" t="s">
        <v>86</v>
      </c>
      <c r="F789" t="s">
        <v>108</v>
      </c>
      <c r="H789" s="8">
        <v>4.8591549295774555E-2</v>
      </c>
      <c r="I789" s="9">
        <v>1.256683272297396E-2</v>
      </c>
      <c r="J789" s="10" t="s">
        <v>129</v>
      </c>
      <c r="K789" t="s">
        <v>89</v>
      </c>
      <c r="L789">
        <v>0</v>
      </c>
      <c r="M789">
        <v>0</v>
      </c>
      <c r="N789" s="11">
        <v>0</v>
      </c>
    </row>
    <row r="790" spans="1:14" x14ac:dyDescent="0.3">
      <c r="A790">
        <v>5</v>
      </c>
      <c r="B790" t="s">
        <v>84</v>
      </c>
      <c r="C790" t="s">
        <v>85</v>
      </c>
      <c r="D790" s="7">
        <v>42721</v>
      </c>
      <c r="E790" t="s">
        <v>86</v>
      </c>
      <c r="F790" t="s">
        <v>108</v>
      </c>
      <c r="G790">
        <v>0.01</v>
      </c>
      <c r="H790" s="8">
        <v>0.01</v>
      </c>
      <c r="I790" s="9">
        <v>2.5862177487859508E-3</v>
      </c>
      <c r="J790" s="10" t="s">
        <v>129</v>
      </c>
      <c r="K790" t="s">
        <v>89</v>
      </c>
      <c r="L790">
        <v>0</v>
      </c>
      <c r="M790">
        <v>0</v>
      </c>
      <c r="N790" s="11">
        <v>0</v>
      </c>
    </row>
    <row r="791" spans="1:14" x14ac:dyDescent="0.3">
      <c r="A791">
        <v>5</v>
      </c>
      <c r="B791" t="s">
        <v>84</v>
      </c>
      <c r="C791" t="s">
        <v>85</v>
      </c>
      <c r="D791" s="7">
        <v>42721</v>
      </c>
      <c r="E791" t="s">
        <v>86</v>
      </c>
      <c r="F791" t="s">
        <v>108</v>
      </c>
      <c r="G791">
        <v>0.01</v>
      </c>
      <c r="H791" s="8">
        <v>0.01</v>
      </c>
      <c r="I791" s="9">
        <v>2.5862177487859508E-3</v>
      </c>
      <c r="J791" s="10" t="s">
        <v>129</v>
      </c>
      <c r="K791" t="s">
        <v>89</v>
      </c>
      <c r="L791">
        <v>0</v>
      </c>
      <c r="M791">
        <v>0</v>
      </c>
      <c r="N791" s="11">
        <v>0</v>
      </c>
    </row>
    <row r="792" spans="1:14" x14ac:dyDescent="0.3">
      <c r="A792">
        <v>5</v>
      </c>
      <c r="B792" t="s">
        <v>84</v>
      </c>
      <c r="C792" t="s">
        <v>85</v>
      </c>
      <c r="D792" s="7">
        <v>42721</v>
      </c>
      <c r="E792" t="s">
        <v>86</v>
      </c>
      <c r="F792" t="s">
        <v>108</v>
      </c>
      <c r="G792">
        <v>0.01</v>
      </c>
      <c r="H792" s="8">
        <v>0.01</v>
      </c>
      <c r="I792" s="9">
        <v>2.5862177487859508E-3</v>
      </c>
      <c r="J792" s="10" t="s">
        <v>129</v>
      </c>
      <c r="K792" t="s">
        <v>89</v>
      </c>
      <c r="L792">
        <v>0</v>
      </c>
      <c r="M792">
        <v>0</v>
      </c>
      <c r="N792" s="11">
        <v>0</v>
      </c>
    </row>
    <row r="793" spans="1:14" x14ac:dyDescent="0.3">
      <c r="A793">
        <v>5</v>
      </c>
      <c r="B793" t="s">
        <v>84</v>
      </c>
      <c r="C793" t="s">
        <v>85</v>
      </c>
      <c r="D793" s="7">
        <v>42721</v>
      </c>
      <c r="E793" t="s">
        <v>86</v>
      </c>
      <c r="F793" t="s">
        <v>108</v>
      </c>
      <c r="G793">
        <v>0.01</v>
      </c>
      <c r="H793" s="8">
        <v>0.01</v>
      </c>
      <c r="I793" s="9">
        <v>2.5862177487859508E-3</v>
      </c>
      <c r="J793" s="10" t="s">
        <v>129</v>
      </c>
      <c r="K793" t="s">
        <v>89</v>
      </c>
      <c r="L793">
        <v>0</v>
      </c>
      <c r="M793">
        <v>0</v>
      </c>
      <c r="N793" s="11">
        <v>0</v>
      </c>
    </row>
    <row r="794" spans="1:14" x14ac:dyDescent="0.3">
      <c r="A794">
        <v>5</v>
      </c>
      <c r="B794" t="s">
        <v>84</v>
      </c>
      <c r="C794" t="s">
        <v>85</v>
      </c>
      <c r="D794" s="7">
        <v>42721</v>
      </c>
      <c r="E794" t="s">
        <v>86</v>
      </c>
      <c r="F794" t="s">
        <v>108</v>
      </c>
      <c r="G794">
        <v>0.01</v>
      </c>
      <c r="H794" s="8">
        <v>0.01</v>
      </c>
      <c r="I794" s="9">
        <v>2.5862177487859508E-3</v>
      </c>
      <c r="J794" s="10" t="s">
        <v>129</v>
      </c>
      <c r="K794" t="s">
        <v>89</v>
      </c>
      <c r="L794">
        <v>0</v>
      </c>
      <c r="M794">
        <v>0</v>
      </c>
      <c r="N794" s="11">
        <v>0</v>
      </c>
    </row>
    <row r="795" spans="1:14" x14ac:dyDescent="0.3">
      <c r="A795">
        <v>5</v>
      </c>
      <c r="B795" t="s">
        <v>84</v>
      </c>
      <c r="C795" t="s">
        <v>85</v>
      </c>
      <c r="D795" s="7">
        <v>42721</v>
      </c>
      <c r="E795" t="s">
        <v>86</v>
      </c>
      <c r="F795" t="s">
        <v>108</v>
      </c>
      <c r="H795" s="8">
        <v>4.8591549295774555E-2</v>
      </c>
      <c r="I795" s="9">
        <v>1.256683272297396E-2</v>
      </c>
      <c r="J795" s="10" t="s">
        <v>129</v>
      </c>
      <c r="K795" t="s">
        <v>89</v>
      </c>
      <c r="L795">
        <v>0</v>
      </c>
      <c r="M795">
        <v>0</v>
      </c>
      <c r="N795" s="11">
        <v>0</v>
      </c>
    </row>
    <row r="796" spans="1:14" x14ac:dyDescent="0.3">
      <c r="A796">
        <v>5</v>
      </c>
      <c r="B796" t="s">
        <v>84</v>
      </c>
      <c r="C796" t="s">
        <v>85</v>
      </c>
      <c r="D796" s="7">
        <v>42721</v>
      </c>
      <c r="E796" t="s">
        <v>86</v>
      </c>
      <c r="F796" t="s">
        <v>108</v>
      </c>
      <c r="G796">
        <v>0.05</v>
      </c>
      <c r="H796" s="8">
        <v>0.05</v>
      </c>
      <c r="I796" s="9">
        <v>1.2931088743929755E-2</v>
      </c>
      <c r="J796" s="10" t="s">
        <v>129</v>
      </c>
      <c r="K796" t="s">
        <v>89</v>
      </c>
      <c r="L796">
        <v>0</v>
      </c>
      <c r="M796">
        <v>0</v>
      </c>
      <c r="N796" s="11">
        <v>0</v>
      </c>
    </row>
    <row r="797" spans="1:14" x14ac:dyDescent="0.3">
      <c r="A797">
        <v>5</v>
      </c>
      <c r="B797" t="s">
        <v>84</v>
      </c>
      <c r="C797" t="s">
        <v>85</v>
      </c>
      <c r="D797" s="7">
        <v>42721</v>
      </c>
      <c r="E797" t="s">
        <v>86</v>
      </c>
      <c r="F797" t="s">
        <v>108</v>
      </c>
      <c r="G797">
        <v>0.01</v>
      </c>
      <c r="H797" s="8">
        <v>0.01</v>
      </c>
      <c r="I797" s="9">
        <v>2.5862177487859508E-3</v>
      </c>
      <c r="J797" s="10" t="s">
        <v>129</v>
      </c>
      <c r="K797" t="s">
        <v>89</v>
      </c>
      <c r="L797">
        <v>0</v>
      </c>
      <c r="M797">
        <v>0</v>
      </c>
      <c r="N797" s="11">
        <v>0</v>
      </c>
    </row>
    <row r="798" spans="1:14" x14ac:dyDescent="0.3">
      <c r="A798">
        <v>5</v>
      </c>
      <c r="B798" t="s">
        <v>84</v>
      </c>
      <c r="C798" t="s">
        <v>85</v>
      </c>
      <c r="D798" s="7">
        <v>42721</v>
      </c>
      <c r="E798" t="s">
        <v>86</v>
      </c>
      <c r="F798" t="s">
        <v>108</v>
      </c>
      <c r="G798">
        <v>0.01</v>
      </c>
      <c r="H798" s="8">
        <v>0.01</v>
      </c>
      <c r="I798" s="9">
        <v>2.5862177487859508E-3</v>
      </c>
      <c r="J798" s="10" t="s">
        <v>129</v>
      </c>
      <c r="K798" t="s">
        <v>89</v>
      </c>
      <c r="L798">
        <v>0</v>
      </c>
      <c r="M798">
        <v>0</v>
      </c>
      <c r="N798" s="11">
        <v>0</v>
      </c>
    </row>
    <row r="799" spans="1:14" x14ac:dyDescent="0.3">
      <c r="A799">
        <v>28</v>
      </c>
      <c r="B799" t="s">
        <v>84</v>
      </c>
      <c r="C799" t="s">
        <v>85</v>
      </c>
      <c r="D799" s="7">
        <v>42900</v>
      </c>
      <c r="E799" t="s">
        <v>109</v>
      </c>
      <c r="F799" t="s">
        <v>110</v>
      </c>
      <c r="H799" s="8">
        <v>4.8591549295774555E-2</v>
      </c>
      <c r="I799" s="9">
        <v>1.256683272297396E-2</v>
      </c>
      <c r="J799" s="10" t="s">
        <v>129</v>
      </c>
      <c r="K799" t="s">
        <v>89</v>
      </c>
      <c r="L799">
        <v>0</v>
      </c>
      <c r="M799">
        <v>0</v>
      </c>
      <c r="N799" s="11">
        <v>0</v>
      </c>
    </row>
    <row r="800" spans="1:14" x14ac:dyDescent="0.3">
      <c r="A800">
        <v>28</v>
      </c>
      <c r="B800" t="s">
        <v>84</v>
      </c>
      <c r="C800" t="s">
        <v>85</v>
      </c>
      <c r="D800" s="7">
        <v>42900</v>
      </c>
      <c r="E800" t="s">
        <v>109</v>
      </c>
      <c r="F800" t="s">
        <v>110</v>
      </c>
      <c r="H800" s="8">
        <v>4.8591549295774555E-2</v>
      </c>
      <c r="I800" s="9">
        <v>1.256683272297396E-2</v>
      </c>
      <c r="J800" s="10" t="s">
        <v>129</v>
      </c>
      <c r="K800" t="s">
        <v>89</v>
      </c>
      <c r="L800">
        <v>0</v>
      </c>
      <c r="M800">
        <v>0</v>
      </c>
      <c r="N800" s="11">
        <v>0</v>
      </c>
    </row>
    <row r="801" spans="1:14" x14ac:dyDescent="0.3">
      <c r="A801">
        <v>28</v>
      </c>
      <c r="B801" t="s">
        <v>84</v>
      </c>
      <c r="C801" t="s">
        <v>85</v>
      </c>
      <c r="D801" s="7">
        <v>42900</v>
      </c>
      <c r="E801" t="s">
        <v>109</v>
      </c>
      <c r="F801" t="s">
        <v>110</v>
      </c>
      <c r="G801">
        <v>0.03</v>
      </c>
      <c r="H801" s="8">
        <v>0.03</v>
      </c>
      <c r="I801" s="9">
        <v>7.7586532463578516E-3</v>
      </c>
      <c r="J801" s="10" t="s">
        <v>129</v>
      </c>
      <c r="K801" t="s">
        <v>89</v>
      </c>
      <c r="L801">
        <v>0</v>
      </c>
      <c r="M801">
        <v>0</v>
      </c>
      <c r="N801" s="11">
        <v>0</v>
      </c>
    </row>
    <row r="802" spans="1:14" ht="15" thickBot="1" x14ac:dyDescent="0.35">
      <c r="A802">
        <v>28</v>
      </c>
      <c r="B802" t="s">
        <v>84</v>
      </c>
      <c r="C802" t="s">
        <v>85</v>
      </c>
      <c r="D802" s="7">
        <v>42900</v>
      </c>
      <c r="E802" t="s">
        <v>109</v>
      </c>
      <c r="F802" t="s">
        <v>110</v>
      </c>
      <c r="G802">
        <v>0.01</v>
      </c>
      <c r="H802" s="8">
        <v>0.01</v>
      </c>
      <c r="I802" s="9">
        <v>2.5862177487859508E-3</v>
      </c>
      <c r="J802" s="10" t="s">
        <v>129</v>
      </c>
      <c r="K802" t="s">
        <v>89</v>
      </c>
      <c r="L802">
        <v>0</v>
      </c>
      <c r="M802">
        <v>0</v>
      </c>
      <c r="N802" s="11">
        <v>0</v>
      </c>
    </row>
    <row r="803" spans="1:14" x14ac:dyDescent="0.3">
      <c r="A803">
        <v>28</v>
      </c>
      <c r="B803" t="s">
        <v>84</v>
      </c>
      <c r="C803" t="s">
        <v>85</v>
      </c>
      <c r="D803" s="7">
        <v>42900</v>
      </c>
      <c r="E803" t="s">
        <v>109</v>
      </c>
      <c r="F803" t="s">
        <v>110</v>
      </c>
      <c r="G803">
        <v>0.01</v>
      </c>
      <c r="H803" s="8">
        <v>0.01</v>
      </c>
      <c r="I803" s="9">
        <v>2.5862177487859508E-3</v>
      </c>
      <c r="J803" s="10" t="s">
        <v>129</v>
      </c>
      <c r="K803" t="s">
        <v>89</v>
      </c>
      <c r="L803">
        <v>0</v>
      </c>
      <c r="M803">
        <v>0</v>
      </c>
      <c r="N803" s="11">
        <v>0</v>
      </c>
    </row>
    <row r="804" spans="1:14" x14ac:dyDescent="0.3">
      <c r="A804">
        <v>28</v>
      </c>
      <c r="B804" t="s">
        <v>84</v>
      </c>
      <c r="C804" t="s">
        <v>85</v>
      </c>
      <c r="D804" s="7">
        <v>42900</v>
      </c>
      <c r="E804" t="s">
        <v>109</v>
      </c>
      <c r="F804" t="s">
        <v>110</v>
      </c>
      <c r="H804" s="8">
        <v>4.8591549295774555E-2</v>
      </c>
      <c r="I804" s="9">
        <v>1.256683272297396E-2</v>
      </c>
      <c r="J804" s="10" t="s">
        <v>129</v>
      </c>
      <c r="K804" t="s">
        <v>89</v>
      </c>
      <c r="L804">
        <v>0</v>
      </c>
      <c r="M804">
        <v>0</v>
      </c>
      <c r="N804" s="11">
        <v>0</v>
      </c>
    </row>
    <row r="805" spans="1:14" x14ac:dyDescent="0.3">
      <c r="A805">
        <v>28</v>
      </c>
      <c r="B805" t="s">
        <v>84</v>
      </c>
      <c r="C805" t="s">
        <v>85</v>
      </c>
      <c r="D805" s="7">
        <v>42900</v>
      </c>
      <c r="E805" t="s">
        <v>109</v>
      </c>
      <c r="F805" t="s">
        <v>110</v>
      </c>
      <c r="G805">
        <v>0.06</v>
      </c>
      <c r="H805" s="8">
        <v>0.06</v>
      </c>
      <c r="I805" s="9">
        <v>1.5517306492715703E-2</v>
      </c>
      <c r="J805" s="10" t="s">
        <v>129</v>
      </c>
      <c r="K805" t="s">
        <v>89</v>
      </c>
      <c r="L805">
        <v>0</v>
      </c>
      <c r="M805">
        <v>0</v>
      </c>
      <c r="N805" s="11">
        <v>0</v>
      </c>
    </row>
    <row r="806" spans="1:14" x14ac:dyDescent="0.3">
      <c r="A806">
        <v>28</v>
      </c>
      <c r="B806" t="s">
        <v>84</v>
      </c>
      <c r="C806" t="s">
        <v>85</v>
      </c>
      <c r="D806" s="7">
        <v>42900</v>
      </c>
      <c r="E806" t="s">
        <v>109</v>
      </c>
      <c r="F806" t="s">
        <v>110</v>
      </c>
      <c r="H806" s="8">
        <v>4.8591549295774555E-2</v>
      </c>
      <c r="I806" s="9">
        <v>1.256683272297396E-2</v>
      </c>
      <c r="J806" s="10" t="s">
        <v>129</v>
      </c>
      <c r="K806" t="s">
        <v>89</v>
      </c>
      <c r="L806">
        <v>0</v>
      </c>
      <c r="M806">
        <v>0</v>
      </c>
      <c r="N806" s="11">
        <v>0</v>
      </c>
    </row>
    <row r="807" spans="1:14" x14ac:dyDescent="0.3">
      <c r="A807">
        <v>28</v>
      </c>
      <c r="B807" t="s">
        <v>84</v>
      </c>
      <c r="C807" t="s">
        <v>85</v>
      </c>
      <c r="D807" s="7">
        <v>42900</v>
      </c>
      <c r="E807" t="s">
        <v>109</v>
      </c>
      <c r="F807" t="s">
        <v>110</v>
      </c>
      <c r="H807" s="8">
        <v>4.8591549295774555E-2</v>
      </c>
      <c r="I807" s="9">
        <v>1.256683272297396E-2</v>
      </c>
      <c r="J807" s="10" t="s">
        <v>129</v>
      </c>
      <c r="K807" t="s">
        <v>89</v>
      </c>
      <c r="L807">
        <v>0</v>
      </c>
      <c r="M807">
        <v>0</v>
      </c>
      <c r="N807" s="11">
        <v>0</v>
      </c>
    </row>
    <row r="808" spans="1:14" x14ac:dyDescent="0.3">
      <c r="A808">
        <v>29</v>
      </c>
      <c r="B808" t="s">
        <v>84</v>
      </c>
      <c r="C808" t="s">
        <v>85</v>
      </c>
      <c r="D808" s="7">
        <v>42901</v>
      </c>
      <c r="E808" t="s">
        <v>109</v>
      </c>
      <c r="F808" t="s">
        <v>111</v>
      </c>
      <c r="G808">
        <v>0.01</v>
      </c>
      <c r="H808" s="8">
        <v>0.01</v>
      </c>
      <c r="I808" s="9">
        <v>2.5862177487859508E-3</v>
      </c>
      <c r="J808" s="10" t="s">
        <v>129</v>
      </c>
      <c r="K808" t="s">
        <v>89</v>
      </c>
      <c r="L808">
        <v>0</v>
      </c>
      <c r="M808">
        <v>0</v>
      </c>
      <c r="N808" s="11">
        <v>0</v>
      </c>
    </row>
    <row r="809" spans="1:14" x14ac:dyDescent="0.3">
      <c r="A809">
        <v>29</v>
      </c>
      <c r="B809" t="s">
        <v>84</v>
      </c>
      <c r="C809" t="s">
        <v>85</v>
      </c>
      <c r="D809" s="7">
        <v>42901</v>
      </c>
      <c r="E809" t="s">
        <v>109</v>
      </c>
      <c r="F809" t="s">
        <v>111</v>
      </c>
      <c r="G809">
        <v>0.01</v>
      </c>
      <c r="H809" s="8">
        <v>0.01</v>
      </c>
      <c r="I809" s="9">
        <v>2.5862177487859508E-3</v>
      </c>
      <c r="J809" s="10" t="s">
        <v>129</v>
      </c>
      <c r="K809" t="s">
        <v>89</v>
      </c>
      <c r="L809">
        <v>0</v>
      </c>
      <c r="M809">
        <v>0</v>
      </c>
      <c r="N809" s="11">
        <v>0</v>
      </c>
    </row>
    <row r="810" spans="1:14" ht="15" thickBot="1" x14ac:dyDescent="0.35">
      <c r="A810" s="13">
        <v>30</v>
      </c>
      <c r="B810" s="13" t="s">
        <v>84</v>
      </c>
      <c r="C810" s="13" t="s">
        <v>85</v>
      </c>
      <c r="D810" s="14">
        <v>42901</v>
      </c>
      <c r="E810" s="13" t="s">
        <v>109</v>
      </c>
      <c r="F810" s="13" t="s">
        <v>112</v>
      </c>
      <c r="G810" s="13">
        <v>0.12</v>
      </c>
      <c r="H810" s="15">
        <v>0.12</v>
      </c>
      <c r="I810" s="16">
        <v>3.1034612985431406E-2</v>
      </c>
      <c r="J810" s="17" t="s">
        <v>129</v>
      </c>
      <c r="K810" s="13" t="s">
        <v>89</v>
      </c>
      <c r="L810" s="13">
        <v>0</v>
      </c>
      <c r="M810" s="13">
        <v>0</v>
      </c>
      <c r="N810" s="18">
        <v>0</v>
      </c>
    </row>
    <row r="811" spans="1:14" x14ac:dyDescent="0.3">
      <c r="A811">
        <v>30</v>
      </c>
      <c r="B811" t="s">
        <v>84</v>
      </c>
      <c r="C811" t="s">
        <v>85</v>
      </c>
      <c r="D811" s="7">
        <v>42901</v>
      </c>
      <c r="E811" t="s">
        <v>109</v>
      </c>
      <c r="F811" t="s">
        <v>112</v>
      </c>
      <c r="G811">
        <v>0.02</v>
      </c>
      <c r="H811" s="8">
        <v>0.02</v>
      </c>
      <c r="I811" s="9">
        <v>5.1724354975719016E-3</v>
      </c>
      <c r="J811" s="10" t="s">
        <v>129</v>
      </c>
      <c r="K811" t="s">
        <v>89</v>
      </c>
      <c r="L811">
        <v>0</v>
      </c>
      <c r="M811">
        <v>0</v>
      </c>
      <c r="N811" s="11">
        <v>0</v>
      </c>
    </row>
    <row r="812" spans="1:14" x14ac:dyDescent="0.3">
      <c r="A812">
        <v>30</v>
      </c>
      <c r="B812" t="s">
        <v>84</v>
      </c>
      <c r="C812" t="s">
        <v>85</v>
      </c>
      <c r="D812" s="7">
        <v>42901</v>
      </c>
      <c r="E812" t="s">
        <v>109</v>
      </c>
      <c r="F812" t="s">
        <v>112</v>
      </c>
      <c r="G812">
        <v>0.01</v>
      </c>
      <c r="H812" s="8">
        <v>0.01</v>
      </c>
      <c r="I812" s="9">
        <v>2.5862177487859508E-3</v>
      </c>
      <c r="J812" s="10" t="s">
        <v>129</v>
      </c>
      <c r="K812" t="s">
        <v>89</v>
      </c>
      <c r="L812">
        <v>0</v>
      </c>
      <c r="M812">
        <v>0</v>
      </c>
      <c r="N812" s="11">
        <v>0</v>
      </c>
    </row>
    <row r="813" spans="1:14" x14ac:dyDescent="0.3">
      <c r="A813">
        <v>30</v>
      </c>
      <c r="B813" t="s">
        <v>84</v>
      </c>
      <c r="C813" t="s">
        <v>85</v>
      </c>
      <c r="D813" s="7">
        <v>42901</v>
      </c>
      <c r="E813" t="s">
        <v>109</v>
      </c>
      <c r="F813" t="s">
        <v>112</v>
      </c>
      <c r="G813">
        <v>0.01</v>
      </c>
      <c r="H813" s="8">
        <v>0.01</v>
      </c>
      <c r="I813" s="9">
        <v>2.5862177487859508E-3</v>
      </c>
      <c r="J813" s="10" t="s">
        <v>129</v>
      </c>
      <c r="K813" t="s">
        <v>89</v>
      </c>
      <c r="L813">
        <v>0</v>
      </c>
      <c r="M813">
        <v>0</v>
      </c>
      <c r="N813" s="11">
        <v>0</v>
      </c>
    </row>
    <row r="814" spans="1:14" x14ac:dyDescent="0.3">
      <c r="A814">
        <v>30</v>
      </c>
      <c r="B814" t="s">
        <v>84</v>
      </c>
      <c r="C814" t="s">
        <v>85</v>
      </c>
      <c r="D814" s="7">
        <v>42901</v>
      </c>
      <c r="E814" t="s">
        <v>109</v>
      </c>
      <c r="F814" t="s">
        <v>112</v>
      </c>
      <c r="G814">
        <v>0.02</v>
      </c>
      <c r="H814" s="8">
        <v>0.02</v>
      </c>
      <c r="I814" s="9">
        <v>5.1724354975719016E-3</v>
      </c>
      <c r="J814" s="10" t="s">
        <v>129</v>
      </c>
      <c r="K814" t="s">
        <v>89</v>
      </c>
      <c r="L814">
        <v>0</v>
      </c>
      <c r="M814">
        <v>0</v>
      </c>
      <c r="N814" s="11">
        <v>0</v>
      </c>
    </row>
    <row r="815" spans="1:14" x14ac:dyDescent="0.3">
      <c r="A815">
        <v>32</v>
      </c>
      <c r="B815" t="s">
        <v>84</v>
      </c>
      <c r="C815" t="s">
        <v>85</v>
      </c>
      <c r="D815" s="7">
        <v>42937</v>
      </c>
      <c r="E815" t="s">
        <v>113</v>
      </c>
      <c r="F815" t="s">
        <v>114</v>
      </c>
      <c r="G815">
        <v>0.01</v>
      </c>
      <c r="H815" s="8">
        <v>0.01</v>
      </c>
      <c r="I815" s="9">
        <v>2.5862177487859508E-3</v>
      </c>
      <c r="J815" s="10" t="s">
        <v>129</v>
      </c>
      <c r="K815" t="s">
        <v>89</v>
      </c>
      <c r="L815">
        <v>0</v>
      </c>
      <c r="M815">
        <v>0</v>
      </c>
      <c r="N815" s="11">
        <v>0</v>
      </c>
    </row>
    <row r="816" spans="1:14" x14ac:dyDescent="0.3">
      <c r="A816">
        <v>32</v>
      </c>
      <c r="B816" t="s">
        <v>84</v>
      </c>
      <c r="C816" t="s">
        <v>85</v>
      </c>
      <c r="D816" s="7">
        <v>42937</v>
      </c>
      <c r="E816" t="s">
        <v>113</v>
      </c>
      <c r="F816" t="s">
        <v>114</v>
      </c>
      <c r="G816">
        <v>7.0000000000000007E-2</v>
      </c>
      <c r="H816" s="8">
        <v>7.0000000000000007E-2</v>
      </c>
      <c r="I816" s="9">
        <v>1.8103524241501655E-2</v>
      </c>
      <c r="J816" s="10" t="s">
        <v>129</v>
      </c>
      <c r="K816" t="s">
        <v>89</v>
      </c>
      <c r="L816">
        <v>0</v>
      </c>
      <c r="M816">
        <v>0</v>
      </c>
      <c r="N816" s="11">
        <v>0</v>
      </c>
    </row>
    <row r="817" spans="1:14" x14ac:dyDescent="0.3">
      <c r="A817">
        <v>32</v>
      </c>
      <c r="B817" t="s">
        <v>84</v>
      </c>
      <c r="C817" t="s">
        <v>85</v>
      </c>
      <c r="D817" s="7">
        <v>42937</v>
      </c>
      <c r="E817" t="s">
        <v>113</v>
      </c>
      <c r="F817" t="s">
        <v>114</v>
      </c>
      <c r="G817">
        <v>0.01</v>
      </c>
      <c r="H817" s="8">
        <v>0.01</v>
      </c>
      <c r="I817" s="9">
        <v>2.5862177487859508E-3</v>
      </c>
      <c r="J817" s="10" t="s">
        <v>129</v>
      </c>
      <c r="K817" t="s">
        <v>89</v>
      </c>
      <c r="L817">
        <v>0</v>
      </c>
      <c r="M817">
        <v>0</v>
      </c>
      <c r="N817" s="11">
        <v>0</v>
      </c>
    </row>
    <row r="818" spans="1:14" x14ac:dyDescent="0.3">
      <c r="A818">
        <v>32</v>
      </c>
      <c r="B818" t="s">
        <v>84</v>
      </c>
      <c r="C818" t="s">
        <v>85</v>
      </c>
      <c r="D818" s="7">
        <v>42937</v>
      </c>
      <c r="E818" t="s">
        <v>113</v>
      </c>
      <c r="F818" t="s">
        <v>114</v>
      </c>
      <c r="G818">
        <v>0.01</v>
      </c>
      <c r="H818" s="8">
        <v>0.01</v>
      </c>
      <c r="I818" s="9">
        <v>2.5862177487859508E-3</v>
      </c>
      <c r="J818" s="10" t="s">
        <v>129</v>
      </c>
      <c r="K818" t="s">
        <v>89</v>
      </c>
      <c r="L818">
        <v>0</v>
      </c>
      <c r="M818">
        <v>0</v>
      </c>
      <c r="N818" s="11">
        <v>0</v>
      </c>
    </row>
    <row r="819" spans="1:14" x14ac:dyDescent="0.3">
      <c r="A819">
        <v>32</v>
      </c>
      <c r="B819" t="s">
        <v>84</v>
      </c>
      <c r="C819" t="s">
        <v>85</v>
      </c>
      <c r="D819" s="7">
        <v>42937</v>
      </c>
      <c r="E819" t="s">
        <v>113</v>
      </c>
      <c r="F819" t="s">
        <v>114</v>
      </c>
      <c r="G819">
        <v>0.03</v>
      </c>
      <c r="H819" s="8">
        <v>0.03</v>
      </c>
      <c r="I819" s="9">
        <v>7.7586532463578516E-3</v>
      </c>
      <c r="J819" s="10" t="s">
        <v>129</v>
      </c>
      <c r="K819" t="s">
        <v>89</v>
      </c>
      <c r="L819">
        <v>0</v>
      </c>
      <c r="M819">
        <v>0</v>
      </c>
      <c r="N819" s="11">
        <v>0</v>
      </c>
    </row>
    <row r="820" spans="1:14" x14ac:dyDescent="0.3">
      <c r="A820">
        <v>32</v>
      </c>
      <c r="B820" t="s">
        <v>84</v>
      </c>
      <c r="C820" t="s">
        <v>85</v>
      </c>
      <c r="D820" s="7">
        <v>42937</v>
      </c>
      <c r="E820" t="s">
        <v>113</v>
      </c>
      <c r="F820" t="s">
        <v>114</v>
      </c>
      <c r="G820">
        <v>0.01</v>
      </c>
      <c r="H820" s="8">
        <v>0.01</v>
      </c>
      <c r="I820" s="9">
        <v>2.5862177487859508E-3</v>
      </c>
      <c r="J820" s="10" t="s">
        <v>129</v>
      </c>
      <c r="K820" t="s">
        <v>89</v>
      </c>
      <c r="L820">
        <v>0</v>
      </c>
      <c r="M820">
        <v>0</v>
      </c>
      <c r="N820" s="11">
        <v>0</v>
      </c>
    </row>
    <row r="821" spans="1:14" x14ac:dyDescent="0.3">
      <c r="A821">
        <v>32</v>
      </c>
      <c r="B821" t="s">
        <v>84</v>
      </c>
      <c r="C821" t="s">
        <v>85</v>
      </c>
      <c r="D821" s="7">
        <v>42937</v>
      </c>
      <c r="E821" t="s">
        <v>113</v>
      </c>
      <c r="F821" t="s">
        <v>114</v>
      </c>
      <c r="G821">
        <v>0.01</v>
      </c>
      <c r="H821" s="8">
        <v>0.01</v>
      </c>
      <c r="I821" s="9">
        <v>2.5862177487859508E-3</v>
      </c>
      <c r="J821" s="10" t="s">
        <v>129</v>
      </c>
      <c r="K821" t="s">
        <v>89</v>
      </c>
      <c r="L821">
        <v>0</v>
      </c>
      <c r="M821">
        <v>0</v>
      </c>
      <c r="N821" s="11">
        <v>0</v>
      </c>
    </row>
    <row r="822" spans="1:14" x14ac:dyDescent="0.3">
      <c r="A822">
        <v>32</v>
      </c>
      <c r="B822" t="s">
        <v>84</v>
      </c>
      <c r="C822" t="s">
        <v>85</v>
      </c>
      <c r="D822" s="7">
        <v>42937</v>
      </c>
      <c r="E822" t="s">
        <v>113</v>
      </c>
      <c r="F822" t="s">
        <v>114</v>
      </c>
      <c r="G822">
        <v>0.01</v>
      </c>
      <c r="H822" s="8">
        <v>0.01</v>
      </c>
      <c r="I822" s="9">
        <v>2.5862177487859508E-3</v>
      </c>
      <c r="J822" s="10" t="s">
        <v>129</v>
      </c>
      <c r="K822" t="s">
        <v>89</v>
      </c>
      <c r="L822">
        <v>0</v>
      </c>
      <c r="M822">
        <v>0</v>
      </c>
      <c r="N822" s="11">
        <v>0</v>
      </c>
    </row>
    <row r="823" spans="1:14" x14ac:dyDescent="0.3">
      <c r="A823">
        <v>34</v>
      </c>
      <c r="B823" t="s">
        <v>84</v>
      </c>
      <c r="C823" t="s">
        <v>85</v>
      </c>
      <c r="D823" s="7">
        <v>43048</v>
      </c>
      <c r="E823" t="s">
        <v>98</v>
      </c>
      <c r="F823" t="s">
        <v>115</v>
      </c>
      <c r="H823" s="8">
        <v>4.8591549295774555E-2</v>
      </c>
      <c r="I823" s="9">
        <v>1.256683272297396E-2</v>
      </c>
      <c r="J823" s="10" t="s">
        <v>129</v>
      </c>
      <c r="K823" t="s">
        <v>89</v>
      </c>
      <c r="L823">
        <v>0</v>
      </c>
      <c r="M823">
        <v>0</v>
      </c>
      <c r="N823" s="11">
        <v>0</v>
      </c>
    </row>
    <row r="824" spans="1:14" x14ac:dyDescent="0.3">
      <c r="A824">
        <v>34</v>
      </c>
      <c r="B824" t="s">
        <v>84</v>
      </c>
      <c r="C824" t="s">
        <v>85</v>
      </c>
      <c r="D824" s="7">
        <v>43048</v>
      </c>
      <c r="E824" t="s">
        <v>98</v>
      </c>
      <c r="F824" t="s">
        <v>115</v>
      </c>
      <c r="G824">
        <v>0.01</v>
      </c>
      <c r="H824" s="8">
        <v>0.01</v>
      </c>
      <c r="I824" s="9">
        <v>2.5862177487859508E-3</v>
      </c>
      <c r="J824" s="10" t="s">
        <v>129</v>
      </c>
      <c r="K824" t="s">
        <v>89</v>
      </c>
      <c r="L824">
        <v>0</v>
      </c>
      <c r="M824">
        <v>0</v>
      </c>
      <c r="N824" s="11">
        <v>0</v>
      </c>
    </row>
    <row r="825" spans="1:14" x14ac:dyDescent="0.3">
      <c r="A825">
        <v>34</v>
      </c>
      <c r="B825" t="s">
        <v>84</v>
      </c>
      <c r="C825" t="s">
        <v>85</v>
      </c>
      <c r="D825" s="7">
        <v>43048</v>
      </c>
      <c r="E825" t="s">
        <v>98</v>
      </c>
      <c r="F825" t="s">
        <v>115</v>
      </c>
      <c r="G825">
        <v>0.09</v>
      </c>
      <c r="H825" s="8">
        <v>0.09</v>
      </c>
      <c r="I825" s="9">
        <v>2.3275959739073558E-2</v>
      </c>
      <c r="J825" s="10" t="s">
        <v>129</v>
      </c>
      <c r="K825" t="s">
        <v>89</v>
      </c>
      <c r="L825">
        <v>0</v>
      </c>
      <c r="M825">
        <v>0</v>
      </c>
      <c r="N825" s="11">
        <v>0</v>
      </c>
    </row>
    <row r="826" spans="1:14" x14ac:dyDescent="0.3">
      <c r="A826">
        <v>34</v>
      </c>
      <c r="B826" t="s">
        <v>84</v>
      </c>
      <c r="C826" t="s">
        <v>85</v>
      </c>
      <c r="D826" s="7">
        <v>43048</v>
      </c>
      <c r="E826" t="s">
        <v>98</v>
      </c>
      <c r="F826" t="s">
        <v>115</v>
      </c>
      <c r="G826">
        <v>0.02</v>
      </c>
      <c r="H826" s="8">
        <v>0.02</v>
      </c>
      <c r="I826" s="9">
        <v>5.1724354975719016E-3</v>
      </c>
      <c r="J826" s="10" t="s">
        <v>129</v>
      </c>
      <c r="K826" t="s">
        <v>89</v>
      </c>
      <c r="L826">
        <v>0</v>
      </c>
      <c r="M826">
        <v>0</v>
      </c>
      <c r="N826" s="11">
        <v>0</v>
      </c>
    </row>
    <row r="827" spans="1:14" x14ac:dyDescent="0.3">
      <c r="A827">
        <v>35</v>
      </c>
      <c r="B827" t="s">
        <v>84</v>
      </c>
      <c r="C827" t="s">
        <v>85</v>
      </c>
      <c r="D827" s="7">
        <v>43049</v>
      </c>
      <c r="E827" t="s">
        <v>98</v>
      </c>
      <c r="F827" t="s">
        <v>99</v>
      </c>
      <c r="H827" s="8">
        <v>4.8591549295774555E-2</v>
      </c>
      <c r="I827" s="9">
        <v>1.256683272297396E-2</v>
      </c>
      <c r="J827" s="10" t="s">
        <v>129</v>
      </c>
      <c r="K827" t="s">
        <v>89</v>
      </c>
      <c r="L827">
        <v>0</v>
      </c>
      <c r="M827">
        <v>0</v>
      </c>
      <c r="N827" s="11">
        <v>0</v>
      </c>
    </row>
    <row r="828" spans="1:14" x14ac:dyDescent="0.3">
      <c r="A828">
        <v>35</v>
      </c>
      <c r="B828" t="s">
        <v>84</v>
      </c>
      <c r="C828" t="s">
        <v>85</v>
      </c>
      <c r="D828" s="7">
        <v>43049</v>
      </c>
      <c r="E828" t="s">
        <v>98</v>
      </c>
      <c r="F828" t="s">
        <v>99</v>
      </c>
      <c r="G828">
        <v>7.0000000000000007E-2</v>
      </c>
      <c r="H828" s="8">
        <v>7.0000000000000007E-2</v>
      </c>
      <c r="I828" s="9">
        <v>1.8103524241501655E-2</v>
      </c>
      <c r="J828" s="10" t="s">
        <v>129</v>
      </c>
      <c r="K828" t="s">
        <v>89</v>
      </c>
      <c r="L828">
        <v>0</v>
      </c>
      <c r="M828">
        <v>0</v>
      </c>
      <c r="N828" s="11">
        <v>0</v>
      </c>
    </row>
    <row r="829" spans="1:14" x14ac:dyDescent="0.3">
      <c r="A829">
        <v>35</v>
      </c>
      <c r="B829" t="s">
        <v>84</v>
      </c>
      <c r="C829" t="s">
        <v>85</v>
      </c>
      <c r="D829" s="7">
        <v>43049</v>
      </c>
      <c r="E829" t="s">
        <v>98</v>
      </c>
      <c r="F829" t="s">
        <v>99</v>
      </c>
      <c r="G829">
        <v>0.01</v>
      </c>
      <c r="H829" s="8">
        <v>0.01</v>
      </c>
      <c r="I829" s="9">
        <v>2.5862177487859508E-3</v>
      </c>
      <c r="J829" s="10" t="s">
        <v>129</v>
      </c>
      <c r="K829" t="s">
        <v>89</v>
      </c>
      <c r="L829">
        <v>0</v>
      </c>
      <c r="M829">
        <v>0</v>
      </c>
      <c r="N829" s="11">
        <v>0</v>
      </c>
    </row>
    <row r="830" spans="1:14" x14ac:dyDescent="0.3">
      <c r="A830">
        <v>35</v>
      </c>
      <c r="B830" t="s">
        <v>84</v>
      </c>
      <c r="C830" t="s">
        <v>85</v>
      </c>
      <c r="D830" s="7">
        <v>43049</v>
      </c>
      <c r="E830" t="s">
        <v>98</v>
      </c>
      <c r="F830" t="s">
        <v>99</v>
      </c>
      <c r="G830">
        <v>0.01</v>
      </c>
      <c r="H830" s="8">
        <v>0.01</v>
      </c>
      <c r="I830" s="9">
        <v>2.5862177487859508E-3</v>
      </c>
      <c r="J830" s="10" t="s">
        <v>129</v>
      </c>
      <c r="K830" t="s">
        <v>89</v>
      </c>
      <c r="L830">
        <v>0</v>
      </c>
      <c r="M830">
        <v>0</v>
      </c>
      <c r="N830" s="11">
        <v>0</v>
      </c>
    </row>
    <row r="831" spans="1:14" x14ac:dyDescent="0.3">
      <c r="A831">
        <v>35</v>
      </c>
      <c r="B831" t="s">
        <v>84</v>
      </c>
      <c r="C831" t="s">
        <v>85</v>
      </c>
      <c r="D831" s="7">
        <v>43049</v>
      </c>
      <c r="E831" t="s">
        <v>98</v>
      </c>
      <c r="F831" t="s">
        <v>99</v>
      </c>
      <c r="G831">
        <v>0.01</v>
      </c>
      <c r="H831" s="8">
        <v>0.01</v>
      </c>
      <c r="I831" s="9">
        <v>2.5862177487859508E-3</v>
      </c>
      <c r="J831" s="10" t="s">
        <v>129</v>
      </c>
      <c r="K831" t="s">
        <v>89</v>
      </c>
      <c r="L831">
        <v>0</v>
      </c>
      <c r="M831">
        <v>0</v>
      </c>
      <c r="N831" s="11">
        <v>0</v>
      </c>
    </row>
    <row r="832" spans="1:14" x14ac:dyDescent="0.3">
      <c r="A832">
        <v>10</v>
      </c>
      <c r="B832" t="s">
        <v>84</v>
      </c>
      <c r="C832" t="s">
        <v>85</v>
      </c>
      <c r="D832" s="7">
        <v>42489</v>
      </c>
      <c r="E832" t="s">
        <v>102</v>
      </c>
      <c r="F832" t="s">
        <v>103</v>
      </c>
      <c r="G832">
        <v>0.01</v>
      </c>
      <c r="H832" s="8">
        <v>0.01</v>
      </c>
      <c r="I832" s="9">
        <v>2.5862177487859508E-3</v>
      </c>
      <c r="J832" s="10" t="s">
        <v>12</v>
      </c>
      <c r="K832" t="s">
        <v>89</v>
      </c>
      <c r="L832">
        <v>0</v>
      </c>
      <c r="M832">
        <v>0</v>
      </c>
      <c r="N832" s="11">
        <v>0</v>
      </c>
    </row>
    <row r="833" spans="1:14" x14ac:dyDescent="0.3">
      <c r="A833">
        <v>10</v>
      </c>
      <c r="B833" t="s">
        <v>84</v>
      </c>
      <c r="C833" t="s">
        <v>85</v>
      </c>
      <c r="D833" s="7">
        <v>42489</v>
      </c>
      <c r="E833" t="s">
        <v>102</v>
      </c>
      <c r="F833" t="s">
        <v>103</v>
      </c>
      <c r="H833" s="8">
        <v>7.4255319148936114E-2</v>
      </c>
      <c r="I833" s="9">
        <v>1.920404243247438E-2</v>
      </c>
      <c r="J833" s="10" t="s">
        <v>12</v>
      </c>
      <c r="K833" t="s">
        <v>89</v>
      </c>
      <c r="L833">
        <v>0</v>
      </c>
      <c r="M833">
        <v>0</v>
      </c>
      <c r="N833" s="11">
        <v>0</v>
      </c>
    </row>
    <row r="834" spans="1:14" x14ac:dyDescent="0.3">
      <c r="A834">
        <v>10</v>
      </c>
      <c r="B834" t="s">
        <v>84</v>
      </c>
      <c r="C834" t="s">
        <v>85</v>
      </c>
      <c r="D834" s="7">
        <v>42489</v>
      </c>
      <c r="E834" t="s">
        <v>102</v>
      </c>
      <c r="F834" t="s">
        <v>103</v>
      </c>
      <c r="G834">
        <v>0.02</v>
      </c>
      <c r="H834" s="8">
        <v>0.02</v>
      </c>
      <c r="I834" s="9">
        <v>5.1724354975719016E-3</v>
      </c>
      <c r="J834" s="10" t="s">
        <v>12</v>
      </c>
      <c r="K834" t="s">
        <v>89</v>
      </c>
      <c r="L834">
        <v>0</v>
      </c>
      <c r="M834">
        <v>0</v>
      </c>
      <c r="N834" s="11">
        <v>0</v>
      </c>
    </row>
    <row r="835" spans="1:14" x14ac:dyDescent="0.3">
      <c r="A835">
        <v>10</v>
      </c>
      <c r="B835" t="s">
        <v>84</v>
      </c>
      <c r="C835" t="s">
        <v>85</v>
      </c>
      <c r="D835" s="7">
        <v>42489</v>
      </c>
      <c r="E835" t="s">
        <v>102</v>
      </c>
      <c r="F835" t="s">
        <v>103</v>
      </c>
      <c r="G835">
        <v>0.01</v>
      </c>
      <c r="H835" s="8">
        <v>0.01</v>
      </c>
      <c r="I835" s="9">
        <v>2.5862177487859508E-3</v>
      </c>
      <c r="J835" s="10" t="s">
        <v>12</v>
      </c>
      <c r="K835" t="s">
        <v>89</v>
      </c>
      <c r="L835">
        <v>0</v>
      </c>
      <c r="M835">
        <v>0</v>
      </c>
      <c r="N835" s="11">
        <v>0</v>
      </c>
    </row>
    <row r="836" spans="1:14" x14ac:dyDescent="0.3">
      <c r="A836">
        <v>11</v>
      </c>
      <c r="B836" t="s">
        <v>84</v>
      </c>
      <c r="C836" t="s">
        <v>85</v>
      </c>
      <c r="D836" s="7">
        <v>42491</v>
      </c>
      <c r="E836" t="s">
        <v>102</v>
      </c>
      <c r="F836" t="s">
        <v>105</v>
      </c>
      <c r="G836">
        <v>0.03</v>
      </c>
      <c r="H836" s="8">
        <v>0.03</v>
      </c>
      <c r="I836" s="9">
        <v>7.7586532463578516E-3</v>
      </c>
      <c r="J836" s="10" t="s">
        <v>12</v>
      </c>
      <c r="K836" t="s">
        <v>89</v>
      </c>
      <c r="L836">
        <v>0</v>
      </c>
      <c r="M836">
        <v>0</v>
      </c>
      <c r="N836" s="11">
        <v>0</v>
      </c>
    </row>
    <row r="837" spans="1:14" x14ac:dyDescent="0.3">
      <c r="A837">
        <v>11</v>
      </c>
      <c r="B837" t="s">
        <v>84</v>
      </c>
      <c r="C837" t="s">
        <v>85</v>
      </c>
      <c r="D837" s="7">
        <v>42491</v>
      </c>
      <c r="E837" t="s">
        <v>102</v>
      </c>
      <c r="F837" t="s">
        <v>105</v>
      </c>
      <c r="H837" s="8">
        <v>7.4255319148936114E-2</v>
      </c>
      <c r="I837" s="9">
        <v>1.920404243247438E-2</v>
      </c>
      <c r="J837" s="10" t="s">
        <v>12</v>
      </c>
      <c r="K837" t="s">
        <v>89</v>
      </c>
      <c r="L837">
        <v>0</v>
      </c>
      <c r="M837">
        <v>0</v>
      </c>
      <c r="N837" s="11">
        <v>0</v>
      </c>
    </row>
    <row r="838" spans="1:14" x14ac:dyDescent="0.3">
      <c r="A838">
        <v>6</v>
      </c>
      <c r="B838" t="s">
        <v>84</v>
      </c>
      <c r="C838" t="s">
        <v>85</v>
      </c>
      <c r="D838" s="7">
        <v>42595</v>
      </c>
      <c r="E838" t="s">
        <v>106</v>
      </c>
      <c r="F838" t="s">
        <v>107</v>
      </c>
      <c r="H838" s="8">
        <v>7.4255319148936114E-2</v>
      </c>
      <c r="I838" s="9">
        <v>1.920404243247438E-2</v>
      </c>
      <c r="J838" s="10" t="s">
        <v>12</v>
      </c>
      <c r="K838" t="s">
        <v>89</v>
      </c>
      <c r="L838">
        <v>0</v>
      </c>
      <c r="M838">
        <v>0</v>
      </c>
      <c r="N838" s="11">
        <v>0</v>
      </c>
    </row>
    <row r="839" spans="1:14" x14ac:dyDescent="0.3">
      <c r="A839">
        <v>6</v>
      </c>
      <c r="B839" t="s">
        <v>84</v>
      </c>
      <c r="C839" t="s">
        <v>85</v>
      </c>
      <c r="D839" s="7">
        <v>42595</v>
      </c>
      <c r="E839" t="s">
        <v>106</v>
      </c>
      <c r="F839" t="s">
        <v>107</v>
      </c>
      <c r="H839" s="8">
        <v>7.4255319148936114E-2</v>
      </c>
      <c r="I839" s="9">
        <v>1.920404243247438E-2</v>
      </c>
      <c r="J839" s="10" t="s">
        <v>12</v>
      </c>
      <c r="K839" t="s">
        <v>89</v>
      </c>
      <c r="L839">
        <v>0</v>
      </c>
      <c r="M839">
        <v>0</v>
      </c>
      <c r="N839" s="11">
        <v>0</v>
      </c>
    </row>
    <row r="840" spans="1:14" x14ac:dyDescent="0.3">
      <c r="A840">
        <v>18</v>
      </c>
      <c r="B840" t="s">
        <v>84</v>
      </c>
      <c r="C840" t="s">
        <v>85</v>
      </c>
      <c r="D840" s="7">
        <v>42725</v>
      </c>
      <c r="E840" t="s">
        <v>86</v>
      </c>
      <c r="F840" t="s">
        <v>90</v>
      </c>
      <c r="G840">
        <v>0.02</v>
      </c>
      <c r="H840" s="8">
        <v>0.02</v>
      </c>
      <c r="I840" s="9">
        <v>5.1724354975719016E-3</v>
      </c>
      <c r="J840" s="10" t="s">
        <v>12</v>
      </c>
      <c r="K840" t="s">
        <v>89</v>
      </c>
      <c r="L840">
        <v>0</v>
      </c>
      <c r="M840">
        <v>0</v>
      </c>
      <c r="N840" s="11">
        <v>0</v>
      </c>
    </row>
    <row r="841" spans="1:14" x14ac:dyDescent="0.3">
      <c r="A841">
        <v>18</v>
      </c>
      <c r="B841" t="s">
        <v>84</v>
      </c>
      <c r="C841" t="s">
        <v>85</v>
      </c>
      <c r="D841" s="7">
        <v>42725</v>
      </c>
      <c r="E841" t="s">
        <v>86</v>
      </c>
      <c r="F841" t="s">
        <v>90</v>
      </c>
      <c r="G841">
        <v>0.08</v>
      </c>
      <c r="H841" s="8">
        <v>0.08</v>
      </c>
      <c r="I841" s="9">
        <v>2.0689741990287606E-2</v>
      </c>
      <c r="J841" s="10" t="s">
        <v>12</v>
      </c>
      <c r="K841" t="s">
        <v>89</v>
      </c>
      <c r="L841">
        <v>0</v>
      </c>
      <c r="M841">
        <v>0</v>
      </c>
      <c r="N841" s="11">
        <v>0</v>
      </c>
    </row>
    <row r="842" spans="1:14" x14ac:dyDescent="0.3">
      <c r="A842">
        <v>19</v>
      </c>
      <c r="B842" t="s">
        <v>84</v>
      </c>
      <c r="C842" t="s">
        <v>85</v>
      </c>
      <c r="D842" s="7">
        <v>42744</v>
      </c>
      <c r="E842" t="s">
        <v>86</v>
      </c>
      <c r="F842" t="s">
        <v>91</v>
      </c>
      <c r="G842">
        <v>0.05</v>
      </c>
      <c r="H842" s="8">
        <v>0.05</v>
      </c>
      <c r="I842" s="9">
        <v>1.2931088743929755E-2</v>
      </c>
      <c r="J842" s="10" t="s">
        <v>12</v>
      </c>
      <c r="K842" t="s">
        <v>89</v>
      </c>
      <c r="L842">
        <v>0</v>
      </c>
      <c r="M842">
        <v>0</v>
      </c>
      <c r="N842" s="11">
        <v>0</v>
      </c>
    </row>
    <row r="843" spans="1:14" x14ac:dyDescent="0.3">
      <c r="A843">
        <v>19</v>
      </c>
      <c r="B843" t="s">
        <v>84</v>
      </c>
      <c r="C843" t="s">
        <v>85</v>
      </c>
      <c r="D843" s="7">
        <v>42744</v>
      </c>
      <c r="E843" t="s">
        <v>86</v>
      </c>
      <c r="F843" t="s">
        <v>91</v>
      </c>
      <c r="H843" s="8">
        <v>7.4255319148936114E-2</v>
      </c>
      <c r="I843" s="9">
        <v>1.920404243247438E-2</v>
      </c>
      <c r="J843" s="10" t="s">
        <v>12</v>
      </c>
      <c r="K843" t="s">
        <v>89</v>
      </c>
      <c r="L843">
        <v>0</v>
      </c>
      <c r="M843">
        <v>0</v>
      </c>
      <c r="N843" s="11">
        <v>0</v>
      </c>
    </row>
    <row r="844" spans="1:14" x14ac:dyDescent="0.3">
      <c r="A844">
        <v>21</v>
      </c>
      <c r="B844" t="s">
        <v>84</v>
      </c>
      <c r="C844" t="s">
        <v>85</v>
      </c>
      <c r="D844" s="7">
        <v>42747</v>
      </c>
      <c r="E844" t="s">
        <v>86</v>
      </c>
      <c r="F844" t="s">
        <v>101</v>
      </c>
      <c r="G844">
        <v>0.02</v>
      </c>
      <c r="H844" s="8">
        <v>0.02</v>
      </c>
      <c r="I844" s="9">
        <v>5.1724354975719016E-3</v>
      </c>
      <c r="J844" s="10" t="s">
        <v>12</v>
      </c>
      <c r="K844" t="s">
        <v>89</v>
      </c>
      <c r="L844">
        <v>0</v>
      </c>
      <c r="M844">
        <v>0</v>
      </c>
      <c r="N844" s="11">
        <v>0</v>
      </c>
    </row>
    <row r="845" spans="1:14" x14ac:dyDescent="0.3">
      <c r="A845">
        <v>21</v>
      </c>
      <c r="B845" t="s">
        <v>84</v>
      </c>
      <c r="C845" t="s">
        <v>85</v>
      </c>
      <c r="D845" s="7">
        <v>42747</v>
      </c>
      <c r="E845" t="s">
        <v>86</v>
      </c>
      <c r="F845" t="s">
        <v>101</v>
      </c>
      <c r="G845">
        <v>0.02</v>
      </c>
      <c r="H845" s="8">
        <v>0.02</v>
      </c>
      <c r="I845" s="9">
        <v>5.1724354975719016E-3</v>
      </c>
      <c r="J845" s="10" t="s">
        <v>12</v>
      </c>
      <c r="K845" t="s">
        <v>89</v>
      </c>
      <c r="L845">
        <v>0</v>
      </c>
      <c r="M845">
        <v>0</v>
      </c>
      <c r="N845" s="11">
        <v>0</v>
      </c>
    </row>
    <row r="846" spans="1:14" x14ac:dyDescent="0.3">
      <c r="A846">
        <v>21</v>
      </c>
      <c r="B846" t="s">
        <v>84</v>
      </c>
      <c r="C846" t="s">
        <v>85</v>
      </c>
      <c r="D846" s="7">
        <v>42747</v>
      </c>
      <c r="E846" t="s">
        <v>86</v>
      </c>
      <c r="F846" t="s">
        <v>101</v>
      </c>
      <c r="G846">
        <v>0.01</v>
      </c>
      <c r="H846" s="8">
        <v>0.01</v>
      </c>
      <c r="I846" s="9">
        <v>2.5862177487859508E-3</v>
      </c>
      <c r="J846" s="10" t="s">
        <v>12</v>
      </c>
      <c r="K846" t="s">
        <v>89</v>
      </c>
      <c r="L846">
        <v>0</v>
      </c>
      <c r="M846">
        <v>0</v>
      </c>
      <c r="N846" s="11">
        <v>0</v>
      </c>
    </row>
    <row r="847" spans="1:14" ht="15" thickBot="1" x14ac:dyDescent="0.35">
      <c r="A847">
        <v>3</v>
      </c>
      <c r="B847" t="s">
        <v>84</v>
      </c>
      <c r="C847" t="s">
        <v>85</v>
      </c>
      <c r="D847" s="7">
        <v>42748</v>
      </c>
      <c r="E847" t="s">
        <v>86</v>
      </c>
      <c r="F847" t="s">
        <v>93</v>
      </c>
      <c r="H847" s="8">
        <v>7.4255319148936114E-2</v>
      </c>
      <c r="I847" s="9">
        <v>1.920404243247438E-2</v>
      </c>
      <c r="J847" s="10" t="s">
        <v>12</v>
      </c>
      <c r="K847" t="s">
        <v>89</v>
      </c>
      <c r="L847">
        <v>0</v>
      </c>
      <c r="M847">
        <v>0</v>
      </c>
      <c r="N847" s="11">
        <v>0</v>
      </c>
    </row>
    <row r="848" spans="1:14" x14ac:dyDescent="0.3">
      <c r="A848">
        <v>3</v>
      </c>
      <c r="B848" t="s">
        <v>84</v>
      </c>
      <c r="C848" t="s">
        <v>85</v>
      </c>
      <c r="D848" s="7">
        <v>42748</v>
      </c>
      <c r="E848" t="s">
        <v>86</v>
      </c>
      <c r="F848" t="s">
        <v>93</v>
      </c>
      <c r="H848" s="8">
        <v>7.4255319148936114E-2</v>
      </c>
      <c r="I848" s="9">
        <v>1.920404243247438E-2</v>
      </c>
      <c r="J848" s="10" t="s">
        <v>12</v>
      </c>
      <c r="K848" t="s">
        <v>89</v>
      </c>
      <c r="L848">
        <v>0</v>
      </c>
      <c r="M848">
        <v>0</v>
      </c>
      <c r="N848" s="11">
        <v>0</v>
      </c>
    </row>
    <row r="849" spans="1:14" x14ac:dyDescent="0.3">
      <c r="A849">
        <v>23</v>
      </c>
      <c r="B849" t="s">
        <v>84</v>
      </c>
      <c r="C849" t="s">
        <v>85</v>
      </c>
      <c r="D849" s="7">
        <v>42741</v>
      </c>
      <c r="E849" t="s">
        <v>86</v>
      </c>
      <c r="F849" t="s">
        <v>94</v>
      </c>
      <c r="G849">
        <v>0.03</v>
      </c>
      <c r="H849" s="8">
        <v>0.03</v>
      </c>
      <c r="I849" s="9">
        <v>7.7586532463578516E-3</v>
      </c>
      <c r="J849" s="10" t="s">
        <v>12</v>
      </c>
      <c r="K849" t="s">
        <v>89</v>
      </c>
      <c r="L849">
        <v>0</v>
      </c>
      <c r="M849">
        <v>0</v>
      </c>
      <c r="N849" s="11">
        <v>0</v>
      </c>
    </row>
    <row r="850" spans="1:14" x14ac:dyDescent="0.3">
      <c r="A850">
        <v>23</v>
      </c>
      <c r="B850" t="s">
        <v>84</v>
      </c>
      <c r="C850" t="s">
        <v>85</v>
      </c>
      <c r="D850" s="7">
        <v>42741</v>
      </c>
      <c r="E850" t="s">
        <v>86</v>
      </c>
      <c r="F850" t="s">
        <v>94</v>
      </c>
      <c r="H850" s="8">
        <v>7.4255319148936114E-2</v>
      </c>
      <c r="I850" s="9">
        <v>1.920404243247438E-2</v>
      </c>
      <c r="J850" s="10" t="s">
        <v>12</v>
      </c>
      <c r="K850" t="s">
        <v>89</v>
      </c>
      <c r="L850">
        <v>0</v>
      </c>
      <c r="M850">
        <v>0</v>
      </c>
      <c r="N850" s="11">
        <v>0</v>
      </c>
    </row>
    <row r="851" spans="1:14" x14ac:dyDescent="0.3">
      <c r="A851">
        <v>23</v>
      </c>
      <c r="B851" t="s">
        <v>84</v>
      </c>
      <c r="C851" t="s">
        <v>85</v>
      </c>
      <c r="D851" s="7">
        <v>42741</v>
      </c>
      <c r="E851" t="s">
        <v>86</v>
      </c>
      <c r="F851" t="s">
        <v>94</v>
      </c>
      <c r="G851">
        <v>0.01</v>
      </c>
      <c r="H851" s="8">
        <v>0.01</v>
      </c>
      <c r="I851" s="9">
        <v>2.5862177487859508E-3</v>
      </c>
      <c r="J851" s="10" t="s">
        <v>12</v>
      </c>
      <c r="K851" t="s">
        <v>89</v>
      </c>
      <c r="L851">
        <v>0</v>
      </c>
      <c r="M851">
        <v>0</v>
      </c>
      <c r="N851" s="11">
        <v>0</v>
      </c>
    </row>
    <row r="852" spans="1:14" x14ac:dyDescent="0.3">
      <c r="A852">
        <v>23</v>
      </c>
      <c r="B852" t="s">
        <v>84</v>
      </c>
      <c r="C852" t="s">
        <v>85</v>
      </c>
      <c r="D852" s="7">
        <v>42741</v>
      </c>
      <c r="E852" t="s">
        <v>86</v>
      </c>
      <c r="F852" t="s">
        <v>94</v>
      </c>
      <c r="G852">
        <v>0.21</v>
      </c>
      <c r="H852" s="8">
        <v>0.21</v>
      </c>
      <c r="I852" s="9">
        <v>5.4310572724504964E-2</v>
      </c>
      <c r="J852" s="10" t="s">
        <v>12</v>
      </c>
      <c r="K852" t="s">
        <v>89</v>
      </c>
      <c r="L852">
        <v>0</v>
      </c>
      <c r="M852">
        <v>0</v>
      </c>
      <c r="N852" s="11">
        <v>0</v>
      </c>
    </row>
    <row r="853" spans="1:14" x14ac:dyDescent="0.3">
      <c r="A853">
        <v>23</v>
      </c>
      <c r="B853" t="s">
        <v>84</v>
      </c>
      <c r="C853" t="s">
        <v>85</v>
      </c>
      <c r="D853" s="7">
        <v>42741</v>
      </c>
      <c r="E853" t="s">
        <v>86</v>
      </c>
      <c r="F853" t="s">
        <v>94</v>
      </c>
      <c r="G853">
        <v>0.02</v>
      </c>
      <c r="H853" s="8">
        <v>0.02</v>
      </c>
      <c r="I853" s="9">
        <v>5.1724354975719016E-3</v>
      </c>
      <c r="J853" s="10" t="s">
        <v>12</v>
      </c>
      <c r="K853" t="s">
        <v>89</v>
      </c>
      <c r="L853">
        <v>0</v>
      </c>
      <c r="M853">
        <v>0</v>
      </c>
      <c r="N853" s="11">
        <v>0</v>
      </c>
    </row>
    <row r="854" spans="1:14" x14ac:dyDescent="0.3">
      <c r="A854">
        <v>24</v>
      </c>
      <c r="B854" t="s">
        <v>84</v>
      </c>
      <c r="C854" t="s">
        <v>85</v>
      </c>
      <c r="D854" s="7">
        <v>42745</v>
      </c>
      <c r="E854" t="s">
        <v>86</v>
      </c>
      <c r="F854" s="12" t="s">
        <v>95</v>
      </c>
      <c r="G854">
        <v>0.17</v>
      </c>
      <c r="H854" s="8">
        <v>0.17</v>
      </c>
      <c r="I854" s="9">
        <v>4.3965701729361165E-2</v>
      </c>
      <c r="J854" s="10" t="s">
        <v>12</v>
      </c>
      <c r="K854" t="s">
        <v>89</v>
      </c>
      <c r="L854">
        <v>0</v>
      </c>
      <c r="M854">
        <v>0</v>
      </c>
      <c r="N854" s="11">
        <v>0</v>
      </c>
    </row>
    <row r="855" spans="1:14" x14ac:dyDescent="0.3">
      <c r="A855">
        <v>24</v>
      </c>
      <c r="B855" t="s">
        <v>84</v>
      </c>
      <c r="C855" t="s">
        <v>85</v>
      </c>
      <c r="D855" s="7">
        <v>42745</v>
      </c>
      <c r="E855" t="s">
        <v>86</v>
      </c>
      <c r="F855" s="12" t="s">
        <v>95</v>
      </c>
      <c r="H855" s="8">
        <v>7.4255319148936114E-2</v>
      </c>
      <c r="I855" s="9">
        <v>1.920404243247438E-2</v>
      </c>
      <c r="J855" s="10" t="s">
        <v>12</v>
      </c>
      <c r="K855" t="s">
        <v>89</v>
      </c>
      <c r="L855">
        <v>0</v>
      </c>
      <c r="M855">
        <v>0</v>
      </c>
      <c r="N855" s="11">
        <v>0</v>
      </c>
    </row>
    <row r="856" spans="1:14" x14ac:dyDescent="0.3">
      <c r="A856">
        <v>24</v>
      </c>
      <c r="B856" t="s">
        <v>84</v>
      </c>
      <c r="C856" t="s">
        <v>85</v>
      </c>
      <c r="D856" s="7">
        <v>42745</v>
      </c>
      <c r="E856" t="s">
        <v>86</v>
      </c>
      <c r="F856" s="12" t="s">
        <v>95</v>
      </c>
      <c r="G856">
        <v>0.04</v>
      </c>
      <c r="H856" s="8">
        <v>0.04</v>
      </c>
      <c r="I856" s="9">
        <v>1.0344870995143803E-2</v>
      </c>
      <c r="J856" s="10" t="s">
        <v>12</v>
      </c>
      <c r="K856" t="s">
        <v>89</v>
      </c>
      <c r="L856">
        <v>0</v>
      </c>
      <c r="M856">
        <v>0</v>
      </c>
      <c r="N856" s="11">
        <v>0</v>
      </c>
    </row>
    <row r="857" spans="1:14" x14ac:dyDescent="0.3">
      <c r="A857">
        <v>24</v>
      </c>
      <c r="B857" t="s">
        <v>84</v>
      </c>
      <c r="C857" t="s">
        <v>85</v>
      </c>
      <c r="D857" s="7">
        <v>42745</v>
      </c>
      <c r="E857" t="s">
        <v>86</v>
      </c>
      <c r="F857" s="12" t="s">
        <v>95</v>
      </c>
      <c r="H857" s="8">
        <v>7.4255319148936114E-2</v>
      </c>
      <c r="I857" s="9">
        <v>1.920404243247438E-2</v>
      </c>
      <c r="J857" s="10" t="s">
        <v>12</v>
      </c>
      <c r="K857" t="s">
        <v>89</v>
      </c>
      <c r="L857">
        <v>0</v>
      </c>
      <c r="M857">
        <v>0</v>
      </c>
      <c r="N857" s="11">
        <v>0</v>
      </c>
    </row>
    <row r="858" spans="1:14" x14ac:dyDescent="0.3">
      <c r="A858">
        <v>24</v>
      </c>
      <c r="B858" t="s">
        <v>84</v>
      </c>
      <c r="C858" t="s">
        <v>85</v>
      </c>
      <c r="D858" s="7">
        <v>42745</v>
      </c>
      <c r="E858" t="s">
        <v>86</v>
      </c>
      <c r="F858" s="12" t="s">
        <v>95</v>
      </c>
      <c r="G858">
        <v>0.03</v>
      </c>
      <c r="H858" s="8">
        <v>0.03</v>
      </c>
      <c r="I858" s="9">
        <v>7.7586532463578516E-3</v>
      </c>
      <c r="J858" s="10" t="s">
        <v>12</v>
      </c>
      <c r="K858" t="s">
        <v>89</v>
      </c>
      <c r="L858">
        <v>0</v>
      </c>
      <c r="M858">
        <v>0</v>
      </c>
      <c r="N858" s="11">
        <v>0</v>
      </c>
    </row>
    <row r="859" spans="1:14" x14ac:dyDescent="0.3">
      <c r="A859">
        <v>24</v>
      </c>
      <c r="B859" t="s">
        <v>84</v>
      </c>
      <c r="C859" t="s">
        <v>85</v>
      </c>
      <c r="D859" s="7">
        <v>42745</v>
      </c>
      <c r="E859" t="s">
        <v>86</v>
      </c>
      <c r="F859" s="12" t="s">
        <v>95</v>
      </c>
      <c r="G859">
        <v>0.99</v>
      </c>
      <c r="H859" s="8">
        <v>0.99</v>
      </c>
      <c r="I859" s="9">
        <v>0.25603555712980908</v>
      </c>
      <c r="J859" s="10" t="s">
        <v>12</v>
      </c>
      <c r="K859" t="s">
        <v>89</v>
      </c>
      <c r="L859">
        <v>0</v>
      </c>
      <c r="M859">
        <v>0</v>
      </c>
      <c r="N859" s="11">
        <v>0</v>
      </c>
    </row>
    <row r="860" spans="1:14" x14ac:dyDescent="0.3">
      <c r="A860">
        <v>24</v>
      </c>
      <c r="B860" t="s">
        <v>84</v>
      </c>
      <c r="C860" t="s">
        <v>85</v>
      </c>
      <c r="D860" s="7">
        <v>42745</v>
      </c>
      <c r="E860" t="s">
        <v>86</v>
      </c>
      <c r="F860" s="12" t="s">
        <v>95</v>
      </c>
      <c r="G860">
        <v>0.01</v>
      </c>
      <c r="H860" s="8">
        <v>0.01</v>
      </c>
      <c r="I860" s="9">
        <v>2.5862177487859508E-3</v>
      </c>
      <c r="J860" s="10" t="s">
        <v>12</v>
      </c>
      <c r="K860" t="s">
        <v>89</v>
      </c>
      <c r="L860">
        <v>0</v>
      </c>
      <c r="M860">
        <v>0</v>
      </c>
      <c r="N860" s="11">
        <v>0</v>
      </c>
    </row>
    <row r="861" spans="1:14" x14ac:dyDescent="0.3">
      <c r="A861">
        <v>24</v>
      </c>
      <c r="B861" t="s">
        <v>84</v>
      </c>
      <c r="C861" t="s">
        <v>85</v>
      </c>
      <c r="D861" s="7">
        <v>42745</v>
      </c>
      <c r="E861" t="s">
        <v>86</v>
      </c>
      <c r="F861" s="12" t="s">
        <v>95</v>
      </c>
      <c r="G861">
        <v>0.26</v>
      </c>
      <c r="H861" s="8">
        <v>0.26</v>
      </c>
      <c r="I861" s="9">
        <v>6.7241661468434702E-2</v>
      </c>
      <c r="J861" s="10" t="s">
        <v>12</v>
      </c>
      <c r="K861" t="s">
        <v>89</v>
      </c>
      <c r="L861">
        <v>0</v>
      </c>
      <c r="M861">
        <v>0</v>
      </c>
      <c r="N861" s="11">
        <v>0</v>
      </c>
    </row>
    <row r="862" spans="1:14" x14ac:dyDescent="0.3">
      <c r="A862">
        <v>24</v>
      </c>
      <c r="B862" t="s">
        <v>84</v>
      </c>
      <c r="C862" t="s">
        <v>85</v>
      </c>
      <c r="D862" s="7">
        <v>42745</v>
      </c>
      <c r="E862" t="s">
        <v>86</v>
      </c>
      <c r="F862" s="12" t="s">
        <v>95</v>
      </c>
      <c r="G862">
        <v>0.11</v>
      </c>
      <c r="H862" s="8">
        <v>0.11</v>
      </c>
      <c r="I862" s="9">
        <v>2.8448395236645458E-2</v>
      </c>
      <c r="J862" s="10" t="s">
        <v>12</v>
      </c>
      <c r="K862" t="s">
        <v>89</v>
      </c>
      <c r="L862">
        <v>0</v>
      </c>
      <c r="M862">
        <v>0</v>
      </c>
      <c r="N862" s="11">
        <v>0</v>
      </c>
    </row>
    <row r="863" spans="1:14" x14ac:dyDescent="0.3">
      <c r="A863">
        <v>24</v>
      </c>
      <c r="B863" t="s">
        <v>84</v>
      </c>
      <c r="C863" t="s">
        <v>85</v>
      </c>
      <c r="D863" s="7">
        <v>42745</v>
      </c>
      <c r="E863" t="s">
        <v>86</v>
      </c>
      <c r="F863" s="12" t="s">
        <v>95</v>
      </c>
      <c r="G863">
        <v>0.04</v>
      </c>
      <c r="H863" s="8">
        <v>0.04</v>
      </c>
      <c r="I863" s="9">
        <v>1.0344870995143803E-2</v>
      </c>
      <c r="J863" s="10" t="s">
        <v>12</v>
      </c>
      <c r="K863" t="s">
        <v>89</v>
      </c>
      <c r="L863">
        <v>0</v>
      </c>
      <c r="M863">
        <v>0</v>
      </c>
      <c r="N863" s="11">
        <v>0</v>
      </c>
    </row>
    <row r="864" spans="1:14" x14ac:dyDescent="0.3">
      <c r="A864">
        <v>24</v>
      </c>
      <c r="B864" t="s">
        <v>84</v>
      </c>
      <c r="C864" t="s">
        <v>85</v>
      </c>
      <c r="D864" s="7">
        <v>42745</v>
      </c>
      <c r="E864" t="s">
        <v>86</v>
      </c>
      <c r="F864" s="12" t="s">
        <v>95</v>
      </c>
      <c r="H864" s="8">
        <v>7.4255319148936114E-2</v>
      </c>
      <c r="I864" s="9">
        <v>1.920404243247438E-2</v>
      </c>
      <c r="J864" s="10" t="s">
        <v>12</v>
      </c>
      <c r="K864" t="s">
        <v>89</v>
      </c>
      <c r="L864">
        <v>0</v>
      </c>
      <c r="M864">
        <v>0</v>
      </c>
      <c r="N864" s="11">
        <v>0</v>
      </c>
    </row>
    <row r="865" spans="1:14" x14ac:dyDescent="0.3">
      <c r="A865">
        <v>24</v>
      </c>
      <c r="B865" t="s">
        <v>84</v>
      </c>
      <c r="C865" t="s">
        <v>85</v>
      </c>
      <c r="D865" s="7">
        <v>42745</v>
      </c>
      <c r="E865" t="s">
        <v>86</v>
      </c>
      <c r="F865" s="12" t="s">
        <v>95</v>
      </c>
      <c r="G865">
        <v>0.24</v>
      </c>
      <c r="H865" s="8">
        <v>0.24</v>
      </c>
      <c r="I865" s="9">
        <v>6.2069225970862812E-2</v>
      </c>
      <c r="J865" s="10" t="s">
        <v>12</v>
      </c>
      <c r="K865" t="s">
        <v>89</v>
      </c>
      <c r="L865">
        <v>0</v>
      </c>
      <c r="M865">
        <v>0</v>
      </c>
      <c r="N865" s="11">
        <v>0</v>
      </c>
    </row>
    <row r="866" spans="1:14" x14ac:dyDescent="0.3">
      <c r="A866">
        <v>24</v>
      </c>
      <c r="B866" t="s">
        <v>84</v>
      </c>
      <c r="C866" t="s">
        <v>85</v>
      </c>
      <c r="D866" s="7">
        <v>42745</v>
      </c>
      <c r="E866" t="s">
        <v>86</v>
      </c>
      <c r="F866" s="12" t="s">
        <v>95</v>
      </c>
      <c r="H866" s="8">
        <v>7.4255319148936114E-2</v>
      </c>
      <c r="I866" s="9">
        <v>1.920404243247438E-2</v>
      </c>
      <c r="J866" s="10" t="s">
        <v>12</v>
      </c>
      <c r="K866" t="s">
        <v>89</v>
      </c>
      <c r="L866">
        <v>0</v>
      </c>
      <c r="M866">
        <v>0</v>
      </c>
      <c r="N866" s="11">
        <v>0</v>
      </c>
    </row>
    <row r="867" spans="1:14" x14ac:dyDescent="0.3">
      <c r="A867">
        <v>24</v>
      </c>
      <c r="B867" t="s">
        <v>84</v>
      </c>
      <c r="C867" t="s">
        <v>85</v>
      </c>
      <c r="D867" s="7">
        <v>42745</v>
      </c>
      <c r="E867" t="s">
        <v>86</v>
      </c>
      <c r="F867" s="12" t="s">
        <v>95</v>
      </c>
      <c r="G867">
        <v>7.0000000000000007E-2</v>
      </c>
      <c r="H867" s="8">
        <v>7.0000000000000007E-2</v>
      </c>
      <c r="I867" s="9">
        <v>1.8103524241501655E-2</v>
      </c>
      <c r="J867" s="10" t="s">
        <v>12</v>
      </c>
      <c r="K867" t="s">
        <v>89</v>
      </c>
      <c r="L867">
        <v>0</v>
      </c>
      <c r="M867">
        <v>0</v>
      </c>
      <c r="N867" s="11">
        <v>0</v>
      </c>
    </row>
    <row r="868" spans="1:14" x14ac:dyDescent="0.3">
      <c r="A868">
        <v>24</v>
      </c>
      <c r="B868" t="s">
        <v>84</v>
      </c>
      <c r="C868" t="s">
        <v>85</v>
      </c>
      <c r="D868" s="7">
        <v>42745</v>
      </c>
      <c r="E868" t="s">
        <v>86</v>
      </c>
      <c r="F868" s="12" t="s">
        <v>95</v>
      </c>
      <c r="G868">
        <v>0.03</v>
      </c>
      <c r="H868" s="8">
        <v>0.03</v>
      </c>
      <c r="I868" s="9">
        <v>7.7586532463578516E-3</v>
      </c>
      <c r="J868" s="10" t="s">
        <v>12</v>
      </c>
      <c r="K868" t="s">
        <v>89</v>
      </c>
      <c r="L868">
        <v>0</v>
      </c>
      <c r="M868">
        <v>0</v>
      </c>
      <c r="N868" s="11">
        <v>0</v>
      </c>
    </row>
    <row r="869" spans="1:14" x14ac:dyDescent="0.3">
      <c r="A869">
        <v>24</v>
      </c>
      <c r="B869" t="s">
        <v>84</v>
      </c>
      <c r="C869" t="s">
        <v>85</v>
      </c>
      <c r="D869" s="7">
        <v>42745</v>
      </c>
      <c r="E869" t="s">
        <v>86</v>
      </c>
      <c r="F869" s="12" t="s">
        <v>95</v>
      </c>
      <c r="G869">
        <v>0.1</v>
      </c>
      <c r="H869" s="8">
        <v>0.1</v>
      </c>
      <c r="I869" s="9">
        <v>2.586217748785951E-2</v>
      </c>
      <c r="J869" s="10" t="s">
        <v>12</v>
      </c>
      <c r="K869" t="s">
        <v>89</v>
      </c>
      <c r="L869">
        <v>0</v>
      </c>
      <c r="M869">
        <v>0</v>
      </c>
      <c r="N869" s="11">
        <v>0</v>
      </c>
    </row>
    <row r="870" spans="1:14" x14ac:dyDescent="0.3">
      <c r="A870">
        <v>24</v>
      </c>
      <c r="B870" t="s">
        <v>84</v>
      </c>
      <c r="C870" t="s">
        <v>85</v>
      </c>
      <c r="D870" s="7">
        <v>42745</v>
      </c>
      <c r="E870" t="s">
        <v>86</v>
      </c>
      <c r="F870" s="12" t="s">
        <v>95</v>
      </c>
      <c r="G870">
        <v>0.01</v>
      </c>
      <c r="H870" s="8">
        <v>0.01</v>
      </c>
      <c r="I870" s="9">
        <v>2.5862177487859508E-3</v>
      </c>
      <c r="J870" s="10" t="s">
        <v>12</v>
      </c>
      <c r="K870" t="s">
        <v>89</v>
      </c>
      <c r="L870">
        <v>0</v>
      </c>
      <c r="M870">
        <v>0</v>
      </c>
      <c r="N870" s="11">
        <v>0</v>
      </c>
    </row>
    <row r="871" spans="1:14" x14ac:dyDescent="0.3">
      <c r="A871">
        <v>25</v>
      </c>
      <c r="B871" t="s">
        <v>84</v>
      </c>
      <c r="C871" t="s">
        <v>85</v>
      </c>
      <c r="D871" s="7">
        <v>42743</v>
      </c>
      <c r="E871" t="s">
        <v>86</v>
      </c>
      <c r="F871" s="12" t="s">
        <v>97</v>
      </c>
      <c r="G871">
        <v>0.02</v>
      </c>
      <c r="H871" s="8">
        <v>0.02</v>
      </c>
      <c r="I871" s="9">
        <v>5.1724354975719016E-3</v>
      </c>
      <c r="J871" s="10" t="s">
        <v>12</v>
      </c>
      <c r="K871" t="s">
        <v>89</v>
      </c>
      <c r="L871">
        <v>0</v>
      </c>
      <c r="M871">
        <v>0</v>
      </c>
      <c r="N871" s="11">
        <v>0</v>
      </c>
    </row>
    <row r="872" spans="1:14" x14ac:dyDescent="0.3">
      <c r="A872">
        <v>25</v>
      </c>
      <c r="B872" t="s">
        <v>84</v>
      </c>
      <c r="C872" t="s">
        <v>85</v>
      </c>
      <c r="D872" s="7">
        <v>42743</v>
      </c>
      <c r="E872" t="s">
        <v>86</v>
      </c>
      <c r="F872" s="12" t="s">
        <v>97</v>
      </c>
      <c r="G872">
        <v>0.01</v>
      </c>
      <c r="H872" s="8">
        <v>0.01</v>
      </c>
      <c r="I872" s="9">
        <v>2.5862177487859508E-3</v>
      </c>
      <c r="J872" s="10" t="s">
        <v>12</v>
      </c>
      <c r="K872" t="s">
        <v>89</v>
      </c>
      <c r="L872">
        <v>0</v>
      </c>
      <c r="M872">
        <v>0</v>
      </c>
      <c r="N872" s="11">
        <v>0</v>
      </c>
    </row>
    <row r="873" spans="1:14" x14ac:dyDescent="0.3">
      <c r="A873">
        <v>25</v>
      </c>
      <c r="B873" t="s">
        <v>84</v>
      </c>
      <c r="C873" t="s">
        <v>85</v>
      </c>
      <c r="D873" s="7">
        <v>42743</v>
      </c>
      <c r="E873" t="s">
        <v>86</v>
      </c>
      <c r="F873" s="12" t="s">
        <v>97</v>
      </c>
      <c r="G873">
        <v>7.0000000000000007E-2</v>
      </c>
      <c r="H873" s="8">
        <v>7.0000000000000007E-2</v>
      </c>
      <c r="I873" s="9">
        <v>1.8103524241501655E-2</v>
      </c>
      <c r="J873" s="10" t="s">
        <v>12</v>
      </c>
      <c r="K873" t="s">
        <v>89</v>
      </c>
      <c r="L873">
        <v>0</v>
      </c>
      <c r="M873">
        <v>0</v>
      </c>
      <c r="N873" s="11">
        <v>0</v>
      </c>
    </row>
    <row r="874" spans="1:14" x14ac:dyDescent="0.3">
      <c r="A874">
        <v>25</v>
      </c>
      <c r="B874" t="s">
        <v>84</v>
      </c>
      <c r="C874" t="s">
        <v>85</v>
      </c>
      <c r="D874" s="7">
        <v>42743</v>
      </c>
      <c r="E874" t="s">
        <v>86</v>
      </c>
      <c r="F874" s="12" t="s">
        <v>97</v>
      </c>
      <c r="G874">
        <v>0.01</v>
      </c>
      <c r="H874" s="8">
        <v>0.01</v>
      </c>
      <c r="I874" s="9">
        <v>2.5862177487859508E-3</v>
      </c>
      <c r="J874" s="10" t="s">
        <v>12</v>
      </c>
      <c r="K874" t="s">
        <v>89</v>
      </c>
      <c r="L874">
        <v>0</v>
      </c>
      <c r="M874">
        <v>0</v>
      </c>
      <c r="N874" s="11">
        <v>0</v>
      </c>
    </row>
    <row r="875" spans="1:14" x14ac:dyDescent="0.3">
      <c r="A875">
        <v>25</v>
      </c>
      <c r="B875" t="s">
        <v>84</v>
      </c>
      <c r="C875" t="s">
        <v>85</v>
      </c>
      <c r="D875" s="7">
        <v>42743</v>
      </c>
      <c r="E875" t="s">
        <v>86</v>
      </c>
      <c r="F875" s="12" t="s">
        <v>97</v>
      </c>
      <c r="H875" s="8">
        <v>7.4255319148936114E-2</v>
      </c>
      <c r="I875" s="9">
        <v>1.920404243247438E-2</v>
      </c>
      <c r="J875" s="10" t="s">
        <v>12</v>
      </c>
      <c r="K875" t="s">
        <v>89</v>
      </c>
      <c r="L875">
        <v>0</v>
      </c>
      <c r="M875">
        <v>0</v>
      </c>
      <c r="N875" s="11">
        <v>0</v>
      </c>
    </row>
    <row r="876" spans="1:14" x14ac:dyDescent="0.3">
      <c r="A876">
        <v>25</v>
      </c>
      <c r="B876" t="s">
        <v>84</v>
      </c>
      <c r="C876" t="s">
        <v>85</v>
      </c>
      <c r="D876" s="7">
        <v>42743</v>
      </c>
      <c r="E876" t="s">
        <v>86</v>
      </c>
      <c r="F876" s="12" t="s">
        <v>97</v>
      </c>
      <c r="H876" s="8">
        <v>7.4255319148936114E-2</v>
      </c>
      <c r="I876" s="9">
        <v>1.920404243247438E-2</v>
      </c>
      <c r="J876" s="10" t="s">
        <v>12</v>
      </c>
      <c r="K876" t="s">
        <v>89</v>
      </c>
      <c r="L876">
        <v>0</v>
      </c>
      <c r="M876">
        <v>0</v>
      </c>
      <c r="N876" s="11">
        <v>0</v>
      </c>
    </row>
    <row r="877" spans="1:14" x14ac:dyDescent="0.3">
      <c r="A877">
        <v>25</v>
      </c>
      <c r="B877" t="s">
        <v>84</v>
      </c>
      <c r="C877" t="s">
        <v>85</v>
      </c>
      <c r="D877" s="7">
        <v>42743</v>
      </c>
      <c r="E877" t="s">
        <v>86</v>
      </c>
      <c r="F877" s="12" t="s">
        <v>97</v>
      </c>
      <c r="H877" s="8">
        <v>7.4255319148936114E-2</v>
      </c>
      <c r="I877" s="9">
        <v>1.920404243247438E-2</v>
      </c>
      <c r="J877" s="10" t="s">
        <v>12</v>
      </c>
      <c r="K877" t="s">
        <v>89</v>
      </c>
      <c r="L877">
        <v>0</v>
      </c>
      <c r="M877">
        <v>0</v>
      </c>
      <c r="N877" s="11">
        <v>0</v>
      </c>
    </row>
    <row r="878" spans="1:14" x14ac:dyDescent="0.3">
      <c r="A878">
        <v>5</v>
      </c>
      <c r="B878" t="s">
        <v>84</v>
      </c>
      <c r="C878" t="s">
        <v>85</v>
      </c>
      <c r="D878" s="7">
        <v>42721</v>
      </c>
      <c r="E878" t="s">
        <v>86</v>
      </c>
      <c r="F878" t="s">
        <v>108</v>
      </c>
      <c r="H878" s="8">
        <v>7.4255319148936114E-2</v>
      </c>
      <c r="I878" s="9">
        <v>1.920404243247438E-2</v>
      </c>
      <c r="J878" s="10" t="s">
        <v>12</v>
      </c>
      <c r="K878" t="s">
        <v>89</v>
      </c>
      <c r="L878">
        <v>0</v>
      </c>
      <c r="M878">
        <v>0</v>
      </c>
      <c r="N878" s="11">
        <v>0</v>
      </c>
    </row>
    <row r="879" spans="1:14" x14ac:dyDescent="0.3">
      <c r="A879">
        <v>5</v>
      </c>
      <c r="B879" t="s">
        <v>84</v>
      </c>
      <c r="C879" t="s">
        <v>85</v>
      </c>
      <c r="D879" s="7">
        <v>42721</v>
      </c>
      <c r="E879" t="s">
        <v>86</v>
      </c>
      <c r="F879" t="s">
        <v>108</v>
      </c>
      <c r="H879" s="8">
        <v>7.4255319148936114E-2</v>
      </c>
      <c r="I879" s="9">
        <v>1.920404243247438E-2</v>
      </c>
      <c r="J879" s="10" t="s">
        <v>12</v>
      </c>
      <c r="K879" t="s">
        <v>89</v>
      </c>
      <c r="L879">
        <v>0</v>
      </c>
      <c r="M879">
        <v>0</v>
      </c>
      <c r="N879" s="11">
        <v>0</v>
      </c>
    </row>
    <row r="880" spans="1:14" x14ac:dyDescent="0.3">
      <c r="A880">
        <v>28</v>
      </c>
      <c r="B880" t="s">
        <v>84</v>
      </c>
      <c r="C880" t="s">
        <v>85</v>
      </c>
      <c r="D880" s="7">
        <v>42900</v>
      </c>
      <c r="E880" t="s">
        <v>109</v>
      </c>
      <c r="F880" t="s">
        <v>110</v>
      </c>
      <c r="G880">
        <v>0.25</v>
      </c>
      <c r="H880" s="8">
        <v>0.25</v>
      </c>
      <c r="I880" s="9">
        <v>6.4655443719648764E-2</v>
      </c>
      <c r="J880" s="10" t="s">
        <v>12</v>
      </c>
      <c r="K880" t="s">
        <v>89</v>
      </c>
      <c r="L880">
        <v>0</v>
      </c>
      <c r="M880">
        <v>0</v>
      </c>
      <c r="N880" s="11">
        <v>0</v>
      </c>
    </row>
    <row r="881" spans="1:14" x14ac:dyDescent="0.3">
      <c r="A881">
        <v>28</v>
      </c>
      <c r="B881" t="s">
        <v>84</v>
      </c>
      <c r="C881" t="s">
        <v>85</v>
      </c>
      <c r="D881" s="7">
        <v>42900</v>
      </c>
      <c r="E881" t="s">
        <v>109</v>
      </c>
      <c r="F881" t="s">
        <v>110</v>
      </c>
      <c r="H881" s="8">
        <v>7.4255319148936114E-2</v>
      </c>
      <c r="I881" s="9">
        <v>1.920404243247438E-2</v>
      </c>
      <c r="J881" s="10" t="s">
        <v>12</v>
      </c>
      <c r="K881" t="s">
        <v>89</v>
      </c>
      <c r="L881">
        <v>0</v>
      </c>
      <c r="M881">
        <v>0</v>
      </c>
      <c r="N881" s="11">
        <v>0</v>
      </c>
    </row>
    <row r="882" spans="1:14" x14ac:dyDescent="0.3">
      <c r="A882">
        <v>28</v>
      </c>
      <c r="B882" t="s">
        <v>84</v>
      </c>
      <c r="C882" t="s">
        <v>85</v>
      </c>
      <c r="D882" s="7">
        <v>42900</v>
      </c>
      <c r="E882" t="s">
        <v>109</v>
      </c>
      <c r="F882" t="s">
        <v>110</v>
      </c>
      <c r="H882" s="8">
        <v>7.4255319148936114E-2</v>
      </c>
      <c r="I882" s="9">
        <v>1.920404243247438E-2</v>
      </c>
      <c r="J882" s="10" t="s">
        <v>12</v>
      </c>
      <c r="K882" t="s">
        <v>89</v>
      </c>
      <c r="L882">
        <v>0</v>
      </c>
      <c r="M882">
        <v>0</v>
      </c>
      <c r="N882" s="11">
        <v>0</v>
      </c>
    </row>
    <row r="883" spans="1:14" x14ac:dyDescent="0.3">
      <c r="A883">
        <v>28</v>
      </c>
      <c r="B883" t="s">
        <v>84</v>
      </c>
      <c r="C883" t="s">
        <v>85</v>
      </c>
      <c r="D883" s="7">
        <v>42900</v>
      </c>
      <c r="E883" t="s">
        <v>109</v>
      </c>
      <c r="F883" t="s">
        <v>110</v>
      </c>
      <c r="H883" s="8">
        <v>7.4255319148936114E-2</v>
      </c>
      <c r="I883" s="9">
        <v>1.920404243247438E-2</v>
      </c>
      <c r="J883" s="10" t="s">
        <v>12</v>
      </c>
      <c r="K883" t="s">
        <v>89</v>
      </c>
      <c r="L883">
        <v>0</v>
      </c>
      <c r="M883">
        <v>0</v>
      </c>
      <c r="N883" s="11">
        <v>0</v>
      </c>
    </row>
    <row r="884" spans="1:14" x14ac:dyDescent="0.3">
      <c r="A884">
        <v>29</v>
      </c>
      <c r="B884" t="s">
        <v>84</v>
      </c>
      <c r="C884" t="s">
        <v>85</v>
      </c>
      <c r="D884" s="7">
        <v>42901</v>
      </c>
      <c r="E884" t="s">
        <v>109</v>
      </c>
      <c r="F884" t="s">
        <v>111</v>
      </c>
      <c r="G884">
        <v>0.01</v>
      </c>
      <c r="H884" s="8">
        <v>0.01</v>
      </c>
      <c r="I884" s="9">
        <v>2.5862177487859508E-3</v>
      </c>
      <c r="J884" s="10" t="s">
        <v>12</v>
      </c>
      <c r="K884" t="s">
        <v>89</v>
      </c>
      <c r="L884">
        <v>0</v>
      </c>
      <c r="M884">
        <v>0</v>
      </c>
      <c r="N884" s="11">
        <v>0</v>
      </c>
    </row>
    <row r="885" spans="1:14" x14ac:dyDescent="0.3">
      <c r="A885">
        <v>29</v>
      </c>
      <c r="B885" t="s">
        <v>84</v>
      </c>
      <c r="C885" t="s">
        <v>85</v>
      </c>
      <c r="D885" s="7">
        <v>42901</v>
      </c>
      <c r="E885" t="s">
        <v>109</v>
      </c>
      <c r="F885" t="s">
        <v>111</v>
      </c>
      <c r="G885">
        <v>0.01</v>
      </c>
      <c r="H885" s="8">
        <v>0.01</v>
      </c>
      <c r="I885" s="9">
        <v>2.5862177487859508E-3</v>
      </c>
      <c r="J885" s="10" t="s">
        <v>12</v>
      </c>
      <c r="K885" t="s">
        <v>89</v>
      </c>
      <c r="L885">
        <v>0</v>
      </c>
      <c r="M885">
        <v>0</v>
      </c>
      <c r="N885" s="11">
        <v>0</v>
      </c>
    </row>
    <row r="886" spans="1:14" x14ac:dyDescent="0.3">
      <c r="A886">
        <v>29</v>
      </c>
      <c r="B886" t="s">
        <v>84</v>
      </c>
      <c r="C886" t="s">
        <v>85</v>
      </c>
      <c r="D886" s="7">
        <v>42901</v>
      </c>
      <c r="E886" t="s">
        <v>109</v>
      </c>
      <c r="F886" t="s">
        <v>111</v>
      </c>
      <c r="G886">
        <v>0.01</v>
      </c>
      <c r="H886" s="8">
        <v>0.01</v>
      </c>
      <c r="I886" s="9">
        <v>2.5862177487859508E-3</v>
      </c>
      <c r="J886" s="10" t="s">
        <v>12</v>
      </c>
      <c r="K886" t="s">
        <v>89</v>
      </c>
      <c r="L886">
        <v>0</v>
      </c>
      <c r="M886">
        <v>0</v>
      </c>
      <c r="N886" s="11">
        <v>0</v>
      </c>
    </row>
    <row r="887" spans="1:14" x14ac:dyDescent="0.3">
      <c r="A887">
        <v>30</v>
      </c>
      <c r="B887" t="s">
        <v>84</v>
      </c>
      <c r="C887" t="s">
        <v>85</v>
      </c>
      <c r="D887" s="7">
        <v>42901</v>
      </c>
      <c r="E887" t="s">
        <v>109</v>
      </c>
      <c r="F887" t="s">
        <v>112</v>
      </c>
      <c r="G887">
        <v>0.02</v>
      </c>
      <c r="H887" s="8">
        <v>0.02</v>
      </c>
      <c r="I887" s="9">
        <v>5.1724354975719016E-3</v>
      </c>
      <c r="J887" s="10" t="s">
        <v>12</v>
      </c>
      <c r="K887" t="s">
        <v>89</v>
      </c>
      <c r="L887">
        <v>0</v>
      </c>
      <c r="M887">
        <v>0</v>
      </c>
      <c r="N887" s="11">
        <v>0</v>
      </c>
    </row>
    <row r="888" spans="1:14" x14ac:dyDescent="0.3">
      <c r="A888">
        <v>30</v>
      </c>
      <c r="B888" t="s">
        <v>84</v>
      </c>
      <c r="C888" t="s">
        <v>85</v>
      </c>
      <c r="D888" s="7">
        <v>42901</v>
      </c>
      <c r="E888" t="s">
        <v>109</v>
      </c>
      <c r="F888" t="s">
        <v>112</v>
      </c>
      <c r="G888">
        <v>0.15</v>
      </c>
      <c r="H888" s="8">
        <v>0.15</v>
      </c>
      <c r="I888" s="9">
        <v>3.8793266231789254E-2</v>
      </c>
      <c r="J888" s="10" t="s">
        <v>12</v>
      </c>
      <c r="K888" t="s">
        <v>89</v>
      </c>
      <c r="L888">
        <v>0</v>
      </c>
      <c r="M888">
        <v>0</v>
      </c>
      <c r="N888" s="11">
        <v>0</v>
      </c>
    </row>
    <row r="889" spans="1:14" x14ac:dyDescent="0.3">
      <c r="A889">
        <v>32</v>
      </c>
      <c r="B889" t="s">
        <v>84</v>
      </c>
      <c r="C889" t="s">
        <v>85</v>
      </c>
      <c r="D889" s="7">
        <v>42937</v>
      </c>
      <c r="E889" t="s">
        <v>113</v>
      </c>
      <c r="F889" t="s">
        <v>114</v>
      </c>
      <c r="H889" s="8">
        <v>7.4255319148936114E-2</v>
      </c>
      <c r="I889" s="9">
        <v>1.920404243247438E-2</v>
      </c>
      <c r="J889" s="10" t="s">
        <v>12</v>
      </c>
      <c r="K889" t="s">
        <v>89</v>
      </c>
      <c r="L889">
        <v>0</v>
      </c>
      <c r="M889">
        <v>0</v>
      </c>
      <c r="N889" s="11">
        <v>0</v>
      </c>
    </row>
    <row r="890" spans="1:14" x14ac:dyDescent="0.3">
      <c r="A890">
        <v>32</v>
      </c>
      <c r="B890" t="s">
        <v>84</v>
      </c>
      <c r="C890" t="s">
        <v>85</v>
      </c>
      <c r="D890" s="7">
        <v>42937</v>
      </c>
      <c r="E890" t="s">
        <v>113</v>
      </c>
      <c r="F890" t="s">
        <v>114</v>
      </c>
      <c r="G890">
        <v>0.01</v>
      </c>
      <c r="H890" s="8">
        <v>0.01</v>
      </c>
      <c r="I890" s="9">
        <v>2.5862177487859508E-3</v>
      </c>
      <c r="J890" s="10" t="s">
        <v>12</v>
      </c>
      <c r="K890" t="s">
        <v>89</v>
      </c>
      <c r="L890">
        <v>0</v>
      </c>
      <c r="M890">
        <v>0</v>
      </c>
      <c r="N890" s="11">
        <v>0</v>
      </c>
    </row>
    <row r="891" spans="1:14" x14ac:dyDescent="0.3">
      <c r="A891">
        <v>32</v>
      </c>
      <c r="B891" t="s">
        <v>84</v>
      </c>
      <c r="C891" t="s">
        <v>85</v>
      </c>
      <c r="D891" s="7">
        <v>42937</v>
      </c>
      <c r="E891" t="s">
        <v>113</v>
      </c>
      <c r="F891" t="s">
        <v>114</v>
      </c>
      <c r="G891">
        <v>0.01</v>
      </c>
      <c r="H891" s="8">
        <v>0.01</v>
      </c>
      <c r="I891" s="9">
        <v>2.5862177487859508E-3</v>
      </c>
      <c r="J891" s="10" t="s">
        <v>12</v>
      </c>
      <c r="K891" t="s">
        <v>89</v>
      </c>
      <c r="L891">
        <v>0</v>
      </c>
      <c r="M891">
        <v>0</v>
      </c>
      <c r="N891" s="11">
        <v>0</v>
      </c>
    </row>
    <row r="892" spans="1:14" ht="15" thickBot="1" x14ac:dyDescent="0.35">
      <c r="A892">
        <v>34</v>
      </c>
      <c r="B892" t="s">
        <v>84</v>
      </c>
      <c r="C892" t="s">
        <v>85</v>
      </c>
      <c r="D892" s="7">
        <v>43048</v>
      </c>
      <c r="E892" t="s">
        <v>98</v>
      </c>
      <c r="F892" t="s">
        <v>115</v>
      </c>
      <c r="G892">
        <v>0.01</v>
      </c>
      <c r="H892" s="8">
        <v>0.01</v>
      </c>
      <c r="I892" s="9">
        <v>2.5862177487859508E-3</v>
      </c>
      <c r="J892" s="10" t="s">
        <v>12</v>
      </c>
      <c r="K892" t="s">
        <v>89</v>
      </c>
      <c r="L892">
        <v>0</v>
      </c>
      <c r="M892">
        <v>0</v>
      </c>
      <c r="N892" s="11">
        <v>0</v>
      </c>
    </row>
    <row r="893" spans="1:14" x14ac:dyDescent="0.3">
      <c r="A893">
        <v>34</v>
      </c>
      <c r="B893" t="s">
        <v>84</v>
      </c>
      <c r="C893" t="s">
        <v>85</v>
      </c>
      <c r="D893" s="7">
        <v>43048</v>
      </c>
      <c r="E893" t="s">
        <v>98</v>
      </c>
      <c r="F893" t="s">
        <v>115</v>
      </c>
      <c r="G893">
        <v>0.01</v>
      </c>
      <c r="H893" s="8">
        <v>0.01</v>
      </c>
      <c r="I893" s="9">
        <v>2.5862177487859508E-3</v>
      </c>
      <c r="J893" s="10" t="s">
        <v>12</v>
      </c>
      <c r="K893" t="s">
        <v>89</v>
      </c>
      <c r="L893">
        <v>0</v>
      </c>
      <c r="M893">
        <v>0</v>
      </c>
      <c r="N893" s="11">
        <v>0</v>
      </c>
    </row>
    <row r="894" spans="1:14" x14ac:dyDescent="0.3">
      <c r="A894">
        <v>35</v>
      </c>
      <c r="B894" t="s">
        <v>84</v>
      </c>
      <c r="C894" t="s">
        <v>85</v>
      </c>
      <c r="D894" s="7">
        <v>43049</v>
      </c>
      <c r="E894" t="s">
        <v>98</v>
      </c>
      <c r="F894" t="s">
        <v>99</v>
      </c>
      <c r="G894">
        <v>0.05</v>
      </c>
      <c r="H894" s="8">
        <v>0.05</v>
      </c>
      <c r="I894" s="9">
        <v>1.2931088743929755E-2</v>
      </c>
      <c r="J894" s="10" t="s">
        <v>12</v>
      </c>
      <c r="K894" t="s">
        <v>89</v>
      </c>
      <c r="L894">
        <v>0</v>
      </c>
      <c r="M894">
        <v>0</v>
      </c>
      <c r="N894" s="11">
        <v>0</v>
      </c>
    </row>
    <row r="895" spans="1:14" x14ac:dyDescent="0.3">
      <c r="A895">
        <v>35</v>
      </c>
      <c r="B895" t="s">
        <v>84</v>
      </c>
      <c r="C895" t="s">
        <v>85</v>
      </c>
      <c r="D895" s="7">
        <v>43049</v>
      </c>
      <c r="E895" t="s">
        <v>98</v>
      </c>
      <c r="F895" t="s">
        <v>99</v>
      </c>
      <c r="G895">
        <v>0.02</v>
      </c>
      <c r="H895" s="8">
        <v>0.02</v>
      </c>
      <c r="I895" s="9">
        <v>5.1724354975719016E-3</v>
      </c>
      <c r="J895" s="10" t="s">
        <v>12</v>
      </c>
      <c r="K895" t="s">
        <v>89</v>
      </c>
      <c r="L895">
        <v>0</v>
      </c>
      <c r="M895">
        <v>0</v>
      </c>
      <c r="N895" s="11">
        <v>0</v>
      </c>
    </row>
    <row r="896" spans="1:14" x14ac:dyDescent="0.3">
      <c r="A896">
        <v>35</v>
      </c>
      <c r="B896" t="s">
        <v>84</v>
      </c>
      <c r="C896" t="s">
        <v>85</v>
      </c>
      <c r="D896" s="7">
        <v>43049</v>
      </c>
      <c r="E896" t="s">
        <v>98</v>
      </c>
      <c r="F896" t="s">
        <v>99</v>
      </c>
      <c r="G896">
        <v>0.01</v>
      </c>
      <c r="H896" s="8">
        <v>0.01</v>
      </c>
      <c r="I896" s="9">
        <v>2.5862177487859508E-3</v>
      </c>
      <c r="J896" s="10" t="s">
        <v>12</v>
      </c>
      <c r="K896" t="s">
        <v>89</v>
      </c>
      <c r="L896">
        <v>0</v>
      </c>
      <c r="M896">
        <v>0</v>
      </c>
      <c r="N896" s="11">
        <v>0</v>
      </c>
    </row>
    <row r="897" spans="1:14" x14ac:dyDescent="0.3">
      <c r="A897">
        <v>35</v>
      </c>
      <c r="B897" t="s">
        <v>84</v>
      </c>
      <c r="C897" t="s">
        <v>85</v>
      </c>
      <c r="D897" s="7">
        <v>43049</v>
      </c>
      <c r="E897" t="s">
        <v>98</v>
      </c>
      <c r="F897" t="s">
        <v>99</v>
      </c>
      <c r="G897">
        <v>0.02</v>
      </c>
      <c r="H897" s="8">
        <v>0.02</v>
      </c>
      <c r="I897" s="9">
        <v>5.1724354975719016E-3</v>
      </c>
      <c r="J897" s="10" t="s">
        <v>12</v>
      </c>
      <c r="K897" t="s">
        <v>89</v>
      </c>
      <c r="L897">
        <v>0</v>
      </c>
      <c r="M897">
        <v>0</v>
      </c>
      <c r="N897" s="11">
        <v>0</v>
      </c>
    </row>
    <row r="898" spans="1:14" x14ac:dyDescent="0.3">
      <c r="A898">
        <v>35</v>
      </c>
      <c r="B898" t="s">
        <v>84</v>
      </c>
      <c r="C898" t="s">
        <v>85</v>
      </c>
      <c r="D898" s="7">
        <v>43049</v>
      </c>
      <c r="E898" t="s">
        <v>98</v>
      </c>
      <c r="F898" t="s">
        <v>99</v>
      </c>
      <c r="G898">
        <v>0.09</v>
      </c>
      <c r="H898" s="8">
        <v>0.09</v>
      </c>
      <c r="I898" s="9">
        <v>2.3275959739073558E-2</v>
      </c>
      <c r="J898" s="10" t="s">
        <v>12</v>
      </c>
      <c r="K898" t="s">
        <v>89</v>
      </c>
      <c r="L898">
        <v>0</v>
      </c>
      <c r="M898">
        <v>0</v>
      </c>
      <c r="N898" s="11">
        <v>0</v>
      </c>
    </row>
    <row r="899" spans="1:14" x14ac:dyDescent="0.3">
      <c r="A899">
        <v>24</v>
      </c>
      <c r="B899" t="s">
        <v>84</v>
      </c>
      <c r="C899" t="s">
        <v>85</v>
      </c>
      <c r="D899" s="7">
        <v>42745</v>
      </c>
      <c r="E899" t="s">
        <v>86</v>
      </c>
      <c r="F899" s="12" t="s">
        <v>95</v>
      </c>
      <c r="G899">
        <v>0.06</v>
      </c>
      <c r="H899" s="8">
        <v>0.06</v>
      </c>
      <c r="I899" s="9">
        <v>1.5517306492715703E-2</v>
      </c>
      <c r="J899" s="10" t="s">
        <v>12</v>
      </c>
      <c r="K899" t="s">
        <v>96</v>
      </c>
      <c r="L899">
        <v>0</v>
      </c>
      <c r="M899">
        <v>0</v>
      </c>
      <c r="N899" s="11">
        <v>0</v>
      </c>
    </row>
  </sheetData>
  <autoFilter ref="A1:O1" xr:uid="{234B6F1F-FE05-4F36-87E7-80C1A98A37D0}">
    <sortState xmlns:xlrd2="http://schemas.microsoft.com/office/spreadsheetml/2017/richdata2" ref="A2:O899">
      <sortCondition ref="J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97A7-CA49-446E-BDCF-C1363830930B}">
  <dimension ref="A1:U16"/>
  <sheetViews>
    <sheetView workbookViewId="0">
      <selection activeCell="Y10" sqref="Y10"/>
    </sheetView>
  </sheetViews>
  <sheetFormatPr defaultRowHeight="14.4" x14ac:dyDescent="0.3"/>
  <sheetData>
    <row r="1" spans="1:21" s="4" customFormat="1" ht="72" x14ac:dyDescent="0.3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5" t="s">
        <v>78</v>
      </c>
      <c r="J1" s="6" t="s">
        <v>79</v>
      </c>
      <c r="K1" s="4" t="s">
        <v>80</v>
      </c>
      <c r="L1" s="4" t="s">
        <v>81</v>
      </c>
      <c r="M1" s="4" t="s">
        <v>82</v>
      </c>
      <c r="N1" s="4" t="s">
        <v>83</v>
      </c>
    </row>
    <row r="2" spans="1:21" x14ac:dyDescent="0.3">
      <c r="A2">
        <v>36</v>
      </c>
      <c r="B2" t="s">
        <v>130</v>
      </c>
      <c r="C2" t="s">
        <v>85</v>
      </c>
      <c r="D2" s="7">
        <v>43050</v>
      </c>
      <c r="E2" t="s">
        <v>98</v>
      </c>
      <c r="F2" t="s">
        <v>131</v>
      </c>
      <c r="G2">
        <v>0.05</v>
      </c>
      <c r="H2" s="8">
        <v>0.05</v>
      </c>
      <c r="I2" s="9">
        <v>1.2931088743929755E-2</v>
      </c>
      <c r="J2" s="10" t="s">
        <v>104</v>
      </c>
      <c r="K2" t="s">
        <v>96</v>
      </c>
      <c r="L2">
        <v>0</v>
      </c>
      <c r="M2">
        <v>0</v>
      </c>
      <c r="N2" s="11">
        <v>0</v>
      </c>
      <c r="Q2" t="s">
        <v>142</v>
      </c>
      <c r="R2" t="s">
        <v>119</v>
      </c>
      <c r="S2" t="s">
        <v>125</v>
      </c>
      <c r="T2" t="s">
        <v>129</v>
      </c>
      <c r="U2" t="s">
        <v>12</v>
      </c>
    </row>
    <row r="3" spans="1:21" x14ac:dyDescent="0.3">
      <c r="A3">
        <v>36</v>
      </c>
      <c r="B3" t="s">
        <v>130</v>
      </c>
      <c r="C3" t="s">
        <v>85</v>
      </c>
      <c r="D3" s="7">
        <v>43050</v>
      </c>
      <c r="E3" t="s">
        <v>98</v>
      </c>
      <c r="F3" t="s">
        <v>131</v>
      </c>
      <c r="G3">
        <v>0.05</v>
      </c>
      <c r="H3" s="8">
        <v>0.05</v>
      </c>
      <c r="I3" s="9">
        <v>1.2931088743929755E-2</v>
      </c>
      <c r="J3" s="10" t="s">
        <v>104</v>
      </c>
      <c r="K3" t="s">
        <v>96</v>
      </c>
      <c r="L3">
        <v>0</v>
      </c>
      <c r="M3">
        <v>0</v>
      </c>
      <c r="N3" s="11">
        <v>0</v>
      </c>
      <c r="Q3" t="str">
        <f>K2</f>
        <v>Vent</v>
      </c>
      <c r="R3" t="str">
        <f>K8</f>
        <v>Leak</v>
      </c>
      <c r="S3" t="str">
        <f>K10</f>
        <v>Leak</v>
      </c>
      <c r="T3" t="str">
        <f>K11</f>
        <v>Leak</v>
      </c>
      <c r="U3" t="str">
        <f>K13</f>
        <v>Leak</v>
      </c>
    </row>
    <row r="4" spans="1:21" x14ac:dyDescent="0.3">
      <c r="A4">
        <v>36</v>
      </c>
      <c r="B4" t="s">
        <v>130</v>
      </c>
      <c r="C4" t="s">
        <v>85</v>
      </c>
      <c r="D4" s="7">
        <v>43050</v>
      </c>
      <c r="E4" t="s">
        <v>98</v>
      </c>
      <c r="F4" t="s">
        <v>131</v>
      </c>
      <c r="G4">
        <v>0.05</v>
      </c>
      <c r="H4" s="8">
        <v>0.05</v>
      </c>
      <c r="I4" s="9">
        <v>1.2931088743929755E-2</v>
      </c>
      <c r="J4" s="10" t="s">
        <v>104</v>
      </c>
      <c r="K4" t="s">
        <v>96</v>
      </c>
      <c r="L4">
        <v>0</v>
      </c>
      <c r="M4">
        <v>0</v>
      </c>
      <c r="N4" s="11">
        <v>0</v>
      </c>
      <c r="Q4" cm="1">
        <f t="array" ref="Q4:Q9">G2:G7</f>
        <v>0.05</v>
      </c>
      <c r="R4" cm="1">
        <f t="array" ref="R4:R5">G8:G9</f>
        <v>0.01</v>
      </c>
      <c r="S4">
        <f>G10</f>
        <v>0.44</v>
      </c>
      <c r="T4" cm="1">
        <f t="array" ref="T4:T5">G11:G12</f>
        <v>0.02</v>
      </c>
      <c r="U4" cm="1">
        <f t="array" ref="U4:U7">G13:G16</f>
        <v>0.01</v>
      </c>
    </row>
    <row r="5" spans="1:21" x14ac:dyDescent="0.3">
      <c r="A5">
        <v>36</v>
      </c>
      <c r="B5" t="s">
        <v>130</v>
      </c>
      <c r="C5" t="s">
        <v>85</v>
      </c>
      <c r="D5" s="7">
        <v>43050</v>
      </c>
      <c r="E5" t="s">
        <v>98</v>
      </c>
      <c r="F5" t="s">
        <v>131</v>
      </c>
      <c r="G5">
        <v>0.05</v>
      </c>
      <c r="H5" s="8">
        <v>0.05</v>
      </c>
      <c r="I5" s="9">
        <v>1.2931088743929755E-2</v>
      </c>
      <c r="J5" s="10" t="s">
        <v>104</v>
      </c>
      <c r="K5" t="s">
        <v>96</v>
      </c>
      <c r="L5">
        <v>0</v>
      </c>
      <c r="M5">
        <v>0</v>
      </c>
      <c r="N5" s="11">
        <v>0</v>
      </c>
      <c r="Q5">
        <v>0.05</v>
      </c>
      <c r="R5">
        <v>0.01</v>
      </c>
      <c r="T5">
        <v>0.1</v>
      </c>
      <c r="U5">
        <v>0.01</v>
      </c>
    </row>
    <row r="6" spans="1:21" x14ac:dyDescent="0.3">
      <c r="A6">
        <v>36</v>
      </c>
      <c r="B6" t="s">
        <v>130</v>
      </c>
      <c r="C6" t="s">
        <v>85</v>
      </c>
      <c r="D6" s="7">
        <v>43050</v>
      </c>
      <c r="E6" t="s">
        <v>98</v>
      </c>
      <c r="F6" t="s">
        <v>131</v>
      </c>
      <c r="G6">
        <v>0.1</v>
      </c>
      <c r="H6" s="8">
        <v>0.1</v>
      </c>
      <c r="I6" s="9">
        <v>2.586217748785951E-2</v>
      </c>
      <c r="J6" s="10" t="s">
        <v>104</v>
      </c>
      <c r="K6" t="s">
        <v>96</v>
      </c>
      <c r="L6">
        <v>0</v>
      </c>
      <c r="M6">
        <v>0</v>
      </c>
      <c r="N6" s="11">
        <v>0</v>
      </c>
      <c r="Q6">
        <v>0.05</v>
      </c>
      <c r="U6">
        <v>0.01</v>
      </c>
    </row>
    <row r="7" spans="1:21" x14ac:dyDescent="0.3">
      <c r="A7">
        <v>36</v>
      </c>
      <c r="B7" t="s">
        <v>130</v>
      </c>
      <c r="C7" t="s">
        <v>85</v>
      </c>
      <c r="D7" s="7">
        <v>43050</v>
      </c>
      <c r="E7" t="s">
        <v>98</v>
      </c>
      <c r="F7" t="s">
        <v>131</v>
      </c>
      <c r="G7">
        <v>0.05</v>
      </c>
      <c r="H7" s="8">
        <v>0.05</v>
      </c>
      <c r="I7" s="9">
        <v>1.2931088743929755E-2</v>
      </c>
      <c r="J7" s="10" t="s">
        <v>104</v>
      </c>
      <c r="K7" t="s">
        <v>96</v>
      </c>
      <c r="L7">
        <v>0</v>
      </c>
      <c r="M7">
        <v>0</v>
      </c>
      <c r="N7" s="11">
        <v>0</v>
      </c>
      <c r="Q7">
        <v>0.05</v>
      </c>
      <c r="U7">
        <v>0.01</v>
      </c>
    </row>
    <row r="8" spans="1:21" x14ac:dyDescent="0.3">
      <c r="A8">
        <v>36</v>
      </c>
      <c r="B8" t="s">
        <v>130</v>
      </c>
      <c r="C8" t="s">
        <v>85</v>
      </c>
      <c r="D8" s="7">
        <v>43050</v>
      </c>
      <c r="E8" t="s">
        <v>98</v>
      </c>
      <c r="F8" t="s">
        <v>131</v>
      </c>
      <c r="G8">
        <v>0.01</v>
      </c>
      <c r="H8" s="8">
        <v>0.01</v>
      </c>
      <c r="I8" s="9">
        <v>2.5862177487859508E-3</v>
      </c>
      <c r="J8" s="10" t="s">
        <v>119</v>
      </c>
      <c r="K8" t="s">
        <v>89</v>
      </c>
      <c r="L8">
        <v>0</v>
      </c>
      <c r="M8">
        <v>0</v>
      </c>
      <c r="N8" s="11">
        <v>0</v>
      </c>
      <c r="Q8">
        <v>0.1</v>
      </c>
    </row>
    <row r="9" spans="1:21" x14ac:dyDescent="0.3">
      <c r="A9">
        <v>36</v>
      </c>
      <c r="B9" t="s">
        <v>130</v>
      </c>
      <c r="C9" t="s">
        <v>85</v>
      </c>
      <c r="D9" s="7">
        <v>43050</v>
      </c>
      <c r="E9" t="s">
        <v>98</v>
      </c>
      <c r="F9" t="s">
        <v>131</v>
      </c>
      <c r="G9">
        <v>0.01</v>
      </c>
      <c r="H9" s="8">
        <v>0.01</v>
      </c>
      <c r="I9" s="9">
        <v>2.5862177487859508E-3</v>
      </c>
      <c r="J9" s="10" t="s">
        <v>119</v>
      </c>
      <c r="K9" t="s">
        <v>89</v>
      </c>
      <c r="L9">
        <v>0</v>
      </c>
      <c r="M9">
        <v>0</v>
      </c>
      <c r="N9" s="11">
        <v>0</v>
      </c>
      <c r="Q9">
        <v>0.05</v>
      </c>
    </row>
    <row r="10" spans="1:21" x14ac:dyDescent="0.3">
      <c r="A10">
        <v>36</v>
      </c>
      <c r="B10" t="s">
        <v>130</v>
      </c>
      <c r="C10" t="s">
        <v>85</v>
      </c>
      <c r="D10" s="7">
        <v>43050</v>
      </c>
      <c r="E10" t="s">
        <v>98</v>
      </c>
      <c r="F10" t="s">
        <v>131</v>
      </c>
      <c r="G10">
        <v>0.44</v>
      </c>
      <c r="H10" s="8">
        <v>0.44</v>
      </c>
      <c r="I10" s="9">
        <v>0.11379358094658183</v>
      </c>
      <c r="J10" s="10" t="s">
        <v>125</v>
      </c>
      <c r="K10" t="s">
        <v>89</v>
      </c>
      <c r="L10">
        <v>0</v>
      </c>
      <c r="M10">
        <v>0</v>
      </c>
      <c r="N10" s="11">
        <v>0</v>
      </c>
    </row>
    <row r="11" spans="1:21" x14ac:dyDescent="0.3">
      <c r="A11">
        <v>36</v>
      </c>
      <c r="B11" t="s">
        <v>130</v>
      </c>
      <c r="C11" t="s">
        <v>85</v>
      </c>
      <c r="D11" s="7">
        <v>43050</v>
      </c>
      <c r="E11" t="s">
        <v>98</v>
      </c>
      <c r="F11" t="s">
        <v>131</v>
      </c>
      <c r="G11">
        <v>0.02</v>
      </c>
      <c r="H11" s="8">
        <v>0.02</v>
      </c>
      <c r="I11" s="9">
        <v>5.1724354975719016E-3</v>
      </c>
      <c r="J11" s="10" t="s">
        <v>129</v>
      </c>
      <c r="K11" t="s">
        <v>89</v>
      </c>
      <c r="L11">
        <v>0</v>
      </c>
      <c r="M11">
        <v>0</v>
      </c>
      <c r="N11" s="11">
        <v>0</v>
      </c>
    </row>
    <row r="12" spans="1:21" x14ac:dyDescent="0.3">
      <c r="A12">
        <v>36</v>
      </c>
      <c r="B12" t="s">
        <v>130</v>
      </c>
      <c r="C12" t="s">
        <v>85</v>
      </c>
      <c r="D12" s="7">
        <v>43050</v>
      </c>
      <c r="E12" t="s">
        <v>98</v>
      </c>
      <c r="F12" t="s">
        <v>131</v>
      </c>
      <c r="G12">
        <v>0.1</v>
      </c>
      <c r="H12" s="8">
        <v>0.1</v>
      </c>
      <c r="I12" s="9">
        <v>2.586217748785951E-2</v>
      </c>
      <c r="J12" s="10" t="s">
        <v>129</v>
      </c>
      <c r="K12" t="s">
        <v>89</v>
      </c>
      <c r="L12">
        <v>0</v>
      </c>
      <c r="M12">
        <v>0</v>
      </c>
      <c r="N12" s="11">
        <v>0</v>
      </c>
    </row>
    <row r="13" spans="1:21" x14ac:dyDescent="0.3">
      <c r="A13">
        <v>36</v>
      </c>
      <c r="B13" t="s">
        <v>130</v>
      </c>
      <c r="C13" t="s">
        <v>85</v>
      </c>
      <c r="D13" s="7">
        <v>43050</v>
      </c>
      <c r="E13" t="s">
        <v>98</v>
      </c>
      <c r="F13" t="s">
        <v>131</v>
      </c>
      <c r="G13">
        <v>0.01</v>
      </c>
      <c r="H13" s="8">
        <v>0.01</v>
      </c>
      <c r="I13" s="9">
        <v>2.5862177487859508E-3</v>
      </c>
      <c r="J13" s="10" t="s">
        <v>12</v>
      </c>
      <c r="K13" t="s">
        <v>89</v>
      </c>
      <c r="L13">
        <v>0</v>
      </c>
      <c r="M13">
        <v>0</v>
      </c>
      <c r="N13" s="11">
        <v>0</v>
      </c>
    </row>
    <row r="14" spans="1:21" x14ac:dyDescent="0.3">
      <c r="A14">
        <v>36</v>
      </c>
      <c r="B14" t="s">
        <v>130</v>
      </c>
      <c r="C14" t="s">
        <v>85</v>
      </c>
      <c r="D14" s="7">
        <v>43050</v>
      </c>
      <c r="E14" t="s">
        <v>98</v>
      </c>
      <c r="F14" t="s">
        <v>131</v>
      </c>
      <c r="G14">
        <v>0.01</v>
      </c>
      <c r="H14" s="8">
        <v>0.01</v>
      </c>
      <c r="I14" s="9">
        <v>2.5862177487859508E-3</v>
      </c>
      <c r="J14" s="10" t="s">
        <v>12</v>
      </c>
      <c r="K14" t="s">
        <v>89</v>
      </c>
      <c r="L14">
        <v>0</v>
      </c>
      <c r="M14">
        <v>0</v>
      </c>
      <c r="N14" s="11">
        <v>0</v>
      </c>
    </row>
    <row r="15" spans="1:21" ht="15" thickBot="1" x14ac:dyDescent="0.35">
      <c r="A15" s="13">
        <v>36</v>
      </c>
      <c r="B15" s="13" t="s">
        <v>130</v>
      </c>
      <c r="C15" s="13" t="s">
        <v>85</v>
      </c>
      <c r="D15" s="14">
        <v>43050</v>
      </c>
      <c r="E15" s="13" t="s">
        <v>98</v>
      </c>
      <c r="F15" s="13" t="s">
        <v>131</v>
      </c>
      <c r="G15" s="13">
        <v>0.01</v>
      </c>
      <c r="H15" s="15">
        <v>0.01</v>
      </c>
      <c r="I15" s="16">
        <v>2.5862177487859508E-3</v>
      </c>
      <c r="J15" s="17" t="s">
        <v>12</v>
      </c>
      <c r="K15" s="13" t="s">
        <v>89</v>
      </c>
      <c r="L15" s="13">
        <v>0</v>
      </c>
      <c r="M15" s="13">
        <v>0</v>
      </c>
      <c r="N15" s="18">
        <v>0</v>
      </c>
      <c r="O15" s="13"/>
    </row>
    <row r="16" spans="1:21" x14ac:dyDescent="0.3">
      <c r="A16">
        <v>36</v>
      </c>
      <c r="B16" t="s">
        <v>130</v>
      </c>
      <c r="C16" t="s">
        <v>85</v>
      </c>
      <c r="D16" s="7">
        <v>43050</v>
      </c>
      <c r="E16" t="s">
        <v>98</v>
      </c>
      <c r="F16" t="s">
        <v>131</v>
      </c>
      <c r="G16">
        <v>0.01</v>
      </c>
      <c r="H16" s="8">
        <v>0.01</v>
      </c>
      <c r="I16" s="9">
        <v>2.5862177487859508E-3</v>
      </c>
      <c r="J16" s="10" t="s">
        <v>12</v>
      </c>
      <c r="K16" t="s">
        <v>89</v>
      </c>
      <c r="L16">
        <v>0</v>
      </c>
      <c r="M16">
        <v>0</v>
      </c>
      <c r="N16" s="11">
        <v>0</v>
      </c>
    </row>
  </sheetData>
  <autoFilter ref="A1:O1" xr:uid="{166597A7-CA49-446E-BDCF-C1363830930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59AE-1A02-442E-BFC0-813EA4D11083}">
  <dimension ref="A1:AJ324"/>
  <sheetViews>
    <sheetView topLeftCell="K1" workbookViewId="0">
      <selection activeCell="Q1" sqref="Q1:AJ6"/>
    </sheetView>
  </sheetViews>
  <sheetFormatPr defaultRowHeight="14.4" x14ac:dyDescent="0.3"/>
  <sheetData>
    <row r="1" spans="1:36" s="4" customFormat="1" ht="72" x14ac:dyDescent="0.3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5" t="s">
        <v>78</v>
      </c>
      <c r="J1" s="6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Q1" s="10" t="s">
        <v>88</v>
      </c>
      <c r="R1" s="10" t="s">
        <v>100</v>
      </c>
      <c r="S1" s="10" t="s">
        <v>104</v>
      </c>
      <c r="T1" s="10" t="s">
        <v>137</v>
      </c>
      <c r="U1" s="10" t="s">
        <v>117</v>
      </c>
      <c r="V1" s="10" t="s">
        <v>117</v>
      </c>
      <c r="W1" s="10" t="s">
        <v>118</v>
      </c>
      <c r="X1" s="10" t="s">
        <v>119</v>
      </c>
      <c r="Y1" s="10" t="s">
        <v>120</v>
      </c>
      <c r="Z1" s="10" t="s">
        <v>120</v>
      </c>
      <c r="AA1" s="10" t="s">
        <v>121</v>
      </c>
      <c r="AB1" s="10" t="s">
        <v>121</v>
      </c>
      <c r="AC1" s="10" t="s">
        <v>122</v>
      </c>
      <c r="AD1" s="10" t="s">
        <v>122</v>
      </c>
      <c r="AE1" s="10" t="s">
        <v>125</v>
      </c>
      <c r="AF1" s="10" t="s">
        <v>126</v>
      </c>
      <c r="AG1" s="10" t="s">
        <v>10</v>
      </c>
      <c r="AH1" s="10" t="s">
        <v>141</v>
      </c>
      <c r="AI1" s="10" t="s">
        <v>129</v>
      </c>
      <c r="AJ1" s="10" t="s">
        <v>12</v>
      </c>
    </row>
    <row r="2" spans="1:36" x14ac:dyDescent="0.3">
      <c r="A2">
        <v>33</v>
      </c>
      <c r="B2" t="s">
        <v>132</v>
      </c>
      <c r="C2" t="s">
        <v>85</v>
      </c>
      <c r="D2" s="7">
        <v>43411</v>
      </c>
      <c r="E2" t="s">
        <v>98</v>
      </c>
      <c r="F2" t="s">
        <v>133</v>
      </c>
      <c r="G2">
        <v>0.01</v>
      </c>
      <c r="H2" s="8">
        <v>0.01</v>
      </c>
      <c r="I2" s="9">
        <v>2.5862177487859508E-3</v>
      </c>
      <c r="J2" s="10" t="s">
        <v>88</v>
      </c>
      <c r="K2" t="s">
        <v>89</v>
      </c>
      <c r="L2">
        <v>0</v>
      </c>
      <c r="M2">
        <v>0</v>
      </c>
      <c r="N2" s="11">
        <v>0</v>
      </c>
      <c r="Q2" t="str">
        <f>K2</f>
        <v>Leak</v>
      </c>
      <c r="R2" t="str">
        <f>K3</f>
        <v>Vent</v>
      </c>
      <c r="S2" t="str">
        <f>K11</f>
        <v>Vent</v>
      </c>
      <c r="T2" t="str">
        <f>K104</f>
        <v>Leak</v>
      </c>
      <c r="U2" t="str">
        <f>K118</f>
        <v>Leak</v>
      </c>
      <c r="V2" t="str">
        <f>K119</f>
        <v>Vent</v>
      </c>
      <c r="W2" t="str">
        <f>K120</f>
        <v>Leak</v>
      </c>
      <c r="X2" t="str">
        <f>K143</f>
        <v>Leak</v>
      </c>
      <c r="Y2" t="str">
        <f>K148</f>
        <v>Leak</v>
      </c>
      <c r="Z2" t="str">
        <f>K155</f>
        <v>Vent</v>
      </c>
      <c r="AA2" t="str">
        <f>K159</f>
        <v>Leak</v>
      </c>
      <c r="AB2" t="str">
        <f>K162</f>
        <v>Vent</v>
      </c>
      <c r="AC2" t="str">
        <f>K164</f>
        <v>Leak</v>
      </c>
      <c r="AD2" t="str">
        <f>K170</f>
        <v>Vent</v>
      </c>
      <c r="AE2" t="str">
        <f>K204</f>
        <v>Vent</v>
      </c>
      <c r="AF2" t="str">
        <f>K205</f>
        <v>Leak</v>
      </c>
      <c r="AG2" t="str">
        <f>K207</f>
        <v>Leak</v>
      </c>
      <c r="AH2" t="str">
        <f>K212</f>
        <v>Leak</v>
      </c>
      <c r="AI2" t="str">
        <f>K225</f>
        <v>Leak</v>
      </c>
      <c r="AJ2" t="str">
        <f>K314</f>
        <v>Leak</v>
      </c>
    </row>
    <row r="3" spans="1:36" x14ac:dyDescent="0.3">
      <c r="A3">
        <v>31</v>
      </c>
      <c r="B3" t="s">
        <v>132</v>
      </c>
      <c r="C3" t="s">
        <v>85</v>
      </c>
      <c r="D3" s="7">
        <v>42934</v>
      </c>
      <c r="E3" t="s">
        <v>113</v>
      </c>
      <c r="F3" t="s">
        <v>134</v>
      </c>
      <c r="G3">
        <v>0.26</v>
      </c>
      <c r="H3" s="8">
        <v>0.26</v>
      </c>
      <c r="I3" s="9">
        <v>6.7241661468434702E-2</v>
      </c>
      <c r="J3" s="10" t="s">
        <v>100</v>
      </c>
      <c r="K3" t="s">
        <v>96</v>
      </c>
      <c r="L3">
        <v>0</v>
      </c>
      <c r="M3">
        <v>0</v>
      </c>
      <c r="N3" s="11">
        <v>0</v>
      </c>
      <c r="Q3">
        <f>G2</f>
        <v>0.01</v>
      </c>
      <c r="R3" cm="1">
        <f t="array" ref="R3:R10">G3:G10</f>
        <v>0.26</v>
      </c>
      <c r="S3" cm="1">
        <f t="array" ref="S3:S95">G11:G103</f>
        <v>0.01</v>
      </c>
      <c r="T3" cm="1">
        <f t="array" ref="T3:T16">G104:G117</f>
        <v>0.01</v>
      </c>
      <c r="U3">
        <f>G118</f>
        <v>0.1</v>
      </c>
      <c r="V3">
        <f>G119</f>
        <v>0.2</v>
      </c>
      <c r="W3" cm="1">
        <f t="array" ref="W3:W25">G120:G142</f>
        <v>0.03</v>
      </c>
      <c r="X3" cm="1">
        <f t="array" ref="X3:X7">G143:G147</f>
        <v>0.01</v>
      </c>
      <c r="Y3" cm="1">
        <f t="array" ref="Y3:Y9">G148:G154</f>
        <v>0.02</v>
      </c>
      <c r="Z3" cm="1">
        <f t="array" ref="Z3:Z6">G155:G158</f>
        <v>0.37</v>
      </c>
      <c r="AA3" cm="1">
        <f t="array" ref="AA3:AA5">G159:G161</f>
        <v>0</v>
      </c>
      <c r="AB3" cm="1">
        <f t="array" ref="AB3:AB4">G162:G163</f>
        <v>0</v>
      </c>
      <c r="AC3" cm="1">
        <f t="array" ref="AC3:AC8">G164:G169</f>
        <v>0.34</v>
      </c>
      <c r="AD3" cm="1">
        <f t="array" ref="AD3:AD34">G170:G201</f>
        <v>0</v>
      </c>
      <c r="AE3">
        <f>G204</f>
        <v>0.2</v>
      </c>
      <c r="AF3" cm="1">
        <f t="array" ref="AF3:AF4">G205:G206</f>
        <v>0.01</v>
      </c>
      <c r="AG3" cm="1">
        <f t="array" ref="AG3:AG7">G207:G211</f>
        <v>0</v>
      </c>
      <c r="AH3" s="8" cm="1">
        <f t="array" ref="AH3:AH15">H212:H224</f>
        <v>1.3433622513240779</v>
      </c>
      <c r="AI3" cm="1">
        <f t="array" ref="AI3:AI91">G225:G313</f>
        <v>0.01</v>
      </c>
      <c r="AJ3" cm="1">
        <f t="array" ref="AJ3:AJ13">G314:G324</f>
        <v>0</v>
      </c>
    </row>
    <row r="4" spans="1:36" x14ac:dyDescent="0.3">
      <c r="A4">
        <v>31</v>
      </c>
      <c r="B4" t="s">
        <v>132</v>
      </c>
      <c r="C4" t="s">
        <v>85</v>
      </c>
      <c r="D4" s="7">
        <v>42934</v>
      </c>
      <c r="E4" t="s">
        <v>113</v>
      </c>
      <c r="F4" t="s">
        <v>134</v>
      </c>
      <c r="G4">
        <v>0.1</v>
      </c>
      <c r="H4" s="8">
        <v>0.1</v>
      </c>
      <c r="I4" s="9">
        <v>2.586217748785951E-2</v>
      </c>
      <c r="J4" s="10" t="s">
        <v>100</v>
      </c>
      <c r="K4" t="s">
        <v>96</v>
      </c>
      <c r="L4">
        <v>0</v>
      </c>
      <c r="M4">
        <v>0</v>
      </c>
      <c r="N4" s="11">
        <v>0</v>
      </c>
      <c r="R4">
        <v>0.1</v>
      </c>
      <c r="S4">
        <v>0.01</v>
      </c>
      <c r="T4">
        <v>0</v>
      </c>
      <c r="W4">
        <v>0</v>
      </c>
      <c r="X4">
        <v>0.02</v>
      </c>
      <c r="Y4">
        <v>0</v>
      </c>
      <c r="Z4">
        <v>0.03</v>
      </c>
      <c r="AA4">
        <v>7.0000000000000007E-2</v>
      </c>
      <c r="AB4">
        <v>0</v>
      </c>
      <c r="AC4">
        <v>0</v>
      </c>
      <c r="AD4">
        <v>0</v>
      </c>
      <c r="AF4">
        <v>0</v>
      </c>
      <c r="AG4">
        <v>0.01</v>
      </c>
      <c r="AH4">
        <v>1.3433622513240779</v>
      </c>
      <c r="AI4">
        <v>0.04</v>
      </c>
      <c r="AJ4">
        <v>0</v>
      </c>
    </row>
    <row r="5" spans="1:36" x14ac:dyDescent="0.3">
      <c r="A5">
        <v>31</v>
      </c>
      <c r="B5" t="s">
        <v>132</v>
      </c>
      <c r="C5" t="s">
        <v>85</v>
      </c>
      <c r="D5" s="7">
        <v>42934</v>
      </c>
      <c r="E5" t="s">
        <v>113</v>
      </c>
      <c r="F5" t="s">
        <v>134</v>
      </c>
      <c r="G5">
        <v>0.01</v>
      </c>
      <c r="H5" s="8">
        <v>0.01</v>
      </c>
      <c r="I5" s="9">
        <v>2.5862177487859508E-3</v>
      </c>
      <c r="J5" s="10" t="s">
        <v>100</v>
      </c>
      <c r="K5" t="s">
        <v>96</v>
      </c>
      <c r="L5">
        <v>0</v>
      </c>
      <c r="M5">
        <v>0</v>
      </c>
      <c r="N5" s="11">
        <v>0</v>
      </c>
      <c r="R5">
        <v>0.01</v>
      </c>
      <c r="S5">
        <v>0.01</v>
      </c>
      <c r="T5">
        <v>0.01</v>
      </c>
      <c r="W5">
        <v>0</v>
      </c>
      <c r="X5">
        <v>0.01</v>
      </c>
      <c r="Y5">
        <v>0.01</v>
      </c>
      <c r="Z5">
        <v>0.4</v>
      </c>
      <c r="AA5">
        <v>0</v>
      </c>
      <c r="AC5">
        <v>0.37</v>
      </c>
      <c r="AD5">
        <v>0</v>
      </c>
      <c r="AG5">
        <v>0.01</v>
      </c>
      <c r="AH5">
        <v>1.3433622513240779</v>
      </c>
      <c r="AI5">
        <v>0</v>
      </c>
      <c r="AJ5">
        <v>0</v>
      </c>
    </row>
    <row r="6" spans="1:36" x14ac:dyDescent="0.3">
      <c r="A6">
        <v>31</v>
      </c>
      <c r="B6" t="s">
        <v>132</v>
      </c>
      <c r="C6" t="s">
        <v>85</v>
      </c>
      <c r="D6" s="7">
        <v>42934</v>
      </c>
      <c r="E6" t="s">
        <v>113</v>
      </c>
      <c r="F6" t="s">
        <v>134</v>
      </c>
      <c r="G6">
        <v>0.23</v>
      </c>
      <c r="H6" s="8">
        <v>0.23</v>
      </c>
      <c r="I6" s="9">
        <v>5.9483008222076868E-2</v>
      </c>
      <c r="J6" s="10" t="s">
        <v>100</v>
      </c>
      <c r="K6" t="s">
        <v>96</v>
      </c>
      <c r="L6">
        <v>0</v>
      </c>
      <c r="M6">
        <v>0</v>
      </c>
      <c r="N6" s="11">
        <v>0</v>
      </c>
      <c r="R6">
        <v>0.23</v>
      </c>
      <c r="S6">
        <v>0.01</v>
      </c>
      <c r="T6">
        <v>0.02</v>
      </c>
      <c r="W6">
        <v>0</v>
      </c>
      <c r="X6">
        <v>0</v>
      </c>
      <c r="Y6">
        <v>0.01</v>
      </c>
      <c r="Z6">
        <v>0.01</v>
      </c>
      <c r="AC6">
        <v>0.1</v>
      </c>
      <c r="AD6">
        <v>0</v>
      </c>
      <c r="AG6">
        <v>0.05</v>
      </c>
      <c r="AH6">
        <v>1.3433622513240779</v>
      </c>
      <c r="AI6">
        <v>0.01</v>
      </c>
      <c r="AJ6">
        <v>0.01</v>
      </c>
    </row>
    <row r="7" spans="1:36" x14ac:dyDescent="0.3">
      <c r="A7">
        <v>33</v>
      </c>
      <c r="B7" t="s">
        <v>132</v>
      </c>
      <c r="C7" t="s">
        <v>85</v>
      </c>
      <c r="D7" s="7">
        <v>43411</v>
      </c>
      <c r="E7" t="s">
        <v>98</v>
      </c>
      <c r="F7" t="s">
        <v>133</v>
      </c>
      <c r="G7">
        <v>0.14000000000000001</v>
      </c>
      <c r="H7" s="8">
        <v>0.14000000000000001</v>
      </c>
      <c r="I7" s="9">
        <v>3.620704848300331E-2</v>
      </c>
      <c r="J7" s="10" t="s">
        <v>100</v>
      </c>
      <c r="K7" t="s">
        <v>96</v>
      </c>
      <c r="L7">
        <v>0</v>
      </c>
      <c r="M7">
        <v>0</v>
      </c>
      <c r="N7" s="11">
        <v>0</v>
      </c>
      <c r="R7">
        <v>0.14000000000000001</v>
      </c>
      <c r="S7">
        <v>0.01</v>
      </c>
      <c r="T7">
        <v>0</v>
      </c>
      <c r="W7">
        <v>0</v>
      </c>
      <c r="X7">
        <v>0</v>
      </c>
      <c r="Y7">
        <v>0.21</v>
      </c>
      <c r="AC7">
        <v>0</v>
      </c>
      <c r="AD7">
        <v>0</v>
      </c>
      <c r="AG7">
        <v>0.03</v>
      </c>
      <c r="AH7">
        <v>1.3433622513240779</v>
      </c>
      <c r="AI7">
        <v>0.01</v>
      </c>
      <c r="AJ7">
        <v>0.01</v>
      </c>
    </row>
    <row r="8" spans="1:36" x14ac:dyDescent="0.3">
      <c r="A8">
        <v>33</v>
      </c>
      <c r="B8" t="s">
        <v>132</v>
      </c>
      <c r="C8" t="s">
        <v>85</v>
      </c>
      <c r="D8" s="7">
        <v>43411</v>
      </c>
      <c r="E8" t="s">
        <v>98</v>
      </c>
      <c r="F8" t="s">
        <v>133</v>
      </c>
      <c r="G8">
        <v>0.14000000000000001</v>
      </c>
      <c r="H8" s="8">
        <v>0.14000000000000001</v>
      </c>
      <c r="I8" s="9">
        <v>3.620704848300331E-2</v>
      </c>
      <c r="J8" s="10" t="s">
        <v>100</v>
      </c>
      <c r="K8" t="s">
        <v>96</v>
      </c>
      <c r="L8">
        <v>0</v>
      </c>
      <c r="M8">
        <v>0</v>
      </c>
      <c r="N8" s="11">
        <v>0</v>
      </c>
      <c r="R8">
        <v>0.14000000000000001</v>
      </c>
      <c r="S8">
        <v>0.01</v>
      </c>
      <c r="T8">
        <v>0.2</v>
      </c>
      <c r="W8">
        <v>0</v>
      </c>
      <c r="Y8">
        <v>0.06</v>
      </c>
      <c r="AC8">
        <v>0.01</v>
      </c>
      <c r="AD8">
        <v>0</v>
      </c>
      <c r="AH8">
        <v>1.3433622513240779</v>
      </c>
      <c r="AI8">
        <v>0.03</v>
      </c>
      <c r="AJ8">
        <v>0.01</v>
      </c>
    </row>
    <row r="9" spans="1:36" x14ac:dyDescent="0.3">
      <c r="A9">
        <v>33</v>
      </c>
      <c r="B9" t="s">
        <v>132</v>
      </c>
      <c r="C9" t="s">
        <v>85</v>
      </c>
      <c r="D9" s="7">
        <v>43411</v>
      </c>
      <c r="E9" t="s">
        <v>98</v>
      </c>
      <c r="F9" t="s">
        <v>133</v>
      </c>
      <c r="G9">
        <v>0.14000000000000001</v>
      </c>
      <c r="H9" s="8">
        <v>0.14000000000000001</v>
      </c>
      <c r="I9" s="9">
        <v>3.620704848300331E-2</v>
      </c>
      <c r="J9" s="10" t="s">
        <v>100</v>
      </c>
      <c r="K9" t="s">
        <v>96</v>
      </c>
      <c r="L9">
        <v>0</v>
      </c>
      <c r="M9">
        <v>0</v>
      </c>
      <c r="N9" s="11">
        <v>0</v>
      </c>
      <c r="R9">
        <v>0.14000000000000001</v>
      </c>
      <c r="S9">
        <v>0.01</v>
      </c>
      <c r="T9">
        <v>0.37</v>
      </c>
      <c r="W9">
        <v>0</v>
      </c>
      <c r="Y9">
        <v>0.38</v>
      </c>
      <c r="AD9">
        <v>0</v>
      </c>
      <c r="AH9">
        <v>1.3433622513240779</v>
      </c>
      <c r="AI9">
        <v>0.01</v>
      </c>
      <c r="AJ9">
        <v>0.01</v>
      </c>
    </row>
    <row r="10" spans="1:36" x14ac:dyDescent="0.3">
      <c r="A10">
        <v>33</v>
      </c>
      <c r="B10" t="s">
        <v>132</v>
      </c>
      <c r="C10" t="s">
        <v>85</v>
      </c>
      <c r="D10" s="7">
        <v>43411</v>
      </c>
      <c r="E10" t="s">
        <v>98</v>
      </c>
      <c r="F10" t="s">
        <v>133</v>
      </c>
      <c r="H10" s="8">
        <v>0.14571428571428571</v>
      </c>
      <c r="I10" s="9">
        <v>3.7684887196595275E-2</v>
      </c>
      <c r="J10" s="10" t="s">
        <v>100</v>
      </c>
      <c r="K10" t="s">
        <v>96</v>
      </c>
      <c r="L10">
        <v>0</v>
      </c>
      <c r="M10">
        <v>0</v>
      </c>
      <c r="N10" s="11">
        <v>0</v>
      </c>
      <c r="R10">
        <v>0</v>
      </c>
      <c r="S10">
        <v>0.01</v>
      </c>
      <c r="T10">
        <v>0</v>
      </c>
      <c r="W10">
        <v>0.02</v>
      </c>
      <c r="AD10">
        <v>0</v>
      </c>
      <c r="AH10">
        <v>1.3433622513240779</v>
      </c>
      <c r="AI10">
        <v>0</v>
      </c>
      <c r="AJ10">
        <v>0.01</v>
      </c>
    </row>
    <row r="11" spans="1:36" x14ac:dyDescent="0.3">
      <c r="A11">
        <v>9</v>
      </c>
      <c r="B11" t="s">
        <v>132</v>
      </c>
      <c r="C11" t="s">
        <v>85</v>
      </c>
      <c r="D11" s="7">
        <v>42493</v>
      </c>
      <c r="E11" t="s">
        <v>102</v>
      </c>
      <c r="F11" t="s">
        <v>135</v>
      </c>
      <c r="G11">
        <v>0.01</v>
      </c>
      <c r="H11" s="8">
        <v>0.01</v>
      </c>
      <c r="I11" s="9">
        <v>2.5862177487859508E-3</v>
      </c>
      <c r="J11" s="10" t="s">
        <v>104</v>
      </c>
      <c r="K11" t="s">
        <v>96</v>
      </c>
      <c r="L11">
        <v>0</v>
      </c>
      <c r="M11">
        <v>0</v>
      </c>
      <c r="N11" s="11">
        <v>0</v>
      </c>
      <c r="S11">
        <v>0.01</v>
      </c>
      <c r="T11">
        <v>7.0000000000000007E-2</v>
      </c>
      <c r="W11">
        <v>0.02</v>
      </c>
      <c r="AD11">
        <v>7.0000000000000007E-2</v>
      </c>
      <c r="AH11">
        <v>1.3433622513240779</v>
      </c>
      <c r="AI11">
        <v>0.34</v>
      </c>
      <c r="AJ11">
        <v>0.05</v>
      </c>
    </row>
    <row r="12" spans="1:36" x14ac:dyDescent="0.3">
      <c r="A12">
        <v>9</v>
      </c>
      <c r="B12" t="s">
        <v>132</v>
      </c>
      <c r="C12" t="s">
        <v>85</v>
      </c>
      <c r="D12" s="7">
        <v>42493</v>
      </c>
      <c r="E12" t="s">
        <v>102</v>
      </c>
      <c r="F12" t="s">
        <v>135</v>
      </c>
      <c r="G12">
        <v>0.01</v>
      </c>
      <c r="H12" s="8">
        <v>0.01</v>
      </c>
      <c r="I12" s="9">
        <v>2.5862177487859508E-3</v>
      </c>
      <c r="J12" s="10" t="s">
        <v>104</v>
      </c>
      <c r="K12" t="s">
        <v>96</v>
      </c>
      <c r="L12">
        <v>0</v>
      </c>
      <c r="M12">
        <v>0</v>
      </c>
      <c r="N12" s="11">
        <v>0</v>
      </c>
      <c r="S12">
        <v>0.01</v>
      </c>
      <c r="T12">
        <v>0.01</v>
      </c>
      <c r="W12">
        <v>0.03</v>
      </c>
      <c r="AD12">
        <v>0.02</v>
      </c>
      <c r="AH12">
        <v>1.3433622513240779</v>
      </c>
      <c r="AI12">
        <v>0.01</v>
      </c>
      <c r="AJ12">
        <v>0.12</v>
      </c>
    </row>
    <row r="13" spans="1:36" x14ac:dyDescent="0.3">
      <c r="A13">
        <v>9</v>
      </c>
      <c r="B13" t="s">
        <v>132</v>
      </c>
      <c r="C13" t="s">
        <v>85</v>
      </c>
      <c r="D13" s="7">
        <v>42493</v>
      </c>
      <c r="E13" t="s">
        <v>102</v>
      </c>
      <c r="F13" t="s">
        <v>135</v>
      </c>
      <c r="G13">
        <v>0.01</v>
      </c>
      <c r="H13" s="8">
        <v>0.01</v>
      </c>
      <c r="I13" s="9">
        <v>2.5862177487859508E-3</v>
      </c>
      <c r="J13" s="10" t="s">
        <v>104</v>
      </c>
      <c r="K13" t="s">
        <v>96</v>
      </c>
      <c r="L13">
        <v>0</v>
      </c>
      <c r="M13">
        <v>0</v>
      </c>
      <c r="N13" s="11">
        <v>0</v>
      </c>
      <c r="S13">
        <v>0.01</v>
      </c>
      <c r="T13">
        <v>0</v>
      </c>
      <c r="W13">
        <v>0</v>
      </c>
      <c r="AD13">
        <v>0</v>
      </c>
      <c r="AH13">
        <v>1.3433622513240779</v>
      </c>
      <c r="AI13">
        <v>0.01</v>
      </c>
      <c r="AJ13">
        <v>0.06</v>
      </c>
    </row>
    <row r="14" spans="1:36" x14ac:dyDescent="0.3">
      <c r="A14">
        <v>9</v>
      </c>
      <c r="B14" t="s">
        <v>132</v>
      </c>
      <c r="C14" t="s">
        <v>85</v>
      </c>
      <c r="D14" s="7">
        <v>42493</v>
      </c>
      <c r="E14" t="s">
        <v>102</v>
      </c>
      <c r="F14" t="s">
        <v>135</v>
      </c>
      <c r="G14">
        <v>0.01</v>
      </c>
      <c r="H14" s="8">
        <v>0.01</v>
      </c>
      <c r="I14" s="9">
        <v>2.5862177487859508E-3</v>
      </c>
      <c r="J14" s="10" t="s">
        <v>104</v>
      </c>
      <c r="K14" t="s">
        <v>96</v>
      </c>
      <c r="L14">
        <v>0</v>
      </c>
      <c r="M14">
        <v>0</v>
      </c>
      <c r="N14" s="11">
        <v>0</v>
      </c>
      <c r="S14">
        <v>0.01</v>
      </c>
      <c r="T14">
        <v>0.12</v>
      </c>
      <c r="W14">
        <v>7.0000000000000007E-2</v>
      </c>
      <c r="AD14">
        <v>0.01</v>
      </c>
      <c r="AH14">
        <v>1.3433622513240779</v>
      </c>
      <c r="AI14">
        <v>0.01</v>
      </c>
    </row>
    <row r="15" spans="1:36" x14ac:dyDescent="0.3">
      <c r="A15">
        <v>9</v>
      </c>
      <c r="B15" t="s">
        <v>132</v>
      </c>
      <c r="C15" t="s">
        <v>85</v>
      </c>
      <c r="D15" s="7">
        <v>42493</v>
      </c>
      <c r="E15" t="s">
        <v>102</v>
      </c>
      <c r="F15" t="s">
        <v>135</v>
      </c>
      <c r="G15">
        <v>0.01</v>
      </c>
      <c r="H15" s="8">
        <v>0.01</v>
      </c>
      <c r="I15" s="9">
        <v>2.5862177487859508E-3</v>
      </c>
      <c r="J15" s="10" t="s">
        <v>104</v>
      </c>
      <c r="K15" t="s">
        <v>96</v>
      </c>
      <c r="L15">
        <v>0</v>
      </c>
      <c r="M15">
        <v>0</v>
      </c>
      <c r="N15" s="11">
        <v>0</v>
      </c>
      <c r="S15">
        <v>0.01</v>
      </c>
      <c r="T15">
        <v>0.27</v>
      </c>
      <c r="W15">
        <v>0.01</v>
      </c>
      <c r="AD15">
        <v>0</v>
      </c>
      <c r="AH15">
        <v>1.3433622513240779</v>
      </c>
      <c r="AI15">
        <v>0.04</v>
      </c>
    </row>
    <row r="16" spans="1:36" x14ac:dyDescent="0.3">
      <c r="A16">
        <v>9</v>
      </c>
      <c r="B16" t="s">
        <v>132</v>
      </c>
      <c r="C16" t="s">
        <v>85</v>
      </c>
      <c r="D16" s="7">
        <v>42493</v>
      </c>
      <c r="E16" t="s">
        <v>102</v>
      </c>
      <c r="F16" t="s">
        <v>135</v>
      </c>
      <c r="G16">
        <v>0.01</v>
      </c>
      <c r="H16" s="8">
        <v>0.01</v>
      </c>
      <c r="I16" s="9">
        <v>2.5862177487859508E-3</v>
      </c>
      <c r="J16" s="10" t="s">
        <v>104</v>
      </c>
      <c r="K16" t="s">
        <v>96</v>
      </c>
      <c r="L16">
        <v>0</v>
      </c>
      <c r="M16">
        <v>0</v>
      </c>
      <c r="N16" s="11">
        <v>0</v>
      </c>
      <c r="S16">
        <v>0.01</v>
      </c>
      <c r="T16">
        <v>0</v>
      </c>
      <c r="W16">
        <v>0.01</v>
      </c>
      <c r="AD16">
        <v>0</v>
      </c>
      <c r="AI16">
        <v>0</v>
      </c>
    </row>
    <row r="17" spans="1:35" x14ac:dyDescent="0.3">
      <c r="A17">
        <v>9</v>
      </c>
      <c r="B17" t="s">
        <v>132</v>
      </c>
      <c r="C17" t="s">
        <v>85</v>
      </c>
      <c r="D17" s="7">
        <v>42493</v>
      </c>
      <c r="E17" t="s">
        <v>102</v>
      </c>
      <c r="F17" t="s">
        <v>135</v>
      </c>
      <c r="G17">
        <v>0.01</v>
      </c>
      <c r="H17" s="8">
        <v>0.01</v>
      </c>
      <c r="I17" s="9">
        <v>2.5862177487859508E-3</v>
      </c>
      <c r="J17" s="10" t="s">
        <v>104</v>
      </c>
      <c r="K17" t="s">
        <v>96</v>
      </c>
      <c r="L17">
        <v>0</v>
      </c>
      <c r="M17">
        <v>0</v>
      </c>
      <c r="N17" s="11">
        <v>0</v>
      </c>
      <c r="S17">
        <v>0.01</v>
      </c>
      <c r="W17">
        <v>0.01</v>
      </c>
      <c r="AD17">
        <v>0</v>
      </c>
      <c r="AI17">
        <v>0.01</v>
      </c>
    </row>
    <row r="18" spans="1:35" x14ac:dyDescent="0.3">
      <c r="A18">
        <v>9</v>
      </c>
      <c r="B18" t="s">
        <v>132</v>
      </c>
      <c r="C18" t="s">
        <v>85</v>
      </c>
      <c r="D18" s="7">
        <v>42493</v>
      </c>
      <c r="E18" t="s">
        <v>102</v>
      </c>
      <c r="F18" t="s">
        <v>135</v>
      </c>
      <c r="G18">
        <v>0.01</v>
      </c>
      <c r="H18" s="8">
        <v>0.01</v>
      </c>
      <c r="I18" s="9">
        <v>2.5862177487859508E-3</v>
      </c>
      <c r="J18" s="10" t="s">
        <v>104</v>
      </c>
      <c r="K18" t="s">
        <v>96</v>
      </c>
      <c r="L18">
        <v>0</v>
      </c>
      <c r="M18">
        <v>0</v>
      </c>
      <c r="N18" s="11">
        <v>0</v>
      </c>
      <c r="S18">
        <v>0.01</v>
      </c>
      <c r="W18">
        <v>0.01</v>
      </c>
      <c r="AD18">
        <v>0.02</v>
      </c>
      <c r="AI18">
        <v>0.01</v>
      </c>
    </row>
    <row r="19" spans="1:35" x14ac:dyDescent="0.3">
      <c r="A19">
        <v>9</v>
      </c>
      <c r="B19" t="s">
        <v>132</v>
      </c>
      <c r="C19" t="s">
        <v>85</v>
      </c>
      <c r="D19" s="7">
        <v>42493</v>
      </c>
      <c r="E19" t="s">
        <v>102</v>
      </c>
      <c r="F19" t="s">
        <v>135</v>
      </c>
      <c r="G19">
        <v>0.01</v>
      </c>
      <c r="H19" s="8">
        <v>0.01</v>
      </c>
      <c r="I19" s="9">
        <v>2.5862177487859508E-3</v>
      </c>
      <c r="J19" s="10" t="s">
        <v>104</v>
      </c>
      <c r="K19" t="s">
        <v>96</v>
      </c>
      <c r="L19">
        <v>0</v>
      </c>
      <c r="M19">
        <v>0</v>
      </c>
      <c r="N19" s="11">
        <v>0</v>
      </c>
      <c r="S19">
        <v>0.01</v>
      </c>
      <c r="W19">
        <v>0.01</v>
      </c>
      <c r="AD19">
        <v>0.15</v>
      </c>
      <c r="AI19">
        <v>0</v>
      </c>
    </row>
    <row r="20" spans="1:35" x14ac:dyDescent="0.3">
      <c r="A20">
        <v>9</v>
      </c>
      <c r="B20" t="s">
        <v>132</v>
      </c>
      <c r="C20" t="s">
        <v>85</v>
      </c>
      <c r="D20" s="7">
        <v>42493</v>
      </c>
      <c r="E20" t="s">
        <v>102</v>
      </c>
      <c r="F20" t="s">
        <v>135</v>
      </c>
      <c r="G20">
        <v>0.01</v>
      </c>
      <c r="H20" s="8">
        <v>0.01</v>
      </c>
      <c r="I20" s="9">
        <v>2.5862177487859508E-3</v>
      </c>
      <c r="J20" s="10" t="s">
        <v>104</v>
      </c>
      <c r="K20" t="s">
        <v>96</v>
      </c>
      <c r="L20">
        <v>0</v>
      </c>
      <c r="M20">
        <v>0</v>
      </c>
      <c r="N20" s="11">
        <v>0</v>
      </c>
      <c r="S20">
        <v>0.01</v>
      </c>
      <c r="W20">
        <v>0.01</v>
      </c>
      <c r="AD20">
        <v>0.12</v>
      </c>
      <c r="AI20">
        <v>0</v>
      </c>
    </row>
    <row r="21" spans="1:35" x14ac:dyDescent="0.3">
      <c r="A21">
        <v>9</v>
      </c>
      <c r="B21" t="s">
        <v>132</v>
      </c>
      <c r="C21" t="s">
        <v>85</v>
      </c>
      <c r="D21" s="7">
        <v>42493</v>
      </c>
      <c r="E21" t="s">
        <v>102</v>
      </c>
      <c r="F21" t="s">
        <v>135</v>
      </c>
      <c r="G21">
        <v>0.01</v>
      </c>
      <c r="H21" s="8">
        <v>0.01</v>
      </c>
      <c r="I21" s="9">
        <v>2.5862177487859508E-3</v>
      </c>
      <c r="J21" s="10" t="s">
        <v>104</v>
      </c>
      <c r="K21" t="s">
        <v>96</v>
      </c>
      <c r="L21">
        <v>0</v>
      </c>
      <c r="M21">
        <v>0</v>
      </c>
      <c r="N21" s="11">
        <v>0</v>
      </c>
      <c r="S21">
        <v>0.01</v>
      </c>
      <c r="W21">
        <v>0.02</v>
      </c>
      <c r="AD21">
        <v>0.02</v>
      </c>
      <c r="AI21">
        <v>0.01</v>
      </c>
    </row>
    <row r="22" spans="1:35" x14ac:dyDescent="0.3">
      <c r="A22">
        <v>9</v>
      </c>
      <c r="B22" t="s">
        <v>132</v>
      </c>
      <c r="C22" t="s">
        <v>85</v>
      </c>
      <c r="D22" s="7">
        <v>42493</v>
      </c>
      <c r="E22" t="s">
        <v>102</v>
      </c>
      <c r="F22" t="s">
        <v>135</v>
      </c>
      <c r="G22">
        <v>0.01</v>
      </c>
      <c r="H22" s="8">
        <v>0.01</v>
      </c>
      <c r="I22" s="9">
        <v>2.5862177487859508E-3</v>
      </c>
      <c r="J22" s="10" t="s">
        <v>104</v>
      </c>
      <c r="K22" t="s">
        <v>96</v>
      </c>
      <c r="L22">
        <v>0</v>
      </c>
      <c r="M22">
        <v>0</v>
      </c>
      <c r="N22" s="11">
        <v>0</v>
      </c>
      <c r="S22">
        <v>0.01</v>
      </c>
      <c r="W22">
        <v>0.01</v>
      </c>
      <c r="AD22">
        <v>0</v>
      </c>
      <c r="AI22">
        <v>0.01</v>
      </c>
    </row>
    <row r="23" spans="1:35" x14ac:dyDescent="0.3">
      <c r="A23">
        <v>9</v>
      </c>
      <c r="B23" t="s">
        <v>132</v>
      </c>
      <c r="C23" t="s">
        <v>85</v>
      </c>
      <c r="D23" s="7">
        <v>42493</v>
      </c>
      <c r="E23" t="s">
        <v>102</v>
      </c>
      <c r="F23" t="s">
        <v>135</v>
      </c>
      <c r="G23">
        <v>0.01</v>
      </c>
      <c r="H23" s="8">
        <v>0.01</v>
      </c>
      <c r="I23" s="9">
        <v>2.5862177487859508E-3</v>
      </c>
      <c r="J23" s="10" t="s">
        <v>104</v>
      </c>
      <c r="K23" t="s">
        <v>96</v>
      </c>
      <c r="L23">
        <v>0</v>
      </c>
      <c r="M23">
        <v>0</v>
      </c>
      <c r="N23" s="11">
        <v>0</v>
      </c>
      <c r="S23">
        <v>0.01</v>
      </c>
      <c r="W23">
        <v>0.04</v>
      </c>
      <c r="AD23">
        <v>0.44</v>
      </c>
      <c r="AI23">
        <v>0</v>
      </c>
    </row>
    <row r="24" spans="1:35" x14ac:dyDescent="0.3">
      <c r="A24">
        <v>9</v>
      </c>
      <c r="B24" t="s">
        <v>132</v>
      </c>
      <c r="C24" t="s">
        <v>85</v>
      </c>
      <c r="D24" s="7">
        <v>42493</v>
      </c>
      <c r="E24" t="s">
        <v>102</v>
      </c>
      <c r="F24" t="s">
        <v>135</v>
      </c>
      <c r="G24">
        <v>0.01</v>
      </c>
      <c r="H24" s="8">
        <v>0.01</v>
      </c>
      <c r="I24" s="9">
        <v>2.5862177487859508E-3</v>
      </c>
      <c r="J24" s="10" t="s">
        <v>104</v>
      </c>
      <c r="K24" t="s">
        <v>96</v>
      </c>
      <c r="L24">
        <v>0</v>
      </c>
      <c r="M24">
        <v>0</v>
      </c>
      <c r="N24" s="11">
        <v>0</v>
      </c>
      <c r="S24">
        <v>0.01</v>
      </c>
      <c r="W24">
        <v>0.01</v>
      </c>
      <c r="AD24">
        <v>0.15</v>
      </c>
      <c r="AI24">
        <v>0.02</v>
      </c>
    </row>
    <row r="25" spans="1:35" x14ac:dyDescent="0.3">
      <c r="A25">
        <v>9</v>
      </c>
      <c r="B25" t="s">
        <v>132</v>
      </c>
      <c r="C25" t="s">
        <v>85</v>
      </c>
      <c r="D25" s="7">
        <v>42493</v>
      </c>
      <c r="E25" t="s">
        <v>102</v>
      </c>
      <c r="F25" t="s">
        <v>135</v>
      </c>
      <c r="G25">
        <v>0.01</v>
      </c>
      <c r="H25" s="8">
        <v>0.01</v>
      </c>
      <c r="I25" s="9">
        <v>2.5862177487859508E-3</v>
      </c>
      <c r="J25" s="10" t="s">
        <v>104</v>
      </c>
      <c r="K25" t="s">
        <v>96</v>
      </c>
      <c r="L25">
        <v>0</v>
      </c>
      <c r="M25">
        <v>0</v>
      </c>
      <c r="N25" s="11">
        <v>0</v>
      </c>
      <c r="S25">
        <v>0.01</v>
      </c>
      <c r="W25">
        <v>0</v>
      </c>
      <c r="AD25">
        <v>0.27</v>
      </c>
      <c r="AI25">
        <v>0.03</v>
      </c>
    </row>
    <row r="26" spans="1:35" x14ac:dyDescent="0.3">
      <c r="A26">
        <v>9</v>
      </c>
      <c r="B26" t="s">
        <v>132</v>
      </c>
      <c r="C26" t="s">
        <v>85</v>
      </c>
      <c r="D26" s="7">
        <v>42493</v>
      </c>
      <c r="E26" t="s">
        <v>102</v>
      </c>
      <c r="F26" t="s">
        <v>135</v>
      </c>
      <c r="G26">
        <v>0.01</v>
      </c>
      <c r="H26" s="8">
        <v>0.01</v>
      </c>
      <c r="I26" s="9">
        <v>2.5862177487859508E-3</v>
      </c>
      <c r="J26" s="10" t="s">
        <v>104</v>
      </c>
      <c r="K26" t="s">
        <v>96</v>
      </c>
      <c r="L26">
        <v>0</v>
      </c>
      <c r="M26">
        <v>0</v>
      </c>
      <c r="N26" s="11">
        <v>0</v>
      </c>
      <c r="S26">
        <v>0.01</v>
      </c>
      <c r="AD26">
        <v>0.1</v>
      </c>
      <c r="AI26">
        <v>0.01</v>
      </c>
    </row>
    <row r="27" spans="1:35" ht="15" thickBot="1" x14ac:dyDescent="0.35">
      <c r="A27" s="13">
        <v>12</v>
      </c>
      <c r="B27" s="13" t="s">
        <v>132</v>
      </c>
      <c r="C27" s="13" t="s">
        <v>85</v>
      </c>
      <c r="D27" s="14">
        <v>42520</v>
      </c>
      <c r="E27" s="13" t="s">
        <v>102</v>
      </c>
      <c r="F27" s="13" t="s">
        <v>136</v>
      </c>
      <c r="G27" s="13">
        <v>0.01</v>
      </c>
      <c r="H27" s="15">
        <v>0.01</v>
      </c>
      <c r="I27" s="16">
        <v>2.5862177487859508E-3</v>
      </c>
      <c r="J27" s="17" t="s">
        <v>104</v>
      </c>
      <c r="K27" s="13" t="s">
        <v>96</v>
      </c>
      <c r="L27" s="13">
        <v>0</v>
      </c>
      <c r="M27" s="13">
        <v>0</v>
      </c>
      <c r="N27" s="18">
        <v>0</v>
      </c>
      <c r="O27" s="13"/>
      <c r="S27">
        <v>0.01</v>
      </c>
      <c r="AD27">
        <v>1.5</v>
      </c>
      <c r="AI27">
        <v>0.01</v>
      </c>
    </row>
    <row r="28" spans="1:35" x14ac:dyDescent="0.3">
      <c r="A28">
        <v>12</v>
      </c>
      <c r="B28" t="s">
        <v>132</v>
      </c>
      <c r="C28" t="s">
        <v>85</v>
      </c>
      <c r="D28" s="7">
        <v>42520</v>
      </c>
      <c r="E28" t="s">
        <v>102</v>
      </c>
      <c r="F28" t="s">
        <v>136</v>
      </c>
      <c r="G28">
        <v>0.01</v>
      </c>
      <c r="H28" s="8">
        <v>0.01</v>
      </c>
      <c r="I28" s="9">
        <v>2.5862177487859508E-3</v>
      </c>
      <c r="J28" s="10" t="s">
        <v>104</v>
      </c>
      <c r="K28" t="s">
        <v>96</v>
      </c>
      <c r="L28">
        <v>0</v>
      </c>
      <c r="M28">
        <v>0</v>
      </c>
      <c r="N28" s="11">
        <v>0</v>
      </c>
      <c r="S28">
        <v>0.01</v>
      </c>
      <c r="AD28">
        <v>0.01</v>
      </c>
      <c r="AI28">
        <v>0</v>
      </c>
    </row>
    <row r="29" spans="1:35" x14ac:dyDescent="0.3">
      <c r="A29">
        <v>12</v>
      </c>
      <c r="B29" t="s">
        <v>132</v>
      </c>
      <c r="C29" t="s">
        <v>85</v>
      </c>
      <c r="D29" s="7">
        <v>42520</v>
      </c>
      <c r="E29" t="s">
        <v>102</v>
      </c>
      <c r="F29" t="s">
        <v>136</v>
      </c>
      <c r="G29">
        <v>0.01</v>
      </c>
      <c r="H29" s="8">
        <v>0.01</v>
      </c>
      <c r="I29" s="9">
        <v>2.5862177487859508E-3</v>
      </c>
      <c r="J29" s="10" t="s">
        <v>104</v>
      </c>
      <c r="K29" t="s">
        <v>96</v>
      </c>
      <c r="L29">
        <v>0</v>
      </c>
      <c r="M29">
        <v>0</v>
      </c>
      <c r="N29" s="11">
        <v>0</v>
      </c>
      <c r="S29">
        <v>0.01</v>
      </c>
      <c r="AD29">
        <v>0.14000000000000001</v>
      </c>
      <c r="AI29">
        <v>0.01</v>
      </c>
    </row>
    <row r="30" spans="1:35" x14ac:dyDescent="0.3">
      <c r="A30">
        <v>12</v>
      </c>
      <c r="B30" t="s">
        <v>132</v>
      </c>
      <c r="C30" t="s">
        <v>85</v>
      </c>
      <c r="D30" s="7">
        <v>42520</v>
      </c>
      <c r="E30" t="s">
        <v>102</v>
      </c>
      <c r="F30" t="s">
        <v>136</v>
      </c>
      <c r="G30">
        <v>0.01</v>
      </c>
      <c r="H30" s="8">
        <v>0.01</v>
      </c>
      <c r="I30" s="9">
        <v>2.5862177487859508E-3</v>
      </c>
      <c r="J30" s="10" t="s">
        <v>104</v>
      </c>
      <c r="K30" t="s">
        <v>96</v>
      </c>
      <c r="L30">
        <v>0</v>
      </c>
      <c r="M30">
        <v>0</v>
      </c>
      <c r="N30" s="11">
        <v>0</v>
      </c>
      <c r="S30">
        <v>0.01</v>
      </c>
      <c r="AD30">
        <v>0.18</v>
      </c>
      <c r="AI30">
        <v>0.01</v>
      </c>
    </row>
    <row r="31" spans="1:35" x14ac:dyDescent="0.3">
      <c r="A31">
        <v>12</v>
      </c>
      <c r="B31" t="s">
        <v>132</v>
      </c>
      <c r="C31" t="s">
        <v>85</v>
      </c>
      <c r="D31" s="7">
        <v>42520</v>
      </c>
      <c r="E31" t="s">
        <v>102</v>
      </c>
      <c r="F31" t="s">
        <v>136</v>
      </c>
      <c r="G31">
        <v>0.01</v>
      </c>
      <c r="H31" s="8">
        <v>0.01</v>
      </c>
      <c r="I31" s="9">
        <v>2.5862177487859508E-3</v>
      </c>
      <c r="J31" s="10" t="s">
        <v>104</v>
      </c>
      <c r="K31" t="s">
        <v>96</v>
      </c>
      <c r="L31">
        <v>0</v>
      </c>
      <c r="M31">
        <v>0</v>
      </c>
      <c r="N31" s="11">
        <v>0</v>
      </c>
      <c r="S31">
        <v>0.01</v>
      </c>
      <c r="AD31">
        <v>0.44</v>
      </c>
      <c r="AI31">
        <v>0.02</v>
      </c>
    </row>
    <row r="32" spans="1:35" x14ac:dyDescent="0.3">
      <c r="A32">
        <v>12</v>
      </c>
      <c r="B32" t="s">
        <v>132</v>
      </c>
      <c r="C32" t="s">
        <v>85</v>
      </c>
      <c r="D32" s="7">
        <v>42520</v>
      </c>
      <c r="E32" t="s">
        <v>102</v>
      </c>
      <c r="F32" t="s">
        <v>136</v>
      </c>
      <c r="G32">
        <v>0.01</v>
      </c>
      <c r="H32" s="8">
        <v>0.01</v>
      </c>
      <c r="I32" s="9">
        <v>2.5862177487859508E-3</v>
      </c>
      <c r="J32" s="10" t="s">
        <v>104</v>
      </c>
      <c r="K32" t="s">
        <v>96</v>
      </c>
      <c r="L32">
        <v>0</v>
      </c>
      <c r="M32">
        <v>0</v>
      </c>
      <c r="N32" s="11">
        <v>0</v>
      </c>
      <c r="S32">
        <v>0.05</v>
      </c>
      <c r="AD32">
        <v>0.22</v>
      </c>
      <c r="AI32">
        <v>0.05</v>
      </c>
    </row>
    <row r="33" spans="1:35" x14ac:dyDescent="0.3">
      <c r="A33">
        <v>12</v>
      </c>
      <c r="B33" t="s">
        <v>132</v>
      </c>
      <c r="C33" t="s">
        <v>85</v>
      </c>
      <c r="D33" s="7">
        <v>42520</v>
      </c>
      <c r="E33" t="s">
        <v>102</v>
      </c>
      <c r="F33" t="s">
        <v>136</v>
      </c>
      <c r="G33">
        <v>0.01</v>
      </c>
      <c r="H33" s="8">
        <v>0.01</v>
      </c>
      <c r="I33" s="9">
        <v>2.5862177487859508E-3</v>
      </c>
      <c r="J33" s="10" t="s">
        <v>104</v>
      </c>
      <c r="K33" t="s">
        <v>96</v>
      </c>
      <c r="L33">
        <v>0</v>
      </c>
      <c r="M33">
        <v>0</v>
      </c>
      <c r="N33" s="11">
        <v>0</v>
      </c>
      <c r="S33">
        <v>0.05</v>
      </c>
      <c r="AD33">
        <v>0.16</v>
      </c>
      <c r="AI33">
        <v>0.26</v>
      </c>
    </row>
    <row r="34" spans="1:35" x14ac:dyDescent="0.3">
      <c r="A34">
        <v>12</v>
      </c>
      <c r="B34" t="s">
        <v>132</v>
      </c>
      <c r="C34" t="s">
        <v>85</v>
      </c>
      <c r="D34" s="7">
        <v>42520</v>
      </c>
      <c r="E34" t="s">
        <v>102</v>
      </c>
      <c r="F34" t="s">
        <v>136</v>
      </c>
      <c r="G34">
        <v>0.01</v>
      </c>
      <c r="H34" s="8">
        <v>0.01</v>
      </c>
      <c r="I34" s="9">
        <v>2.5862177487859508E-3</v>
      </c>
      <c r="J34" s="10" t="s">
        <v>104</v>
      </c>
      <c r="K34" t="s">
        <v>96</v>
      </c>
      <c r="L34">
        <v>0</v>
      </c>
      <c r="M34">
        <v>0</v>
      </c>
      <c r="N34" s="11">
        <v>0</v>
      </c>
      <c r="S34">
        <v>0.05</v>
      </c>
      <c r="AD34">
        <v>0.16</v>
      </c>
      <c r="AI34">
        <v>0.05</v>
      </c>
    </row>
    <row r="35" spans="1:35" x14ac:dyDescent="0.3">
      <c r="A35">
        <v>12</v>
      </c>
      <c r="B35" t="s">
        <v>132</v>
      </c>
      <c r="C35" t="s">
        <v>85</v>
      </c>
      <c r="D35" s="7">
        <v>42520</v>
      </c>
      <c r="E35" t="s">
        <v>102</v>
      </c>
      <c r="F35" t="s">
        <v>136</v>
      </c>
      <c r="G35">
        <v>0.01</v>
      </c>
      <c r="H35" s="8">
        <v>0.01</v>
      </c>
      <c r="I35" s="9">
        <v>2.5862177487859508E-3</v>
      </c>
      <c r="J35" s="10" t="s">
        <v>104</v>
      </c>
      <c r="K35" t="s">
        <v>96</v>
      </c>
      <c r="L35">
        <v>0</v>
      </c>
      <c r="M35">
        <v>0</v>
      </c>
      <c r="N35" s="11">
        <v>0</v>
      </c>
      <c r="S35">
        <v>0.05</v>
      </c>
      <c r="AI35">
        <v>0</v>
      </c>
    </row>
    <row r="36" spans="1:35" x14ac:dyDescent="0.3">
      <c r="A36">
        <v>12</v>
      </c>
      <c r="B36" t="s">
        <v>132</v>
      </c>
      <c r="C36" t="s">
        <v>85</v>
      </c>
      <c r="D36" s="7">
        <v>42520</v>
      </c>
      <c r="E36" t="s">
        <v>102</v>
      </c>
      <c r="F36" t="s">
        <v>136</v>
      </c>
      <c r="G36">
        <v>0.01</v>
      </c>
      <c r="H36" s="8">
        <v>0.01</v>
      </c>
      <c r="I36" s="9">
        <v>2.5862177487859508E-3</v>
      </c>
      <c r="J36" s="10" t="s">
        <v>104</v>
      </c>
      <c r="K36" t="s">
        <v>96</v>
      </c>
      <c r="L36">
        <v>0</v>
      </c>
      <c r="M36">
        <v>0</v>
      </c>
      <c r="N36" s="11">
        <v>0</v>
      </c>
      <c r="S36">
        <v>0.01</v>
      </c>
      <c r="AI36">
        <v>0</v>
      </c>
    </row>
    <row r="37" spans="1:35" x14ac:dyDescent="0.3">
      <c r="A37">
        <v>12</v>
      </c>
      <c r="B37" t="s">
        <v>132</v>
      </c>
      <c r="C37" t="s">
        <v>85</v>
      </c>
      <c r="D37" s="7">
        <v>42520</v>
      </c>
      <c r="E37" t="s">
        <v>102</v>
      </c>
      <c r="F37" t="s">
        <v>136</v>
      </c>
      <c r="G37">
        <v>0.01</v>
      </c>
      <c r="H37" s="8">
        <v>0.01</v>
      </c>
      <c r="I37" s="9">
        <v>2.5862177487859508E-3</v>
      </c>
      <c r="J37" s="10" t="s">
        <v>104</v>
      </c>
      <c r="K37" t="s">
        <v>96</v>
      </c>
      <c r="L37">
        <v>0</v>
      </c>
      <c r="M37">
        <v>0</v>
      </c>
      <c r="N37" s="11">
        <v>0</v>
      </c>
      <c r="S37">
        <v>0.05</v>
      </c>
      <c r="AI37">
        <v>0</v>
      </c>
    </row>
    <row r="38" spans="1:35" x14ac:dyDescent="0.3">
      <c r="A38">
        <v>12</v>
      </c>
      <c r="B38" t="s">
        <v>132</v>
      </c>
      <c r="C38" t="s">
        <v>85</v>
      </c>
      <c r="D38" s="7">
        <v>42520</v>
      </c>
      <c r="E38" t="s">
        <v>102</v>
      </c>
      <c r="F38" t="s">
        <v>136</v>
      </c>
      <c r="G38">
        <v>0.01</v>
      </c>
      <c r="H38" s="8">
        <v>0.01</v>
      </c>
      <c r="I38" s="9">
        <v>2.5862177487859508E-3</v>
      </c>
      <c r="J38" s="10" t="s">
        <v>104</v>
      </c>
      <c r="K38" t="s">
        <v>96</v>
      </c>
      <c r="L38">
        <v>0</v>
      </c>
      <c r="M38">
        <v>0</v>
      </c>
      <c r="N38" s="11">
        <v>0</v>
      </c>
      <c r="S38">
        <v>0.05</v>
      </c>
      <c r="AI38">
        <v>0</v>
      </c>
    </row>
    <row r="39" spans="1:35" x14ac:dyDescent="0.3">
      <c r="A39">
        <v>12</v>
      </c>
      <c r="B39" t="s">
        <v>132</v>
      </c>
      <c r="C39" t="s">
        <v>85</v>
      </c>
      <c r="D39" s="7">
        <v>42520</v>
      </c>
      <c r="E39" t="s">
        <v>102</v>
      </c>
      <c r="F39" t="s">
        <v>136</v>
      </c>
      <c r="G39">
        <v>0.01</v>
      </c>
      <c r="H39" s="8">
        <v>0.01</v>
      </c>
      <c r="I39" s="9">
        <v>2.5862177487859508E-3</v>
      </c>
      <c r="J39" s="10" t="s">
        <v>104</v>
      </c>
      <c r="K39" t="s">
        <v>96</v>
      </c>
      <c r="L39">
        <v>0</v>
      </c>
      <c r="M39">
        <v>0</v>
      </c>
      <c r="N39" s="11">
        <v>0</v>
      </c>
      <c r="S39">
        <v>0.05</v>
      </c>
      <c r="AI39">
        <v>0.05</v>
      </c>
    </row>
    <row r="40" spans="1:35" x14ac:dyDescent="0.3">
      <c r="A40">
        <v>26</v>
      </c>
      <c r="B40" t="s">
        <v>132</v>
      </c>
      <c r="C40" t="s">
        <v>85</v>
      </c>
      <c r="D40" s="7">
        <v>42720</v>
      </c>
      <c r="E40" t="s">
        <v>86</v>
      </c>
      <c r="F40" t="s">
        <v>108</v>
      </c>
      <c r="G40">
        <v>0.05</v>
      </c>
      <c r="H40" s="8">
        <v>0.05</v>
      </c>
      <c r="I40" s="9">
        <v>1.2931088743929755E-2</v>
      </c>
      <c r="J40" s="10" t="s">
        <v>104</v>
      </c>
      <c r="K40" t="s">
        <v>96</v>
      </c>
      <c r="L40">
        <v>0</v>
      </c>
      <c r="M40">
        <v>0</v>
      </c>
      <c r="N40" s="11">
        <v>0</v>
      </c>
      <c r="S40">
        <v>0.05</v>
      </c>
      <c r="AI40">
        <v>0.01</v>
      </c>
    </row>
    <row r="41" spans="1:35" x14ac:dyDescent="0.3">
      <c r="A41">
        <v>26</v>
      </c>
      <c r="B41" t="s">
        <v>132</v>
      </c>
      <c r="C41" t="s">
        <v>85</v>
      </c>
      <c r="D41" s="7">
        <v>42720</v>
      </c>
      <c r="E41" t="s">
        <v>86</v>
      </c>
      <c r="F41" t="s">
        <v>108</v>
      </c>
      <c r="G41">
        <v>0.05</v>
      </c>
      <c r="H41" s="8">
        <v>0.05</v>
      </c>
      <c r="I41" s="9">
        <v>1.2931088743929755E-2</v>
      </c>
      <c r="J41" s="10" t="s">
        <v>104</v>
      </c>
      <c r="K41" t="s">
        <v>96</v>
      </c>
      <c r="L41">
        <v>0</v>
      </c>
      <c r="M41">
        <v>0</v>
      </c>
      <c r="N41" s="11">
        <v>0</v>
      </c>
      <c r="S41">
        <v>0.05</v>
      </c>
      <c r="AI41">
        <v>0</v>
      </c>
    </row>
    <row r="42" spans="1:35" x14ac:dyDescent="0.3">
      <c r="A42">
        <v>26</v>
      </c>
      <c r="B42" t="s">
        <v>132</v>
      </c>
      <c r="C42" t="s">
        <v>85</v>
      </c>
      <c r="D42" s="7">
        <v>42720</v>
      </c>
      <c r="E42" t="s">
        <v>86</v>
      </c>
      <c r="F42" t="s">
        <v>108</v>
      </c>
      <c r="G42">
        <v>0.05</v>
      </c>
      <c r="H42" s="8">
        <v>0.05</v>
      </c>
      <c r="I42" s="9">
        <v>1.2931088743929755E-2</v>
      </c>
      <c r="J42" s="10" t="s">
        <v>104</v>
      </c>
      <c r="K42" t="s">
        <v>96</v>
      </c>
      <c r="L42">
        <v>0</v>
      </c>
      <c r="M42">
        <v>0</v>
      </c>
      <c r="N42" s="11">
        <v>0</v>
      </c>
      <c r="S42">
        <v>0.05</v>
      </c>
      <c r="AI42">
        <v>0</v>
      </c>
    </row>
    <row r="43" spans="1:35" x14ac:dyDescent="0.3">
      <c r="A43">
        <v>26</v>
      </c>
      <c r="B43" t="s">
        <v>132</v>
      </c>
      <c r="C43" t="s">
        <v>85</v>
      </c>
      <c r="D43" s="7">
        <v>42720</v>
      </c>
      <c r="E43" t="s">
        <v>86</v>
      </c>
      <c r="F43" t="s">
        <v>108</v>
      </c>
      <c r="G43">
        <v>0.05</v>
      </c>
      <c r="H43" s="8">
        <v>0.05</v>
      </c>
      <c r="I43" s="9">
        <v>1.2931088743929755E-2</v>
      </c>
      <c r="J43" s="10" t="s">
        <v>104</v>
      </c>
      <c r="K43" t="s">
        <v>96</v>
      </c>
      <c r="L43">
        <v>0</v>
      </c>
      <c r="M43">
        <v>0</v>
      </c>
      <c r="N43" s="11">
        <v>0</v>
      </c>
      <c r="S43">
        <v>0.05</v>
      </c>
      <c r="AI43">
        <v>0.01</v>
      </c>
    </row>
    <row r="44" spans="1:35" x14ac:dyDescent="0.3">
      <c r="A44">
        <v>26</v>
      </c>
      <c r="B44" t="s">
        <v>132</v>
      </c>
      <c r="C44" t="s">
        <v>85</v>
      </c>
      <c r="D44" s="7">
        <v>42720</v>
      </c>
      <c r="E44" t="s">
        <v>86</v>
      </c>
      <c r="F44" t="s">
        <v>108</v>
      </c>
      <c r="G44">
        <v>0.01</v>
      </c>
      <c r="H44" s="8">
        <v>0.01</v>
      </c>
      <c r="I44" s="9">
        <v>2.5862177487859508E-3</v>
      </c>
      <c r="J44" s="10" t="s">
        <v>104</v>
      </c>
      <c r="K44" t="s">
        <v>96</v>
      </c>
      <c r="L44">
        <v>0</v>
      </c>
      <c r="M44">
        <v>0</v>
      </c>
      <c r="N44" s="11">
        <v>0</v>
      </c>
      <c r="S44">
        <v>0.05</v>
      </c>
      <c r="AI44">
        <v>0.03</v>
      </c>
    </row>
    <row r="45" spans="1:35" x14ac:dyDescent="0.3">
      <c r="A45">
        <v>26</v>
      </c>
      <c r="B45" t="s">
        <v>132</v>
      </c>
      <c r="C45" t="s">
        <v>85</v>
      </c>
      <c r="D45" s="7">
        <v>42720</v>
      </c>
      <c r="E45" t="s">
        <v>86</v>
      </c>
      <c r="F45" t="s">
        <v>108</v>
      </c>
      <c r="G45">
        <v>0.05</v>
      </c>
      <c r="H45" s="8">
        <v>0.05</v>
      </c>
      <c r="I45" s="9">
        <v>1.2931088743929755E-2</v>
      </c>
      <c r="J45" s="10" t="s">
        <v>104</v>
      </c>
      <c r="K45" t="s">
        <v>96</v>
      </c>
      <c r="L45">
        <v>0</v>
      </c>
      <c r="M45">
        <v>0</v>
      </c>
      <c r="N45" s="11">
        <v>0</v>
      </c>
      <c r="S45">
        <v>0.05</v>
      </c>
      <c r="AI45">
        <v>0.03</v>
      </c>
    </row>
    <row r="46" spans="1:35" x14ac:dyDescent="0.3">
      <c r="A46">
        <v>26</v>
      </c>
      <c r="B46" t="s">
        <v>132</v>
      </c>
      <c r="C46" t="s">
        <v>85</v>
      </c>
      <c r="D46" s="7">
        <v>42720</v>
      </c>
      <c r="E46" t="s">
        <v>86</v>
      </c>
      <c r="F46" t="s">
        <v>108</v>
      </c>
      <c r="G46">
        <v>0.05</v>
      </c>
      <c r="H46" s="8">
        <v>0.05</v>
      </c>
      <c r="I46" s="9">
        <v>1.2931088743929755E-2</v>
      </c>
      <c r="J46" s="10" t="s">
        <v>104</v>
      </c>
      <c r="K46" t="s">
        <v>96</v>
      </c>
      <c r="L46">
        <v>0</v>
      </c>
      <c r="M46">
        <v>0</v>
      </c>
      <c r="N46" s="11">
        <v>0</v>
      </c>
      <c r="S46">
        <v>0.05</v>
      </c>
      <c r="AI46">
        <v>0.03</v>
      </c>
    </row>
    <row r="47" spans="1:35" x14ac:dyDescent="0.3">
      <c r="A47">
        <v>26</v>
      </c>
      <c r="B47" t="s">
        <v>132</v>
      </c>
      <c r="C47" t="s">
        <v>85</v>
      </c>
      <c r="D47" s="7">
        <v>42720</v>
      </c>
      <c r="E47" t="s">
        <v>86</v>
      </c>
      <c r="F47" t="s">
        <v>108</v>
      </c>
      <c r="G47">
        <v>0.05</v>
      </c>
      <c r="H47" s="8">
        <v>0.05</v>
      </c>
      <c r="I47" s="9">
        <v>1.2931088743929755E-2</v>
      </c>
      <c r="J47" s="10" t="s">
        <v>104</v>
      </c>
      <c r="K47" t="s">
        <v>96</v>
      </c>
      <c r="L47">
        <v>0</v>
      </c>
      <c r="M47">
        <v>0</v>
      </c>
      <c r="N47" s="11">
        <v>0</v>
      </c>
      <c r="S47">
        <v>0.05</v>
      </c>
      <c r="AI47">
        <v>0</v>
      </c>
    </row>
    <row r="48" spans="1:35" ht="15" thickBot="1" x14ac:dyDescent="0.35">
      <c r="A48" s="13">
        <v>26</v>
      </c>
      <c r="B48" s="13" t="s">
        <v>132</v>
      </c>
      <c r="C48" s="13" t="s">
        <v>85</v>
      </c>
      <c r="D48" s="14">
        <v>42720</v>
      </c>
      <c r="E48" s="13" t="s">
        <v>86</v>
      </c>
      <c r="F48" s="13" t="s">
        <v>108</v>
      </c>
      <c r="G48" s="13">
        <v>0.05</v>
      </c>
      <c r="H48" s="15">
        <v>0.05</v>
      </c>
      <c r="I48" s="16">
        <v>1.2931088743929755E-2</v>
      </c>
      <c r="J48" s="17" t="s">
        <v>104</v>
      </c>
      <c r="K48" s="13" t="s">
        <v>96</v>
      </c>
      <c r="L48" s="13">
        <v>0</v>
      </c>
      <c r="M48" s="13">
        <v>0</v>
      </c>
      <c r="N48" s="18">
        <v>0</v>
      </c>
      <c r="O48" s="13"/>
      <c r="S48">
        <v>0.05</v>
      </c>
      <c r="AI48">
        <v>0</v>
      </c>
    </row>
    <row r="49" spans="1:35" x14ac:dyDescent="0.3">
      <c r="A49">
        <v>26</v>
      </c>
      <c r="B49" t="s">
        <v>132</v>
      </c>
      <c r="C49" t="s">
        <v>85</v>
      </c>
      <c r="D49" s="7">
        <v>42720</v>
      </c>
      <c r="E49" t="s">
        <v>86</v>
      </c>
      <c r="F49" t="s">
        <v>108</v>
      </c>
      <c r="G49">
        <v>0.05</v>
      </c>
      <c r="H49" s="8">
        <v>0.05</v>
      </c>
      <c r="I49" s="9">
        <v>1.2931088743929755E-2</v>
      </c>
      <c r="J49" s="10" t="s">
        <v>104</v>
      </c>
      <c r="K49" t="s">
        <v>96</v>
      </c>
      <c r="L49">
        <v>0</v>
      </c>
      <c r="M49">
        <v>0</v>
      </c>
      <c r="N49" s="11">
        <v>0</v>
      </c>
      <c r="S49">
        <v>0.05</v>
      </c>
      <c r="AI49">
        <v>0.01</v>
      </c>
    </row>
    <row r="50" spans="1:35" x14ac:dyDescent="0.3">
      <c r="A50">
        <v>26</v>
      </c>
      <c r="B50" t="s">
        <v>132</v>
      </c>
      <c r="C50" t="s">
        <v>85</v>
      </c>
      <c r="D50" s="7">
        <v>42720</v>
      </c>
      <c r="E50" t="s">
        <v>86</v>
      </c>
      <c r="F50" t="s">
        <v>108</v>
      </c>
      <c r="G50">
        <v>0.05</v>
      </c>
      <c r="H50" s="8">
        <v>0.05</v>
      </c>
      <c r="I50" s="9">
        <v>1.2931088743929755E-2</v>
      </c>
      <c r="J50" s="10" t="s">
        <v>104</v>
      </c>
      <c r="K50" t="s">
        <v>96</v>
      </c>
      <c r="L50">
        <v>0</v>
      </c>
      <c r="M50">
        <v>0</v>
      </c>
      <c r="N50" s="11">
        <v>0</v>
      </c>
      <c r="S50">
        <v>0.05</v>
      </c>
      <c r="AI50">
        <v>0</v>
      </c>
    </row>
    <row r="51" spans="1:35" x14ac:dyDescent="0.3">
      <c r="A51">
        <v>26</v>
      </c>
      <c r="B51" t="s">
        <v>132</v>
      </c>
      <c r="C51" t="s">
        <v>85</v>
      </c>
      <c r="D51" s="7">
        <v>42720</v>
      </c>
      <c r="E51" t="s">
        <v>86</v>
      </c>
      <c r="F51" t="s">
        <v>108</v>
      </c>
      <c r="G51">
        <v>0.05</v>
      </c>
      <c r="H51" s="8">
        <v>0.05</v>
      </c>
      <c r="I51" s="9">
        <v>1.2931088743929755E-2</v>
      </c>
      <c r="J51" s="10" t="s">
        <v>104</v>
      </c>
      <c r="K51" t="s">
        <v>96</v>
      </c>
      <c r="L51">
        <v>0</v>
      </c>
      <c r="M51">
        <v>0</v>
      </c>
      <c r="N51" s="11">
        <v>0</v>
      </c>
      <c r="S51">
        <v>0.05</v>
      </c>
      <c r="AI51">
        <v>0.01</v>
      </c>
    </row>
    <row r="52" spans="1:35" x14ac:dyDescent="0.3">
      <c r="A52">
        <v>26</v>
      </c>
      <c r="B52" t="s">
        <v>132</v>
      </c>
      <c r="C52" t="s">
        <v>85</v>
      </c>
      <c r="D52" s="7">
        <v>42720</v>
      </c>
      <c r="E52" t="s">
        <v>86</v>
      </c>
      <c r="F52" t="s">
        <v>108</v>
      </c>
      <c r="G52">
        <v>0.05</v>
      </c>
      <c r="H52" s="8">
        <v>0.05</v>
      </c>
      <c r="I52" s="9">
        <v>1.2931088743929755E-2</v>
      </c>
      <c r="J52" s="10" t="s">
        <v>104</v>
      </c>
      <c r="K52" t="s">
        <v>96</v>
      </c>
      <c r="L52">
        <v>0</v>
      </c>
      <c r="M52">
        <v>0</v>
      </c>
      <c r="N52" s="11">
        <v>0</v>
      </c>
      <c r="S52">
        <v>0.15</v>
      </c>
      <c r="AI52">
        <v>0.02</v>
      </c>
    </row>
    <row r="53" spans="1:35" x14ac:dyDescent="0.3">
      <c r="A53">
        <v>26</v>
      </c>
      <c r="B53" t="s">
        <v>132</v>
      </c>
      <c r="C53" t="s">
        <v>85</v>
      </c>
      <c r="D53" s="7">
        <v>42720</v>
      </c>
      <c r="E53" t="s">
        <v>86</v>
      </c>
      <c r="F53" t="s">
        <v>108</v>
      </c>
      <c r="G53">
        <v>0.05</v>
      </c>
      <c r="H53" s="8">
        <v>0.05</v>
      </c>
      <c r="I53" s="9">
        <v>1.2931088743929755E-2</v>
      </c>
      <c r="J53" s="10" t="s">
        <v>104</v>
      </c>
      <c r="K53" t="s">
        <v>96</v>
      </c>
      <c r="L53">
        <v>0</v>
      </c>
      <c r="M53">
        <v>0</v>
      </c>
      <c r="N53" s="11">
        <v>0</v>
      </c>
      <c r="S53">
        <v>0.05</v>
      </c>
      <c r="AI53">
        <v>0.01</v>
      </c>
    </row>
    <row r="54" spans="1:35" x14ac:dyDescent="0.3">
      <c r="A54">
        <v>26</v>
      </c>
      <c r="B54" t="s">
        <v>132</v>
      </c>
      <c r="C54" t="s">
        <v>85</v>
      </c>
      <c r="D54" s="7">
        <v>42720</v>
      </c>
      <c r="E54" t="s">
        <v>86</v>
      </c>
      <c r="F54" t="s">
        <v>108</v>
      </c>
      <c r="G54">
        <v>0.05</v>
      </c>
      <c r="H54" s="8">
        <v>0.05</v>
      </c>
      <c r="I54" s="9">
        <v>1.2931088743929755E-2</v>
      </c>
      <c r="J54" s="10" t="s">
        <v>104</v>
      </c>
      <c r="K54" t="s">
        <v>96</v>
      </c>
      <c r="L54">
        <v>0</v>
      </c>
      <c r="M54">
        <v>0</v>
      </c>
      <c r="N54" s="11">
        <v>0</v>
      </c>
      <c r="S54">
        <v>0.05</v>
      </c>
      <c r="AI54">
        <v>0.17</v>
      </c>
    </row>
    <row r="55" spans="1:35" x14ac:dyDescent="0.3">
      <c r="A55">
        <v>26</v>
      </c>
      <c r="B55" t="s">
        <v>132</v>
      </c>
      <c r="C55" t="s">
        <v>85</v>
      </c>
      <c r="D55" s="7">
        <v>42720</v>
      </c>
      <c r="E55" t="s">
        <v>86</v>
      </c>
      <c r="F55" t="s">
        <v>108</v>
      </c>
      <c r="G55">
        <v>0.05</v>
      </c>
      <c r="H55" s="8">
        <v>0.05</v>
      </c>
      <c r="I55" s="9">
        <v>1.2931088743929755E-2</v>
      </c>
      <c r="J55" s="10" t="s">
        <v>104</v>
      </c>
      <c r="K55" t="s">
        <v>96</v>
      </c>
      <c r="L55">
        <v>0</v>
      </c>
      <c r="M55">
        <v>0</v>
      </c>
      <c r="N55" s="11">
        <v>0</v>
      </c>
      <c r="S55">
        <v>0.2</v>
      </c>
      <c r="AI55">
        <v>0.01</v>
      </c>
    </row>
    <row r="56" spans="1:35" x14ac:dyDescent="0.3">
      <c r="A56">
        <v>26</v>
      </c>
      <c r="B56" t="s">
        <v>132</v>
      </c>
      <c r="C56" t="s">
        <v>85</v>
      </c>
      <c r="D56" s="7">
        <v>42720</v>
      </c>
      <c r="E56" t="s">
        <v>86</v>
      </c>
      <c r="F56" t="s">
        <v>108</v>
      </c>
      <c r="G56">
        <v>0.05</v>
      </c>
      <c r="H56" s="8">
        <v>0.05</v>
      </c>
      <c r="I56" s="9">
        <v>1.2931088743929755E-2</v>
      </c>
      <c r="J56" s="10" t="s">
        <v>104</v>
      </c>
      <c r="K56" t="s">
        <v>96</v>
      </c>
      <c r="L56">
        <v>0</v>
      </c>
      <c r="M56">
        <v>0</v>
      </c>
      <c r="N56" s="11">
        <v>0</v>
      </c>
      <c r="S56">
        <v>0.05</v>
      </c>
      <c r="AI56">
        <v>0.01</v>
      </c>
    </row>
    <row r="57" spans="1:35" x14ac:dyDescent="0.3">
      <c r="A57">
        <v>26</v>
      </c>
      <c r="B57" t="s">
        <v>132</v>
      </c>
      <c r="C57" t="s">
        <v>85</v>
      </c>
      <c r="D57" s="7">
        <v>42720</v>
      </c>
      <c r="E57" t="s">
        <v>86</v>
      </c>
      <c r="F57" t="s">
        <v>108</v>
      </c>
      <c r="G57">
        <v>0.05</v>
      </c>
      <c r="H57" s="8">
        <v>0.05</v>
      </c>
      <c r="I57" s="9">
        <v>1.2931088743929755E-2</v>
      </c>
      <c r="J57" s="10" t="s">
        <v>104</v>
      </c>
      <c r="K57" t="s">
        <v>96</v>
      </c>
      <c r="L57">
        <v>0</v>
      </c>
      <c r="M57">
        <v>0</v>
      </c>
      <c r="N57" s="11">
        <v>0</v>
      </c>
      <c r="S57">
        <v>0.1</v>
      </c>
      <c r="AI57">
        <v>0.02</v>
      </c>
    </row>
    <row r="58" spans="1:35" x14ac:dyDescent="0.3">
      <c r="A58">
        <v>26</v>
      </c>
      <c r="B58" t="s">
        <v>132</v>
      </c>
      <c r="C58" t="s">
        <v>85</v>
      </c>
      <c r="D58" s="7">
        <v>42720</v>
      </c>
      <c r="E58" t="s">
        <v>86</v>
      </c>
      <c r="F58" t="s">
        <v>108</v>
      </c>
      <c r="G58">
        <v>0.05</v>
      </c>
      <c r="H58" s="8">
        <v>0.05</v>
      </c>
      <c r="I58" s="9">
        <v>1.2931088743929755E-2</v>
      </c>
      <c r="J58" s="10" t="s">
        <v>104</v>
      </c>
      <c r="K58" t="s">
        <v>96</v>
      </c>
      <c r="L58">
        <v>0</v>
      </c>
      <c r="M58">
        <v>0</v>
      </c>
      <c r="N58" s="11">
        <v>0</v>
      </c>
      <c r="S58">
        <v>0.05</v>
      </c>
      <c r="AI58">
        <v>0</v>
      </c>
    </row>
    <row r="59" spans="1:35" x14ac:dyDescent="0.3">
      <c r="A59">
        <v>26</v>
      </c>
      <c r="B59" t="s">
        <v>132</v>
      </c>
      <c r="C59" t="s">
        <v>85</v>
      </c>
      <c r="D59" s="7">
        <v>42720</v>
      </c>
      <c r="E59" t="s">
        <v>86</v>
      </c>
      <c r="F59" t="s">
        <v>108</v>
      </c>
      <c r="G59">
        <v>0.05</v>
      </c>
      <c r="H59" s="8">
        <v>0.05</v>
      </c>
      <c r="I59" s="9">
        <v>1.2931088743929755E-2</v>
      </c>
      <c r="J59" s="10" t="s">
        <v>104</v>
      </c>
      <c r="K59" t="s">
        <v>96</v>
      </c>
      <c r="L59">
        <v>0</v>
      </c>
      <c r="M59">
        <v>0</v>
      </c>
      <c r="N59" s="11">
        <v>0</v>
      </c>
      <c r="S59">
        <v>0.2</v>
      </c>
      <c r="AI59">
        <v>0.16</v>
      </c>
    </row>
    <row r="60" spans="1:35" x14ac:dyDescent="0.3">
      <c r="A60">
        <v>26</v>
      </c>
      <c r="B60" t="s">
        <v>132</v>
      </c>
      <c r="C60" t="s">
        <v>85</v>
      </c>
      <c r="D60" s="7">
        <v>42720</v>
      </c>
      <c r="E60" t="s">
        <v>86</v>
      </c>
      <c r="F60" t="s">
        <v>108</v>
      </c>
      <c r="G60">
        <v>0.15</v>
      </c>
      <c r="H60" s="8">
        <v>0.15</v>
      </c>
      <c r="I60" s="9">
        <v>3.8793266231789254E-2</v>
      </c>
      <c r="J60" s="10" t="s">
        <v>104</v>
      </c>
      <c r="K60" t="s">
        <v>96</v>
      </c>
      <c r="L60">
        <v>0</v>
      </c>
      <c r="M60">
        <v>0</v>
      </c>
      <c r="N60" s="11">
        <v>0</v>
      </c>
      <c r="S60">
        <v>0.15</v>
      </c>
      <c r="AI60">
        <v>0.02</v>
      </c>
    </row>
    <row r="61" spans="1:35" x14ac:dyDescent="0.3">
      <c r="A61">
        <v>26</v>
      </c>
      <c r="B61" t="s">
        <v>132</v>
      </c>
      <c r="C61" t="s">
        <v>85</v>
      </c>
      <c r="D61" s="7">
        <v>42720</v>
      </c>
      <c r="E61" t="s">
        <v>86</v>
      </c>
      <c r="F61" t="s">
        <v>108</v>
      </c>
      <c r="G61">
        <v>0.05</v>
      </c>
      <c r="H61" s="8">
        <v>0.05</v>
      </c>
      <c r="I61" s="9">
        <v>1.2931088743929755E-2</v>
      </c>
      <c r="J61" s="10" t="s">
        <v>104</v>
      </c>
      <c r="K61" t="s">
        <v>96</v>
      </c>
      <c r="L61">
        <v>0</v>
      </c>
      <c r="M61">
        <v>0</v>
      </c>
      <c r="N61" s="11">
        <v>0</v>
      </c>
      <c r="S61">
        <v>0.1</v>
      </c>
      <c r="AI61">
        <v>0.03</v>
      </c>
    </row>
    <row r="62" spans="1:35" x14ac:dyDescent="0.3">
      <c r="A62">
        <v>26</v>
      </c>
      <c r="B62" t="s">
        <v>132</v>
      </c>
      <c r="C62" t="s">
        <v>85</v>
      </c>
      <c r="D62" s="7">
        <v>42720</v>
      </c>
      <c r="E62" t="s">
        <v>86</v>
      </c>
      <c r="F62" t="s">
        <v>108</v>
      </c>
      <c r="G62">
        <v>0.05</v>
      </c>
      <c r="H62" s="8">
        <v>0.05</v>
      </c>
      <c r="I62" s="9">
        <v>1.2931088743929755E-2</v>
      </c>
      <c r="J62" s="10" t="s">
        <v>104</v>
      </c>
      <c r="K62" t="s">
        <v>96</v>
      </c>
      <c r="L62">
        <v>0</v>
      </c>
      <c r="M62">
        <v>0</v>
      </c>
      <c r="N62" s="11">
        <v>0</v>
      </c>
      <c r="S62">
        <v>0.15</v>
      </c>
      <c r="AI62">
        <v>0.01</v>
      </c>
    </row>
    <row r="63" spans="1:35" ht="15" thickBot="1" x14ac:dyDescent="0.35">
      <c r="A63" s="13">
        <v>26</v>
      </c>
      <c r="B63" s="13" t="s">
        <v>132</v>
      </c>
      <c r="C63" s="13" t="s">
        <v>85</v>
      </c>
      <c r="D63" s="14">
        <v>42720</v>
      </c>
      <c r="E63" s="13" t="s">
        <v>86</v>
      </c>
      <c r="F63" s="13" t="s">
        <v>108</v>
      </c>
      <c r="G63" s="13">
        <v>0.2</v>
      </c>
      <c r="H63" s="15">
        <v>0.2</v>
      </c>
      <c r="I63" s="16">
        <v>5.172435497571902E-2</v>
      </c>
      <c r="J63" s="17" t="s">
        <v>104</v>
      </c>
      <c r="K63" s="13" t="s">
        <v>96</v>
      </c>
      <c r="L63" s="13">
        <v>0</v>
      </c>
      <c r="M63" s="13">
        <v>0</v>
      </c>
      <c r="N63" s="18">
        <v>0</v>
      </c>
      <c r="O63" s="13"/>
      <c r="S63">
        <v>0.1</v>
      </c>
      <c r="AI63">
        <v>0.01</v>
      </c>
    </row>
    <row r="64" spans="1:35" x14ac:dyDescent="0.3">
      <c r="A64">
        <v>26</v>
      </c>
      <c r="B64" t="s">
        <v>132</v>
      </c>
      <c r="C64" t="s">
        <v>85</v>
      </c>
      <c r="D64" s="7">
        <v>42720</v>
      </c>
      <c r="E64" t="s">
        <v>86</v>
      </c>
      <c r="F64" t="s">
        <v>108</v>
      </c>
      <c r="G64">
        <v>0.05</v>
      </c>
      <c r="H64" s="8">
        <v>0.05</v>
      </c>
      <c r="I64" s="9">
        <v>1.2931088743929755E-2</v>
      </c>
      <c r="J64" s="10" t="s">
        <v>104</v>
      </c>
      <c r="K64" t="s">
        <v>96</v>
      </c>
      <c r="L64">
        <v>0</v>
      </c>
      <c r="M64">
        <v>0</v>
      </c>
      <c r="N64" s="11">
        <v>0</v>
      </c>
      <c r="S64">
        <v>0.05</v>
      </c>
      <c r="AI64">
        <v>0.01</v>
      </c>
    </row>
    <row r="65" spans="1:35" x14ac:dyDescent="0.3">
      <c r="A65">
        <v>26</v>
      </c>
      <c r="B65" t="s">
        <v>132</v>
      </c>
      <c r="C65" t="s">
        <v>85</v>
      </c>
      <c r="D65" s="7">
        <v>42720</v>
      </c>
      <c r="E65" t="s">
        <v>86</v>
      </c>
      <c r="F65" t="s">
        <v>108</v>
      </c>
      <c r="G65">
        <v>0.1</v>
      </c>
      <c r="H65" s="8">
        <v>0.1</v>
      </c>
      <c r="I65" s="9">
        <v>2.586217748785951E-2</v>
      </c>
      <c r="J65" s="10" t="s">
        <v>104</v>
      </c>
      <c r="K65" t="s">
        <v>96</v>
      </c>
      <c r="L65">
        <v>0</v>
      </c>
      <c r="M65">
        <v>0</v>
      </c>
      <c r="N65" s="11">
        <v>0</v>
      </c>
      <c r="S65">
        <v>0.05</v>
      </c>
      <c r="AI65">
        <v>0.03</v>
      </c>
    </row>
    <row r="66" spans="1:35" x14ac:dyDescent="0.3">
      <c r="A66">
        <v>26</v>
      </c>
      <c r="B66" t="s">
        <v>132</v>
      </c>
      <c r="C66" t="s">
        <v>85</v>
      </c>
      <c r="D66" s="7">
        <v>42720</v>
      </c>
      <c r="E66" t="s">
        <v>86</v>
      </c>
      <c r="F66" t="s">
        <v>108</v>
      </c>
      <c r="G66">
        <v>0.05</v>
      </c>
      <c r="H66" s="8">
        <v>0.05</v>
      </c>
      <c r="I66" s="9">
        <v>1.2931088743929755E-2</v>
      </c>
      <c r="J66" s="10" t="s">
        <v>104</v>
      </c>
      <c r="K66" t="s">
        <v>96</v>
      </c>
      <c r="L66">
        <v>0</v>
      </c>
      <c r="M66">
        <v>0</v>
      </c>
      <c r="N66" s="11">
        <v>0</v>
      </c>
      <c r="S66">
        <v>0.1</v>
      </c>
      <c r="AI66">
        <v>0.01</v>
      </c>
    </row>
    <row r="67" spans="1:35" x14ac:dyDescent="0.3">
      <c r="A67">
        <v>26</v>
      </c>
      <c r="B67" t="s">
        <v>132</v>
      </c>
      <c r="C67" t="s">
        <v>85</v>
      </c>
      <c r="D67" s="7">
        <v>42720</v>
      </c>
      <c r="E67" t="s">
        <v>86</v>
      </c>
      <c r="F67" t="s">
        <v>108</v>
      </c>
      <c r="G67">
        <v>0.2</v>
      </c>
      <c r="H67" s="8">
        <v>0.2</v>
      </c>
      <c r="I67" s="9">
        <v>5.172435497571902E-2</v>
      </c>
      <c r="J67" s="10" t="s">
        <v>104</v>
      </c>
      <c r="K67" t="s">
        <v>96</v>
      </c>
      <c r="L67">
        <v>0</v>
      </c>
      <c r="M67">
        <v>0</v>
      </c>
      <c r="N67" s="11">
        <v>0</v>
      </c>
      <c r="S67">
        <v>0.1</v>
      </c>
      <c r="AI67">
        <v>0.05</v>
      </c>
    </row>
    <row r="68" spans="1:35" x14ac:dyDescent="0.3">
      <c r="A68">
        <v>26</v>
      </c>
      <c r="B68" t="s">
        <v>132</v>
      </c>
      <c r="C68" t="s">
        <v>85</v>
      </c>
      <c r="D68" s="7">
        <v>42720</v>
      </c>
      <c r="E68" t="s">
        <v>86</v>
      </c>
      <c r="F68" t="s">
        <v>108</v>
      </c>
      <c r="G68">
        <v>0.15</v>
      </c>
      <c r="H68" s="8">
        <v>0.15</v>
      </c>
      <c r="I68" s="9">
        <v>3.8793266231789254E-2</v>
      </c>
      <c r="J68" s="10" t="s">
        <v>104</v>
      </c>
      <c r="K68" t="s">
        <v>96</v>
      </c>
      <c r="L68">
        <v>0</v>
      </c>
      <c r="M68">
        <v>0</v>
      </c>
      <c r="N68" s="11">
        <v>0</v>
      </c>
      <c r="S68">
        <v>0.1</v>
      </c>
      <c r="AI68">
        <v>0.05</v>
      </c>
    </row>
    <row r="69" spans="1:35" x14ac:dyDescent="0.3">
      <c r="A69">
        <v>26</v>
      </c>
      <c r="B69" t="s">
        <v>132</v>
      </c>
      <c r="C69" t="s">
        <v>85</v>
      </c>
      <c r="D69" s="7">
        <v>42720</v>
      </c>
      <c r="E69" t="s">
        <v>86</v>
      </c>
      <c r="F69" t="s">
        <v>108</v>
      </c>
      <c r="G69">
        <v>0.1</v>
      </c>
      <c r="H69" s="8">
        <v>0.1</v>
      </c>
      <c r="I69" s="9">
        <v>2.586217748785951E-2</v>
      </c>
      <c r="J69" s="10" t="s">
        <v>104</v>
      </c>
      <c r="K69" t="s">
        <v>96</v>
      </c>
      <c r="L69">
        <v>0</v>
      </c>
      <c r="M69">
        <v>0</v>
      </c>
      <c r="N69" s="11">
        <v>0</v>
      </c>
      <c r="S69">
        <v>0.2</v>
      </c>
      <c r="AI69">
        <v>0.01</v>
      </c>
    </row>
    <row r="70" spans="1:35" x14ac:dyDescent="0.3">
      <c r="A70">
        <v>26</v>
      </c>
      <c r="B70" t="s">
        <v>132</v>
      </c>
      <c r="C70" t="s">
        <v>85</v>
      </c>
      <c r="D70" s="7">
        <v>42720</v>
      </c>
      <c r="E70" t="s">
        <v>86</v>
      </c>
      <c r="F70" t="s">
        <v>108</v>
      </c>
      <c r="G70">
        <v>0.15</v>
      </c>
      <c r="H70" s="8">
        <v>0.15</v>
      </c>
      <c r="I70" s="9">
        <v>3.8793266231789254E-2</v>
      </c>
      <c r="J70" s="10" t="s">
        <v>104</v>
      </c>
      <c r="K70" t="s">
        <v>96</v>
      </c>
      <c r="L70">
        <v>0</v>
      </c>
      <c r="M70">
        <v>0</v>
      </c>
      <c r="N70" s="11">
        <v>0</v>
      </c>
      <c r="S70">
        <v>0.2</v>
      </c>
      <c r="AI70">
        <v>0.01</v>
      </c>
    </row>
    <row r="71" spans="1:35" x14ac:dyDescent="0.3">
      <c r="A71">
        <v>26</v>
      </c>
      <c r="B71" t="s">
        <v>132</v>
      </c>
      <c r="C71" t="s">
        <v>85</v>
      </c>
      <c r="D71" s="7">
        <v>42720</v>
      </c>
      <c r="E71" t="s">
        <v>86</v>
      </c>
      <c r="F71" t="s">
        <v>108</v>
      </c>
      <c r="G71">
        <v>0.1</v>
      </c>
      <c r="H71" s="8">
        <v>0.1</v>
      </c>
      <c r="I71" s="9">
        <v>2.586217748785951E-2</v>
      </c>
      <c r="J71" s="10" t="s">
        <v>104</v>
      </c>
      <c r="K71" t="s">
        <v>96</v>
      </c>
      <c r="L71">
        <v>0</v>
      </c>
      <c r="M71">
        <v>0</v>
      </c>
      <c r="N71" s="11">
        <v>0</v>
      </c>
      <c r="S71">
        <v>0</v>
      </c>
      <c r="AI71">
        <v>0.08</v>
      </c>
    </row>
    <row r="72" spans="1:35" x14ac:dyDescent="0.3">
      <c r="A72">
        <v>26</v>
      </c>
      <c r="B72" t="s">
        <v>132</v>
      </c>
      <c r="C72" t="s">
        <v>85</v>
      </c>
      <c r="D72" s="7">
        <v>42720</v>
      </c>
      <c r="E72" t="s">
        <v>86</v>
      </c>
      <c r="F72" t="s">
        <v>108</v>
      </c>
      <c r="G72">
        <v>0.05</v>
      </c>
      <c r="H72" s="8">
        <v>0.05</v>
      </c>
      <c r="I72" s="9">
        <v>1.2931088743929755E-2</v>
      </c>
      <c r="J72" s="10" t="s">
        <v>104</v>
      </c>
      <c r="K72" t="s">
        <v>96</v>
      </c>
      <c r="L72">
        <v>0</v>
      </c>
      <c r="M72">
        <v>0</v>
      </c>
      <c r="N72" s="11">
        <v>0</v>
      </c>
      <c r="S72">
        <v>0</v>
      </c>
      <c r="AI72">
        <v>0.01</v>
      </c>
    </row>
    <row r="73" spans="1:35" x14ac:dyDescent="0.3">
      <c r="A73">
        <v>26</v>
      </c>
      <c r="B73" t="s">
        <v>132</v>
      </c>
      <c r="C73" t="s">
        <v>85</v>
      </c>
      <c r="D73" s="7">
        <v>42720</v>
      </c>
      <c r="E73" t="s">
        <v>86</v>
      </c>
      <c r="F73" t="s">
        <v>108</v>
      </c>
      <c r="G73">
        <v>0.05</v>
      </c>
      <c r="H73" s="8">
        <v>0.05</v>
      </c>
      <c r="I73" s="9">
        <v>1.2931088743929755E-2</v>
      </c>
      <c r="J73" s="10" t="s">
        <v>104</v>
      </c>
      <c r="K73" t="s">
        <v>96</v>
      </c>
      <c r="L73">
        <v>0</v>
      </c>
      <c r="M73">
        <v>0</v>
      </c>
      <c r="N73" s="11">
        <v>0</v>
      </c>
      <c r="S73">
        <v>0.2</v>
      </c>
      <c r="AI73">
        <v>0.01</v>
      </c>
    </row>
    <row r="74" spans="1:35" x14ac:dyDescent="0.3">
      <c r="A74">
        <v>26</v>
      </c>
      <c r="B74" t="s">
        <v>132</v>
      </c>
      <c r="C74" t="s">
        <v>85</v>
      </c>
      <c r="D74" s="7">
        <v>42720</v>
      </c>
      <c r="E74" t="s">
        <v>86</v>
      </c>
      <c r="F74" t="s">
        <v>108</v>
      </c>
      <c r="G74">
        <v>0.1</v>
      </c>
      <c r="H74" s="8">
        <v>0.1</v>
      </c>
      <c r="I74" s="9">
        <v>2.586217748785951E-2</v>
      </c>
      <c r="J74" s="10" t="s">
        <v>104</v>
      </c>
      <c r="K74" t="s">
        <v>96</v>
      </c>
      <c r="L74">
        <v>0</v>
      </c>
      <c r="M74">
        <v>0</v>
      </c>
      <c r="N74" s="11">
        <v>0</v>
      </c>
      <c r="S74">
        <v>0.15</v>
      </c>
      <c r="AI74">
        <v>0.01</v>
      </c>
    </row>
    <row r="75" spans="1:35" x14ac:dyDescent="0.3">
      <c r="A75">
        <v>26</v>
      </c>
      <c r="B75" t="s">
        <v>132</v>
      </c>
      <c r="C75" t="s">
        <v>85</v>
      </c>
      <c r="D75" s="7">
        <v>42720</v>
      </c>
      <c r="E75" t="s">
        <v>86</v>
      </c>
      <c r="F75" t="s">
        <v>108</v>
      </c>
      <c r="G75">
        <v>0.1</v>
      </c>
      <c r="H75" s="8">
        <v>0.1</v>
      </c>
      <c r="I75" s="9">
        <v>2.586217748785951E-2</v>
      </c>
      <c r="J75" s="10" t="s">
        <v>104</v>
      </c>
      <c r="K75" t="s">
        <v>96</v>
      </c>
      <c r="L75">
        <v>0</v>
      </c>
      <c r="M75">
        <v>0</v>
      </c>
      <c r="N75" s="11">
        <v>0</v>
      </c>
      <c r="S75">
        <v>0.1</v>
      </c>
      <c r="AI75">
        <v>0.01</v>
      </c>
    </row>
    <row r="76" spans="1:35" x14ac:dyDescent="0.3">
      <c r="A76">
        <v>33</v>
      </c>
      <c r="B76" t="s">
        <v>132</v>
      </c>
      <c r="C76" t="s">
        <v>85</v>
      </c>
      <c r="D76" s="7">
        <v>43411</v>
      </c>
      <c r="E76" t="s">
        <v>98</v>
      </c>
      <c r="F76" t="s">
        <v>133</v>
      </c>
      <c r="G76">
        <v>0.1</v>
      </c>
      <c r="H76" s="8">
        <v>0.1</v>
      </c>
      <c r="I76" s="9">
        <v>2.586217748785951E-2</v>
      </c>
      <c r="J76" s="10" t="s">
        <v>104</v>
      </c>
      <c r="K76" t="s">
        <v>96</v>
      </c>
      <c r="L76">
        <v>0</v>
      </c>
      <c r="M76">
        <v>0</v>
      </c>
      <c r="N76" s="11">
        <v>0</v>
      </c>
      <c r="S76">
        <v>0.1</v>
      </c>
      <c r="AI76">
        <v>0.11</v>
      </c>
    </row>
    <row r="77" spans="1:35" x14ac:dyDescent="0.3">
      <c r="A77">
        <v>33</v>
      </c>
      <c r="B77" t="s">
        <v>132</v>
      </c>
      <c r="C77" t="s">
        <v>85</v>
      </c>
      <c r="D77" s="7">
        <v>43411</v>
      </c>
      <c r="E77" t="s">
        <v>98</v>
      </c>
      <c r="F77" t="s">
        <v>133</v>
      </c>
      <c r="G77">
        <v>0.2</v>
      </c>
      <c r="H77" s="8">
        <v>0.2</v>
      </c>
      <c r="I77" s="9">
        <v>5.172435497571902E-2</v>
      </c>
      <c r="J77" s="10" t="s">
        <v>104</v>
      </c>
      <c r="K77" t="s">
        <v>96</v>
      </c>
      <c r="L77">
        <v>0</v>
      </c>
      <c r="M77">
        <v>0</v>
      </c>
      <c r="N77" s="11">
        <v>0</v>
      </c>
      <c r="S77">
        <v>0</v>
      </c>
      <c r="AI77">
        <v>0.1</v>
      </c>
    </row>
    <row r="78" spans="1:35" x14ac:dyDescent="0.3">
      <c r="A78">
        <v>33</v>
      </c>
      <c r="B78" t="s">
        <v>132</v>
      </c>
      <c r="C78" t="s">
        <v>85</v>
      </c>
      <c r="D78" s="7">
        <v>43411</v>
      </c>
      <c r="E78" t="s">
        <v>98</v>
      </c>
      <c r="F78" t="s">
        <v>133</v>
      </c>
      <c r="G78">
        <v>0.2</v>
      </c>
      <c r="H78" s="8">
        <v>0.2</v>
      </c>
      <c r="I78" s="9">
        <v>5.172435497571902E-2</v>
      </c>
      <c r="J78" s="10" t="s">
        <v>104</v>
      </c>
      <c r="K78" t="s">
        <v>96</v>
      </c>
      <c r="L78">
        <v>0</v>
      </c>
      <c r="M78">
        <v>0</v>
      </c>
      <c r="N78" s="11">
        <v>0</v>
      </c>
      <c r="S78">
        <v>0.1</v>
      </c>
      <c r="AI78">
        <v>0.01</v>
      </c>
    </row>
    <row r="79" spans="1:35" x14ac:dyDescent="0.3">
      <c r="A79">
        <v>33</v>
      </c>
      <c r="B79" t="s">
        <v>132</v>
      </c>
      <c r="C79" t="s">
        <v>85</v>
      </c>
      <c r="D79" s="7">
        <v>43411</v>
      </c>
      <c r="E79" t="s">
        <v>98</v>
      </c>
      <c r="F79" t="s">
        <v>133</v>
      </c>
      <c r="H79" s="8">
        <v>6.4444444444444429E-2</v>
      </c>
      <c r="I79" s="9">
        <v>1.6666736603287231E-2</v>
      </c>
      <c r="J79" s="10" t="s">
        <v>104</v>
      </c>
      <c r="K79" t="s">
        <v>96</v>
      </c>
      <c r="L79">
        <v>0</v>
      </c>
      <c r="M79">
        <v>0</v>
      </c>
      <c r="N79" s="11">
        <v>0</v>
      </c>
      <c r="S79">
        <v>0.1</v>
      </c>
      <c r="AI79">
        <v>0.02</v>
      </c>
    </row>
    <row r="80" spans="1:35" x14ac:dyDescent="0.3">
      <c r="A80">
        <v>33</v>
      </c>
      <c r="B80" t="s">
        <v>132</v>
      </c>
      <c r="C80" t="s">
        <v>85</v>
      </c>
      <c r="D80" s="7">
        <v>43411</v>
      </c>
      <c r="E80" t="s">
        <v>98</v>
      </c>
      <c r="F80" t="s">
        <v>133</v>
      </c>
      <c r="H80" s="8">
        <v>6.4444444444444429E-2</v>
      </c>
      <c r="I80" s="9">
        <v>1.6666736603287231E-2</v>
      </c>
      <c r="J80" s="10" t="s">
        <v>104</v>
      </c>
      <c r="K80" t="s">
        <v>96</v>
      </c>
      <c r="L80">
        <v>0</v>
      </c>
      <c r="M80">
        <v>0</v>
      </c>
      <c r="N80" s="11">
        <v>0</v>
      </c>
      <c r="S80">
        <v>0.1</v>
      </c>
      <c r="AI80">
        <v>0.02</v>
      </c>
    </row>
    <row r="81" spans="1:35" x14ac:dyDescent="0.3">
      <c r="A81">
        <v>33</v>
      </c>
      <c r="B81" t="s">
        <v>132</v>
      </c>
      <c r="C81" t="s">
        <v>85</v>
      </c>
      <c r="D81" s="7">
        <v>43411</v>
      </c>
      <c r="E81" t="s">
        <v>98</v>
      </c>
      <c r="F81" t="s">
        <v>133</v>
      </c>
      <c r="G81">
        <v>0.2</v>
      </c>
      <c r="H81" s="8">
        <v>0.2</v>
      </c>
      <c r="I81" s="9">
        <v>5.172435497571902E-2</v>
      </c>
      <c r="J81" s="10" t="s">
        <v>104</v>
      </c>
      <c r="K81" t="s">
        <v>96</v>
      </c>
      <c r="L81">
        <v>0</v>
      </c>
      <c r="M81">
        <v>0</v>
      </c>
      <c r="N81" s="11">
        <v>0</v>
      </c>
      <c r="S81">
        <v>0.1</v>
      </c>
      <c r="AI81">
        <v>0.01</v>
      </c>
    </row>
    <row r="82" spans="1:35" x14ac:dyDescent="0.3">
      <c r="A82">
        <v>33</v>
      </c>
      <c r="B82" t="s">
        <v>132</v>
      </c>
      <c r="C82" t="s">
        <v>85</v>
      </c>
      <c r="D82" s="7">
        <v>43411</v>
      </c>
      <c r="E82" t="s">
        <v>98</v>
      </c>
      <c r="F82" t="s">
        <v>133</v>
      </c>
      <c r="G82">
        <v>0.15</v>
      </c>
      <c r="H82" s="8">
        <v>0.15</v>
      </c>
      <c r="I82" s="9">
        <v>3.8793266231789254E-2</v>
      </c>
      <c r="J82" s="10" t="s">
        <v>104</v>
      </c>
      <c r="K82" t="s">
        <v>96</v>
      </c>
      <c r="L82">
        <v>0</v>
      </c>
      <c r="M82">
        <v>0</v>
      </c>
      <c r="N82" s="11">
        <v>0</v>
      </c>
      <c r="S82">
        <v>0.1</v>
      </c>
      <c r="AI82">
        <v>7.0000000000000007E-2</v>
      </c>
    </row>
    <row r="83" spans="1:35" x14ac:dyDescent="0.3">
      <c r="A83">
        <v>33</v>
      </c>
      <c r="B83" t="s">
        <v>132</v>
      </c>
      <c r="C83" t="s">
        <v>85</v>
      </c>
      <c r="D83" s="7">
        <v>43411</v>
      </c>
      <c r="E83" t="s">
        <v>98</v>
      </c>
      <c r="F83" t="s">
        <v>133</v>
      </c>
      <c r="G83">
        <v>0.1</v>
      </c>
      <c r="H83" s="8">
        <v>0.1</v>
      </c>
      <c r="I83" s="9">
        <v>2.586217748785951E-2</v>
      </c>
      <c r="J83" s="10" t="s">
        <v>104</v>
      </c>
      <c r="K83" t="s">
        <v>96</v>
      </c>
      <c r="L83">
        <v>0</v>
      </c>
      <c r="M83">
        <v>0</v>
      </c>
      <c r="N83" s="11">
        <v>0</v>
      </c>
      <c r="S83">
        <v>0.1</v>
      </c>
      <c r="AI83">
        <v>0.01</v>
      </c>
    </row>
    <row r="84" spans="1:35" x14ac:dyDescent="0.3">
      <c r="A84">
        <v>33</v>
      </c>
      <c r="B84" t="s">
        <v>132</v>
      </c>
      <c r="C84" t="s">
        <v>85</v>
      </c>
      <c r="D84" s="7">
        <v>43411</v>
      </c>
      <c r="E84" t="s">
        <v>98</v>
      </c>
      <c r="F84" t="s">
        <v>133</v>
      </c>
      <c r="G84">
        <v>0.1</v>
      </c>
      <c r="H84" s="8">
        <v>0.1</v>
      </c>
      <c r="I84" s="9">
        <v>2.586217748785951E-2</v>
      </c>
      <c r="J84" s="10" t="s">
        <v>104</v>
      </c>
      <c r="K84" t="s">
        <v>96</v>
      </c>
      <c r="L84">
        <v>0</v>
      </c>
      <c r="M84">
        <v>0</v>
      </c>
      <c r="N84" s="11">
        <v>0</v>
      </c>
      <c r="S84">
        <v>0.05</v>
      </c>
      <c r="AI84">
        <v>0.05</v>
      </c>
    </row>
    <row r="85" spans="1:35" x14ac:dyDescent="0.3">
      <c r="A85">
        <v>33</v>
      </c>
      <c r="B85" t="s">
        <v>132</v>
      </c>
      <c r="C85" t="s">
        <v>85</v>
      </c>
      <c r="D85" s="7">
        <v>43411</v>
      </c>
      <c r="E85" t="s">
        <v>98</v>
      </c>
      <c r="F85" t="s">
        <v>133</v>
      </c>
      <c r="H85" s="8">
        <v>6.4444444444444429E-2</v>
      </c>
      <c r="I85" s="9">
        <v>1.6666736603287231E-2</v>
      </c>
      <c r="J85" s="10" t="s">
        <v>104</v>
      </c>
      <c r="K85" t="s">
        <v>96</v>
      </c>
      <c r="L85">
        <v>0</v>
      </c>
      <c r="M85">
        <v>0</v>
      </c>
      <c r="N85" s="11">
        <v>0</v>
      </c>
      <c r="S85">
        <v>0.1</v>
      </c>
      <c r="AI85">
        <v>0.01</v>
      </c>
    </row>
    <row r="86" spans="1:35" x14ac:dyDescent="0.3">
      <c r="A86">
        <v>33</v>
      </c>
      <c r="B86" t="s">
        <v>132</v>
      </c>
      <c r="C86" t="s">
        <v>85</v>
      </c>
      <c r="D86" s="7">
        <v>43411</v>
      </c>
      <c r="E86" t="s">
        <v>98</v>
      </c>
      <c r="F86" t="s">
        <v>133</v>
      </c>
      <c r="G86">
        <v>0.1</v>
      </c>
      <c r="H86" s="8">
        <v>0.1</v>
      </c>
      <c r="I86" s="9">
        <v>2.586217748785951E-2</v>
      </c>
      <c r="J86" s="10" t="s">
        <v>104</v>
      </c>
      <c r="K86" t="s">
        <v>96</v>
      </c>
      <c r="L86">
        <v>0</v>
      </c>
      <c r="M86">
        <v>0</v>
      </c>
      <c r="N86" s="11">
        <v>0</v>
      </c>
      <c r="S86">
        <v>0.1</v>
      </c>
      <c r="AI86">
        <v>0.01</v>
      </c>
    </row>
    <row r="87" spans="1:35" x14ac:dyDescent="0.3">
      <c r="A87">
        <v>33</v>
      </c>
      <c r="B87" t="s">
        <v>132</v>
      </c>
      <c r="C87" t="s">
        <v>85</v>
      </c>
      <c r="D87" s="7">
        <v>43411</v>
      </c>
      <c r="E87" t="s">
        <v>98</v>
      </c>
      <c r="F87" t="s">
        <v>133</v>
      </c>
      <c r="G87">
        <v>0.1</v>
      </c>
      <c r="H87" s="8">
        <v>0.1</v>
      </c>
      <c r="I87" s="9">
        <v>2.586217748785951E-2</v>
      </c>
      <c r="J87" s="10" t="s">
        <v>104</v>
      </c>
      <c r="K87" t="s">
        <v>96</v>
      </c>
      <c r="L87">
        <v>0</v>
      </c>
      <c r="M87">
        <v>0</v>
      </c>
      <c r="N87" s="11">
        <v>0</v>
      </c>
      <c r="S87">
        <v>0.1</v>
      </c>
      <c r="AI87">
        <v>0.02</v>
      </c>
    </row>
    <row r="88" spans="1:35" x14ac:dyDescent="0.3">
      <c r="A88">
        <v>33</v>
      </c>
      <c r="B88" t="s">
        <v>132</v>
      </c>
      <c r="C88" t="s">
        <v>85</v>
      </c>
      <c r="D88" s="7">
        <v>43411</v>
      </c>
      <c r="E88" t="s">
        <v>98</v>
      </c>
      <c r="F88" t="s">
        <v>133</v>
      </c>
      <c r="G88">
        <v>0.1</v>
      </c>
      <c r="H88" s="8">
        <v>0.1</v>
      </c>
      <c r="I88" s="9">
        <v>2.586217748785951E-2</v>
      </c>
      <c r="J88" s="10" t="s">
        <v>104</v>
      </c>
      <c r="K88" t="s">
        <v>96</v>
      </c>
      <c r="L88">
        <v>0</v>
      </c>
      <c r="M88">
        <v>0</v>
      </c>
      <c r="N88" s="11">
        <v>0</v>
      </c>
      <c r="S88">
        <v>0.1</v>
      </c>
      <c r="AI88">
        <v>0.01</v>
      </c>
    </row>
    <row r="89" spans="1:35" x14ac:dyDescent="0.3">
      <c r="A89">
        <v>33</v>
      </c>
      <c r="B89" t="s">
        <v>132</v>
      </c>
      <c r="C89" t="s">
        <v>85</v>
      </c>
      <c r="D89" s="7">
        <v>43411</v>
      </c>
      <c r="E89" t="s">
        <v>98</v>
      </c>
      <c r="F89" t="s">
        <v>133</v>
      </c>
      <c r="G89">
        <v>0.1</v>
      </c>
      <c r="H89" s="8">
        <v>0.1</v>
      </c>
      <c r="I89" s="9">
        <v>2.586217748785951E-2</v>
      </c>
      <c r="J89" s="10" t="s">
        <v>104</v>
      </c>
      <c r="K89" t="s">
        <v>96</v>
      </c>
      <c r="L89">
        <v>0</v>
      </c>
      <c r="M89">
        <v>0</v>
      </c>
      <c r="N89" s="11">
        <v>0</v>
      </c>
      <c r="S89">
        <v>0.1</v>
      </c>
      <c r="AI89">
        <v>0.01</v>
      </c>
    </row>
    <row r="90" spans="1:35" x14ac:dyDescent="0.3">
      <c r="A90">
        <v>33</v>
      </c>
      <c r="B90" t="s">
        <v>132</v>
      </c>
      <c r="C90" t="s">
        <v>85</v>
      </c>
      <c r="D90" s="7">
        <v>43411</v>
      </c>
      <c r="E90" t="s">
        <v>98</v>
      </c>
      <c r="F90" t="s">
        <v>133</v>
      </c>
      <c r="G90">
        <v>0.1</v>
      </c>
      <c r="H90" s="8">
        <v>0.1</v>
      </c>
      <c r="I90" s="9">
        <v>2.586217748785951E-2</v>
      </c>
      <c r="J90" s="10" t="s">
        <v>104</v>
      </c>
      <c r="K90" t="s">
        <v>96</v>
      </c>
      <c r="L90">
        <v>0</v>
      </c>
      <c r="M90">
        <v>0</v>
      </c>
      <c r="N90" s="11">
        <v>0</v>
      </c>
      <c r="S90">
        <v>0.1</v>
      </c>
      <c r="AI90">
        <v>0.01</v>
      </c>
    </row>
    <row r="91" spans="1:35" x14ac:dyDescent="0.3">
      <c r="A91">
        <v>33</v>
      </c>
      <c r="B91" t="s">
        <v>132</v>
      </c>
      <c r="C91" t="s">
        <v>85</v>
      </c>
      <c r="D91" s="7">
        <v>43411</v>
      </c>
      <c r="E91" t="s">
        <v>98</v>
      </c>
      <c r="F91" t="s">
        <v>133</v>
      </c>
      <c r="G91">
        <v>0.1</v>
      </c>
      <c r="H91" s="8">
        <v>0.1</v>
      </c>
      <c r="I91" s="9">
        <v>2.586217748785951E-2</v>
      </c>
      <c r="J91" s="10" t="s">
        <v>104</v>
      </c>
      <c r="K91" t="s">
        <v>96</v>
      </c>
      <c r="L91">
        <v>0</v>
      </c>
      <c r="M91">
        <v>0</v>
      </c>
      <c r="N91" s="11">
        <v>0</v>
      </c>
      <c r="S91">
        <v>0.15</v>
      </c>
      <c r="AI91">
        <v>0.15</v>
      </c>
    </row>
    <row r="92" spans="1:35" x14ac:dyDescent="0.3">
      <c r="A92">
        <v>33</v>
      </c>
      <c r="B92" t="s">
        <v>132</v>
      </c>
      <c r="C92" t="s">
        <v>85</v>
      </c>
      <c r="D92" s="7">
        <v>43411</v>
      </c>
      <c r="E92" t="s">
        <v>98</v>
      </c>
      <c r="F92" t="s">
        <v>133</v>
      </c>
      <c r="G92">
        <v>0.05</v>
      </c>
      <c r="H92" s="8">
        <v>0.05</v>
      </c>
      <c r="I92" s="9">
        <v>1.2931088743929755E-2</v>
      </c>
      <c r="J92" s="10" t="s">
        <v>104</v>
      </c>
      <c r="K92" t="s">
        <v>96</v>
      </c>
      <c r="L92">
        <v>0</v>
      </c>
      <c r="M92">
        <v>0</v>
      </c>
      <c r="N92" s="11">
        <v>0</v>
      </c>
      <c r="S92">
        <v>0.05</v>
      </c>
    </row>
    <row r="93" spans="1:35" x14ac:dyDescent="0.3">
      <c r="A93">
        <v>33</v>
      </c>
      <c r="B93" t="s">
        <v>132</v>
      </c>
      <c r="C93" t="s">
        <v>85</v>
      </c>
      <c r="D93" s="7">
        <v>43411</v>
      </c>
      <c r="E93" t="s">
        <v>98</v>
      </c>
      <c r="F93" t="s">
        <v>133</v>
      </c>
      <c r="G93">
        <v>0.1</v>
      </c>
      <c r="H93" s="8">
        <v>0.1</v>
      </c>
      <c r="I93" s="9">
        <v>2.586217748785951E-2</v>
      </c>
      <c r="J93" s="10" t="s">
        <v>104</v>
      </c>
      <c r="K93" t="s">
        <v>96</v>
      </c>
      <c r="L93">
        <v>0</v>
      </c>
      <c r="M93">
        <v>0</v>
      </c>
      <c r="N93" s="11">
        <v>0</v>
      </c>
      <c r="S93">
        <v>0.05</v>
      </c>
    </row>
    <row r="94" spans="1:35" x14ac:dyDescent="0.3">
      <c r="A94">
        <v>33</v>
      </c>
      <c r="B94" t="s">
        <v>132</v>
      </c>
      <c r="C94" t="s">
        <v>85</v>
      </c>
      <c r="D94" s="7">
        <v>43411</v>
      </c>
      <c r="E94" t="s">
        <v>98</v>
      </c>
      <c r="F94" t="s">
        <v>133</v>
      </c>
      <c r="G94">
        <v>0.1</v>
      </c>
      <c r="H94" s="8">
        <v>0.1</v>
      </c>
      <c r="I94" s="9">
        <v>2.586217748785951E-2</v>
      </c>
      <c r="J94" s="10" t="s">
        <v>104</v>
      </c>
      <c r="K94" t="s">
        <v>96</v>
      </c>
      <c r="L94">
        <v>0</v>
      </c>
      <c r="M94">
        <v>0</v>
      </c>
      <c r="N94" s="11">
        <v>0</v>
      </c>
      <c r="S94">
        <v>0.2</v>
      </c>
    </row>
    <row r="95" spans="1:35" x14ac:dyDescent="0.3">
      <c r="A95">
        <v>33</v>
      </c>
      <c r="B95" t="s">
        <v>132</v>
      </c>
      <c r="C95" t="s">
        <v>85</v>
      </c>
      <c r="D95" s="7">
        <v>43411</v>
      </c>
      <c r="E95" t="s">
        <v>98</v>
      </c>
      <c r="F95" t="s">
        <v>133</v>
      </c>
      <c r="G95">
        <v>0.1</v>
      </c>
      <c r="H95" s="8">
        <v>0.1</v>
      </c>
      <c r="I95" s="9">
        <v>2.586217748785951E-2</v>
      </c>
      <c r="J95" s="10" t="s">
        <v>104</v>
      </c>
      <c r="K95" t="s">
        <v>96</v>
      </c>
      <c r="L95">
        <v>0</v>
      </c>
      <c r="M95">
        <v>0</v>
      </c>
      <c r="N95" s="11">
        <v>0</v>
      </c>
      <c r="S95">
        <v>0.15</v>
      </c>
    </row>
    <row r="96" spans="1:35" x14ac:dyDescent="0.3">
      <c r="A96">
        <v>33</v>
      </c>
      <c r="B96" t="s">
        <v>132</v>
      </c>
      <c r="C96" t="s">
        <v>85</v>
      </c>
      <c r="D96" s="7">
        <v>43411</v>
      </c>
      <c r="E96" t="s">
        <v>98</v>
      </c>
      <c r="F96" t="s">
        <v>133</v>
      </c>
      <c r="G96">
        <v>0.1</v>
      </c>
      <c r="H96" s="8">
        <v>0.1</v>
      </c>
      <c r="I96" s="9">
        <v>2.586217748785951E-2</v>
      </c>
      <c r="J96" s="10" t="s">
        <v>104</v>
      </c>
      <c r="K96" t="s">
        <v>96</v>
      </c>
      <c r="L96">
        <v>0</v>
      </c>
      <c r="M96">
        <v>0</v>
      </c>
      <c r="N96" s="11">
        <v>0</v>
      </c>
    </row>
    <row r="97" spans="1:14" x14ac:dyDescent="0.3">
      <c r="A97">
        <v>33</v>
      </c>
      <c r="B97" t="s">
        <v>132</v>
      </c>
      <c r="C97" t="s">
        <v>85</v>
      </c>
      <c r="D97" s="7">
        <v>43411</v>
      </c>
      <c r="E97" t="s">
        <v>98</v>
      </c>
      <c r="F97" t="s">
        <v>133</v>
      </c>
      <c r="G97">
        <v>0.1</v>
      </c>
      <c r="H97" s="8">
        <v>0.1</v>
      </c>
      <c r="I97" s="9">
        <v>2.586217748785951E-2</v>
      </c>
      <c r="J97" s="10" t="s">
        <v>104</v>
      </c>
      <c r="K97" t="s">
        <v>96</v>
      </c>
      <c r="L97">
        <v>0</v>
      </c>
      <c r="M97">
        <v>0</v>
      </c>
      <c r="N97" s="11">
        <v>0</v>
      </c>
    </row>
    <row r="98" spans="1:14" x14ac:dyDescent="0.3">
      <c r="A98">
        <v>33</v>
      </c>
      <c r="B98" t="s">
        <v>132</v>
      </c>
      <c r="C98" t="s">
        <v>85</v>
      </c>
      <c r="D98" s="7">
        <v>43411</v>
      </c>
      <c r="E98" t="s">
        <v>98</v>
      </c>
      <c r="F98" t="s">
        <v>133</v>
      </c>
      <c r="G98">
        <v>0.1</v>
      </c>
      <c r="H98" s="8">
        <v>0.1</v>
      </c>
      <c r="I98" s="9">
        <v>2.586217748785951E-2</v>
      </c>
      <c r="J98" s="10" t="s">
        <v>104</v>
      </c>
      <c r="K98" t="s">
        <v>96</v>
      </c>
      <c r="L98">
        <v>0</v>
      </c>
      <c r="M98">
        <v>0</v>
      </c>
      <c r="N98" s="11">
        <v>0</v>
      </c>
    </row>
    <row r="99" spans="1:14" x14ac:dyDescent="0.3">
      <c r="A99">
        <v>33</v>
      </c>
      <c r="B99" t="s">
        <v>132</v>
      </c>
      <c r="C99" t="s">
        <v>85</v>
      </c>
      <c r="D99" s="7">
        <v>43411</v>
      </c>
      <c r="E99" t="s">
        <v>98</v>
      </c>
      <c r="F99" t="s">
        <v>133</v>
      </c>
      <c r="G99">
        <v>0.15</v>
      </c>
      <c r="H99" s="8">
        <v>0.15</v>
      </c>
      <c r="I99" s="9">
        <v>3.8793266231789254E-2</v>
      </c>
      <c r="J99" s="10" t="s">
        <v>104</v>
      </c>
      <c r="K99" t="s">
        <v>96</v>
      </c>
      <c r="L99">
        <v>0</v>
      </c>
      <c r="M99">
        <v>0</v>
      </c>
      <c r="N99" s="11">
        <v>0</v>
      </c>
    </row>
    <row r="100" spans="1:14" x14ac:dyDescent="0.3">
      <c r="A100">
        <v>33</v>
      </c>
      <c r="B100" t="s">
        <v>132</v>
      </c>
      <c r="C100" t="s">
        <v>85</v>
      </c>
      <c r="D100" s="7">
        <v>43411</v>
      </c>
      <c r="E100" t="s">
        <v>98</v>
      </c>
      <c r="F100" t="s">
        <v>133</v>
      </c>
      <c r="G100">
        <v>0.05</v>
      </c>
      <c r="H100" s="8">
        <v>0.05</v>
      </c>
      <c r="I100" s="9">
        <v>1.2931088743929755E-2</v>
      </c>
      <c r="J100" s="10" t="s">
        <v>104</v>
      </c>
      <c r="K100" t="s">
        <v>96</v>
      </c>
      <c r="L100">
        <v>0</v>
      </c>
      <c r="M100">
        <v>0</v>
      </c>
      <c r="N100" s="11">
        <v>0</v>
      </c>
    </row>
    <row r="101" spans="1:14" ht="15" thickBot="1" x14ac:dyDescent="0.35">
      <c r="A101" s="13">
        <v>33</v>
      </c>
      <c r="B101" s="13" t="s">
        <v>132</v>
      </c>
      <c r="C101" s="13" t="s">
        <v>85</v>
      </c>
      <c r="D101" s="14">
        <v>43411</v>
      </c>
      <c r="E101" s="13" t="s">
        <v>98</v>
      </c>
      <c r="F101" s="13" t="s">
        <v>133</v>
      </c>
      <c r="G101" s="13">
        <v>0.05</v>
      </c>
      <c r="H101" s="15">
        <v>0.05</v>
      </c>
      <c r="I101" s="16">
        <v>1.2931088743929755E-2</v>
      </c>
      <c r="J101" s="17" t="s">
        <v>104</v>
      </c>
      <c r="K101" s="13" t="s">
        <v>96</v>
      </c>
      <c r="L101" s="13">
        <v>0</v>
      </c>
      <c r="M101" s="13">
        <v>0</v>
      </c>
      <c r="N101" s="18">
        <v>0</v>
      </c>
    </row>
    <row r="102" spans="1:14" x14ac:dyDescent="0.3">
      <c r="A102">
        <v>33</v>
      </c>
      <c r="B102" t="s">
        <v>132</v>
      </c>
      <c r="C102" t="s">
        <v>85</v>
      </c>
      <c r="D102" s="7">
        <v>43411</v>
      </c>
      <c r="E102" t="s">
        <v>98</v>
      </c>
      <c r="F102" t="s">
        <v>133</v>
      </c>
      <c r="G102">
        <v>0.2</v>
      </c>
      <c r="H102" s="8">
        <v>0.2</v>
      </c>
      <c r="I102" s="9">
        <v>5.172435497571902E-2</v>
      </c>
      <c r="J102" s="10" t="s">
        <v>104</v>
      </c>
      <c r="K102" t="s">
        <v>96</v>
      </c>
      <c r="L102">
        <v>0</v>
      </c>
      <c r="M102">
        <v>0</v>
      </c>
      <c r="N102" s="11">
        <v>0</v>
      </c>
    </row>
    <row r="103" spans="1:14" x14ac:dyDescent="0.3">
      <c r="A103">
        <v>33</v>
      </c>
      <c r="B103" t="s">
        <v>132</v>
      </c>
      <c r="C103" t="s">
        <v>85</v>
      </c>
      <c r="D103" s="7">
        <v>43411</v>
      </c>
      <c r="E103" t="s">
        <v>98</v>
      </c>
      <c r="F103" t="s">
        <v>133</v>
      </c>
      <c r="G103">
        <v>0.15</v>
      </c>
      <c r="H103" s="8">
        <v>0.15</v>
      </c>
      <c r="I103" s="9">
        <v>3.8793266231789254E-2</v>
      </c>
      <c r="J103" s="10" t="s">
        <v>104</v>
      </c>
      <c r="K103" t="s">
        <v>96</v>
      </c>
      <c r="L103">
        <v>0</v>
      </c>
      <c r="M103">
        <v>0</v>
      </c>
      <c r="N103" s="11">
        <v>0</v>
      </c>
    </row>
    <row r="104" spans="1:14" x14ac:dyDescent="0.3">
      <c r="A104">
        <v>9</v>
      </c>
      <c r="B104" t="s">
        <v>132</v>
      </c>
      <c r="C104" t="s">
        <v>85</v>
      </c>
      <c r="D104" s="7">
        <v>42493</v>
      </c>
      <c r="E104" t="s">
        <v>102</v>
      </c>
      <c r="F104" t="s">
        <v>135</v>
      </c>
      <c r="G104">
        <v>0.01</v>
      </c>
      <c r="H104" s="8">
        <v>0.01</v>
      </c>
      <c r="I104" s="9">
        <v>2.5862177487859508E-3</v>
      </c>
      <c r="J104" s="10" t="s">
        <v>137</v>
      </c>
      <c r="K104" t="s">
        <v>89</v>
      </c>
      <c r="L104">
        <v>0</v>
      </c>
      <c r="M104">
        <v>0</v>
      </c>
      <c r="N104" s="11">
        <v>0</v>
      </c>
    </row>
    <row r="105" spans="1:14" x14ac:dyDescent="0.3">
      <c r="A105">
        <v>26</v>
      </c>
      <c r="B105" t="s">
        <v>132</v>
      </c>
      <c r="C105" t="s">
        <v>85</v>
      </c>
      <c r="D105" s="7">
        <v>42720</v>
      </c>
      <c r="E105" t="s">
        <v>86</v>
      </c>
      <c r="F105" t="s">
        <v>108</v>
      </c>
      <c r="H105" s="8">
        <v>0.12000000000000001</v>
      </c>
      <c r="I105" s="9">
        <v>3.1034612985431406E-2</v>
      </c>
      <c r="J105" s="10" t="s">
        <v>137</v>
      </c>
      <c r="K105" t="s">
        <v>89</v>
      </c>
      <c r="L105">
        <v>0</v>
      </c>
      <c r="M105">
        <v>0</v>
      </c>
      <c r="N105" s="11">
        <v>0</v>
      </c>
    </row>
    <row r="106" spans="1:14" x14ac:dyDescent="0.3">
      <c r="A106">
        <v>26</v>
      </c>
      <c r="B106" t="s">
        <v>132</v>
      </c>
      <c r="C106" t="s">
        <v>85</v>
      </c>
      <c r="D106" s="7">
        <v>42720</v>
      </c>
      <c r="E106" t="s">
        <v>86</v>
      </c>
      <c r="F106" t="s">
        <v>108</v>
      </c>
      <c r="G106">
        <v>0.01</v>
      </c>
      <c r="H106" s="8">
        <v>0.01</v>
      </c>
      <c r="I106" s="9">
        <v>2.5862177487859508E-3</v>
      </c>
      <c r="J106" s="10" t="s">
        <v>137</v>
      </c>
      <c r="K106" t="s">
        <v>89</v>
      </c>
      <c r="L106">
        <v>0</v>
      </c>
      <c r="M106">
        <v>0</v>
      </c>
      <c r="N106" s="11">
        <v>0</v>
      </c>
    </row>
    <row r="107" spans="1:14" x14ac:dyDescent="0.3">
      <c r="A107">
        <v>26</v>
      </c>
      <c r="B107" t="s">
        <v>132</v>
      </c>
      <c r="C107" t="s">
        <v>85</v>
      </c>
      <c r="D107" s="7">
        <v>42720</v>
      </c>
      <c r="E107" t="s">
        <v>86</v>
      </c>
      <c r="F107" t="s">
        <v>108</v>
      </c>
      <c r="G107">
        <v>0.02</v>
      </c>
      <c r="H107" s="8">
        <v>0.02</v>
      </c>
      <c r="I107" s="9">
        <v>5.1724354975719016E-3</v>
      </c>
      <c r="J107" s="10" t="s">
        <v>137</v>
      </c>
      <c r="K107" t="s">
        <v>89</v>
      </c>
      <c r="L107">
        <v>0</v>
      </c>
      <c r="M107">
        <v>0</v>
      </c>
      <c r="N107" s="11">
        <v>0</v>
      </c>
    </row>
    <row r="108" spans="1:14" x14ac:dyDescent="0.3">
      <c r="A108">
        <v>33</v>
      </c>
      <c r="B108" t="s">
        <v>132</v>
      </c>
      <c r="C108" t="s">
        <v>85</v>
      </c>
      <c r="D108" s="7">
        <v>43411</v>
      </c>
      <c r="E108" t="s">
        <v>98</v>
      </c>
      <c r="F108" t="s">
        <v>133</v>
      </c>
      <c r="H108" s="8">
        <v>0.12000000000000001</v>
      </c>
      <c r="I108" s="9">
        <v>3.1034612985431406E-2</v>
      </c>
      <c r="J108" s="10" t="s">
        <v>137</v>
      </c>
      <c r="K108" t="s">
        <v>89</v>
      </c>
      <c r="L108">
        <v>0</v>
      </c>
      <c r="M108">
        <v>0</v>
      </c>
      <c r="N108" s="11">
        <v>0</v>
      </c>
    </row>
    <row r="109" spans="1:14" x14ac:dyDescent="0.3">
      <c r="A109">
        <v>33</v>
      </c>
      <c r="B109" t="s">
        <v>132</v>
      </c>
      <c r="C109" t="s">
        <v>85</v>
      </c>
      <c r="D109" s="7">
        <v>43411</v>
      </c>
      <c r="E109" t="s">
        <v>98</v>
      </c>
      <c r="F109" t="s">
        <v>133</v>
      </c>
      <c r="G109">
        <v>0.2</v>
      </c>
      <c r="H109" s="8">
        <v>0.2</v>
      </c>
      <c r="I109" s="9">
        <v>5.172435497571902E-2</v>
      </c>
      <c r="J109" s="10" t="s">
        <v>137</v>
      </c>
      <c r="K109" t="s">
        <v>89</v>
      </c>
      <c r="L109">
        <v>0</v>
      </c>
      <c r="M109">
        <v>0</v>
      </c>
      <c r="N109" s="11">
        <v>0</v>
      </c>
    </row>
    <row r="110" spans="1:14" x14ac:dyDescent="0.3">
      <c r="A110">
        <v>33</v>
      </c>
      <c r="B110" t="s">
        <v>132</v>
      </c>
      <c r="C110" t="s">
        <v>85</v>
      </c>
      <c r="D110" s="7">
        <v>43411</v>
      </c>
      <c r="E110" t="s">
        <v>98</v>
      </c>
      <c r="F110" t="s">
        <v>133</v>
      </c>
      <c r="G110">
        <v>0.37</v>
      </c>
      <c r="H110" s="8">
        <v>0.37</v>
      </c>
      <c r="I110" s="9">
        <v>9.5690056705080156E-2</v>
      </c>
      <c r="J110" s="10" t="s">
        <v>137</v>
      </c>
      <c r="K110" t="s">
        <v>89</v>
      </c>
      <c r="L110">
        <v>0</v>
      </c>
      <c r="M110">
        <v>0</v>
      </c>
      <c r="N110" s="11">
        <v>0</v>
      </c>
    </row>
    <row r="111" spans="1:14" x14ac:dyDescent="0.3">
      <c r="A111">
        <v>33</v>
      </c>
      <c r="B111" t="s">
        <v>132</v>
      </c>
      <c r="C111" t="s">
        <v>85</v>
      </c>
      <c r="D111" s="7">
        <v>43411</v>
      </c>
      <c r="E111" t="s">
        <v>98</v>
      </c>
      <c r="F111" t="s">
        <v>133</v>
      </c>
      <c r="H111" s="8">
        <v>0.12000000000000001</v>
      </c>
      <c r="I111" s="9">
        <v>3.1034612985431406E-2</v>
      </c>
      <c r="J111" s="10" t="s">
        <v>137</v>
      </c>
      <c r="K111" t="s">
        <v>89</v>
      </c>
      <c r="L111">
        <v>0</v>
      </c>
      <c r="M111">
        <v>0</v>
      </c>
      <c r="N111" s="11">
        <v>0</v>
      </c>
    </row>
    <row r="112" spans="1:14" x14ac:dyDescent="0.3">
      <c r="A112">
        <v>33</v>
      </c>
      <c r="B112" t="s">
        <v>132</v>
      </c>
      <c r="C112" t="s">
        <v>85</v>
      </c>
      <c r="D112" s="7">
        <v>43411</v>
      </c>
      <c r="E112" t="s">
        <v>98</v>
      </c>
      <c r="F112" t="s">
        <v>133</v>
      </c>
      <c r="G112">
        <v>7.0000000000000007E-2</v>
      </c>
      <c r="H112" s="8">
        <v>7.0000000000000007E-2</v>
      </c>
      <c r="I112" s="9">
        <v>1.8103524241501655E-2</v>
      </c>
      <c r="J112" s="10" t="s">
        <v>137</v>
      </c>
      <c r="K112" t="s">
        <v>89</v>
      </c>
      <c r="L112">
        <v>0</v>
      </c>
      <c r="M112">
        <v>0</v>
      </c>
      <c r="N112" s="11">
        <v>0</v>
      </c>
    </row>
    <row r="113" spans="1:14" x14ac:dyDescent="0.3">
      <c r="A113">
        <v>33</v>
      </c>
      <c r="B113" t="s">
        <v>132</v>
      </c>
      <c r="C113" t="s">
        <v>85</v>
      </c>
      <c r="D113" s="7">
        <v>43411</v>
      </c>
      <c r="E113" t="s">
        <v>98</v>
      </c>
      <c r="F113" t="s">
        <v>133</v>
      </c>
      <c r="G113">
        <v>0.01</v>
      </c>
      <c r="H113" s="8">
        <v>0.01</v>
      </c>
      <c r="I113" s="9">
        <v>2.5862177487859508E-3</v>
      </c>
      <c r="J113" s="10" t="s">
        <v>137</v>
      </c>
      <c r="K113" t="s">
        <v>89</v>
      </c>
      <c r="L113">
        <v>0</v>
      </c>
      <c r="M113">
        <v>0</v>
      </c>
      <c r="N113" s="11">
        <v>0</v>
      </c>
    </row>
    <row r="114" spans="1:14" x14ac:dyDescent="0.3">
      <c r="A114">
        <v>33</v>
      </c>
      <c r="B114" t="s">
        <v>132</v>
      </c>
      <c r="C114" t="s">
        <v>85</v>
      </c>
      <c r="D114" s="7">
        <v>43411</v>
      </c>
      <c r="E114" t="s">
        <v>98</v>
      </c>
      <c r="F114" t="s">
        <v>133</v>
      </c>
      <c r="H114" s="8">
        <v>0.12000000000000001</v>
      </c>
      <c r="I114" s="9">
        <v>3.1034612985431406E-2</v>
      </c>
      <c r="J114" s="10" t="s">
        <v>137</v>
      </c>
      <c r="K114" t="s">
        <v>89</v>
      </c>
      <c r="L114">
        <v>0</v>
      </c>
      <c r="M114">
        <v>0</v>
      </c>
      <c r="N114" s="11">
        <v>0</v>
      </c>
    </row>
    <row r="115" spans="1:14" x14ac:dyDescent="0.3">
      <c r="A115">
        <v>33</v>
      </c>
      <c r="B115" t="s">
        <v>132</v>
      </c>
      <c r="C115" t="s">
        <v>85</v>
      </c>
      <c r="D115" s="7">
        <v>43411</v>
      </c>
      <c r="E115" t="s">
        <v>98</v>
      </c>
      <c r="F115" t="s">
        <v>133</v>
      </c>
      <c r="G115">
        <v>0.12</v>
      </c>
      <c r="H115" s="8">
        <v>0.12</v>
      </c>
      <c r="I115" s="9">
        <v>3.1034612985431406E-2</v>
      </c>
      <c r="J115" s="10" t="s">
        <v>137</v>
      </c>
      <c r="K115" t="s">
        <v>89</v>
      </c>
      <c r="L115">
        <v>0</v>
      </c>
      <c r="M115">
        <v>0</v>
      </c>
      <c r="N115" s="11">
        <v>0</v>
      </c>
    </row>
    <row r="116" spans="1:14" x14ac:dyDescent="0.3">
      <c r="A116">
        <v>33</v>
      </c>
      <c r="B116" t="s">
        <v>132</v>
      </c>
      <c r="C116" t="s">
        <v>85</v>
      </c>
      <c r="D116" s="7">
        <v>43411</v>
      </c>
      <c r="E116" t="s">
        <v>98</v>
      </c>
      <c r="F116" t="s">
        <v>133</v>
      </c>
      <c r="G116">
        <v>0.27</v>
      </c>
      <c r="H116" s="8">
        <v>0.27</v>
      </c>
      <c r="I116" s="9">
        <v>6.9827879217220667E-2</v>
      </c>
      <c r="J116" s="10" t="s">
        <v>137</v>
      </c>
      <c r="K116" t="s">
        <v>89</v>
      </c>
      <c r="L116">
        <v>0</v>
      </c>
      <c r="M116">
        <v>0</v>
      </c>
      <c r="N116" s="11">
        <v>0</v>
      </c>
    </row>
    <row r="117" spans="1:14" x14ac:dyDescent="0.3">
      <c r="A117">
        <v>33</v>
      </c>
      <c r="B117" t="s">
        <v>132</v>
      </c>
      <c r="C117" t="s">
        <v>85</v>
      </c>
      <c r="D117" s="7">
        <v>43411</v>
      </c>
      <c r="E117" t="s">
        <v>98</v>
      </c>
      <c r="F117" t="s">
        <v>133</v>
      </c>
      <c r="H117" s="8">
        <v>0.12000000000000001</v>
      </c>
      <c r="I117" s="9">
        <v>3.1034612985431406E-2</v>
      </c>
      <c r="J117" s="10" t="s">
        <v>137</v>
      </c>
      <c r="K117" t="s">
        <v>96</v>
      </c>
      <c r="L117">
        <v>0</v>
      </c>
      <c r="M117">
        <v>0</v>
      </c>
      <c r="N117" s="11">
        <v>0</v>
      </c>
    </row>
    <row r="118" spans="1:14" x14ac:dyDescent="0.3">
      <c r="A118">
        <v>9</v>
      </c>
      <c r="B118" t="s">
        <v>132</v>
      </c>
      <c r="C118" t="s">
        <v>85</v>
      </c>
      <c r="D118" s="7">
        <v>42493</v>
      </c>
      <c r="E118" t="s">
        <v>102</v>
      </c>
      <c r="F118" t="s">
        <v>135</v>
      </c>
      <c r="G118">
        <v>0.1</v>
      </c>
      <c r="H118" s="8">
        <v>0.1</v>
      </c>
      <c r="I118" s="9">
        <v>2.586217748785951E-2</v>
      </c>
      <c r="J118" s="10" t="s">
        <v>117</v>
      </c>
      <c r="K118" t="s">
        <v>89</v>
      </c>
      <c r="L118">
        <v>0</v>
      </c>
      <c r="M118">
        <v>0</v>
      </c>
      <c r="N118" s="11">
        <v>0</v>
      </c>
    </row>
    <row r="119" spans="1:14" x14ac:dyDescent="0.3">
      <c r="A119">
        <v>33</v>
      </c>
      <c r="B119" t="s">
        <v>132</v>
      </c>
      <c r="C119" t="s">
        <v>85</v>
      </c>
      <c r="D119" s="7">
        <v>43411</v>
      </c>
      <c r="E119" t="s">
        <v>98</v>
      </c>
      <c r="F119" t="s">
        <v>133</v>
      </c>
      <c r="G119">
        <v>0.2</v>
      </c>
      <c r="H119" s="8">
        <v>0.2</v>
      </c>
      <c r="I119" s="9">
        <v>5.172435497571902E-2</v>
      </c>
      <c r="J119" s="10" t="s">
        <v>117</v>
      </c>
      <c r="K119" t="s">
        <v>96</v>
      </c>
      <c r="L119">
        <v>0</v>
      </c>
      <c r="M119">
        <v>0</v>
      </c>
      <c r="N119" s="11">
        <v>0</v>
      </c>
    </row>
    <row r="120" spans="1:14" x14ac:dyDescent="0.3">
      <c r="A120">
        <v>26</v>
      </c>
      <c r="B120" t="s">
        <v>132</v>
      </c>
      <c r="C120" t="s">
        <v>85</v>
      </c>
      <c r="D120" s="7">
        <v>42720</v>
      </c>
      <c r="E120" t="s">
        <v>86</v>
      </c>
      <c r="F120" t="s">
        <v>108</v>
      </c>
      <c r="G120">
        <v>0.03</v>
      </c>
      <c r="H120" s="8">
        <v>0.03</v>
      </c>
      <c r="I120" s="9">
        <v>7.7586532463578516E-3</v>
      </c>
      <c r="J120" s="10" t="s">
        <v>118</v>
      </c>
      <c r="K120" t="s">
        <v>89</v>
      </c>
      <c r="L120">
        <v>0</v>
      </c>
      <c r="M120">
        <v>0</v>
      </c>
      <c r="N120" s="11">
        <v>0</v>
      </c>
    </row>
    <row r="121" spans="1:14" x14ac:dyDescent="0.3">
      <c r="A121">
        <v>26</v>
      </c>
      <c r="B121" t="s">
        <v>132</v>
      </c>
      <c r="C121" t="s">
        <v>85</v>
      </c>
      <c r="D121" s="7">
        <v>42720</v>
      </c>
      <c r="E121" t="s">
        <v>86</v>
      </c>
      <c r="F121" t="s">
        <v>108</v>
      </c>
      <c r="H121" s="8">
        <v>2.066666666666667E-2</v>
      </c>
      <c r="I121" s="9">
        <v>5.3448500141576316E-3</v>
      </c>
      <c r="J121" s="10" t="s">
        <v>118</v>
      </c>
      <c r="K121" t="s">
        <v>89</v>
      </c>
      <c r="L121">
        <v>0</v>
      </c>
      <c r="M121">
        <v>0</v>
      </c>
      <c r="N121" s="11">
        <v>0</v>
      </c>
    </row>
    <row r="122" spans="1:14" x14ac:dyDescent="0.3">
      <c r="A122">
        <v>26</v>
      </c>
      <c r="B122" t="s">
        <v>132</v>
      </c>
      <c r="C122" t="s">
        <v>85</v>
      </c>
      <c r="D122" s="7">
        <v>42720</v>
      </c>
      <c r="E122" t="s">
        <v>86</v>
      </c>
      <c r="F122" t="s">
        <v>108</v>
      </c>
      <c r="H122" s="8">
        <v>2.066666666666667E-2</v>
      </c>
      <c r="I122" s="9">
        <v>5.3448500141576316E-3</v>
      </c>
      <c r="J122" s="10" t="s">
        <v>118</v>
      </c>
      <c r="K122" t="s">
        <v>89</v>
      </c>
      <c r="L122">
        <v>0</v>
      </c>
      <c r="M122">
        <v>0</v>
      </c>
      <c r="N122" s="11">
        <v>0</v>
      </c>
    </row>
    <row r="123" spans="1:14" x14ac:dyDescent="0.3">
      <c r="A123">
        <v>26</v>
      </c>
      <c r="B123" t="s">
        <v>132</v>
      </c>
      <c r="C123" t="s">
        <v>85</v>
      </c>
      <c r="D123" s="7">
        <v>42720</v>
      </c>
      <c r="E123" t="s">
        <v>86</v>
      </c>
      <c r="F123" t="s">
        <v>108</v>
      </c>
      <c r="H123" s="8">
        <v>2.066666666666667E-2</v>
      </c>
      <c r="I123" s="9">
        <v>5.3448500141576316E-3</v>
      </c>
      <c r="J123" s="10" t="s">
        <v>118</v>
      </c>
      <c r="K123" t="s">
        <v>89</v>
      </c>
      <c r="L123">
        <v>0</v>
      </c>
      <c r="M123">
        <v>0</v>
      </c>
      <c r="N123" s="11">
        <v>0</v>
      </c>
    </row>
    <row r="124" spans="1:14" x14ac:dyDescent="0.3">
      <c r="A124">
        <v>26</v>
      </c>
      <c r="B124" t="s">
        <v>132</v>
      </c>
      <c r="C124" t="s">
        <v>85</v>
      </c>
      <c r="D124" s="7">
        <v>42720</v>
      </c>
      <c r="E124" t="s">
        <v>86</v>
      </c>
      <c r="F124" t="s">
        <v>108</v>
      </c>
      <c r="H124" s="8">
        <v>2.066666666666667E-2</v>
      </c>
      <c r="I124" s="9">
        <v>5.3448500141576316E-3</v>
      </c>
      <c r="J124" s="10" t="s">
        <v>118</v>
      </c>
      <c r="K124" t="s">
        <v>89</v>
      </c>
      <c r="L124">
        <v>0</v>
      </c>
      <c r="M124">
        <v>0</v>
      </c>
      <c r="N124" s="11">
        <v>0</v>
      </c>
    </row>
    <row r="125" spans="1:14" x14ac:dyDescent="0.3">
      <c r="A125">
        <v>26</v>
      </c>
      <c r="B125" t="s">
        <v>132</v>
      </c>
      <c r="C125" t="s">
        <v>85</v>
      </c>
      <c r="D125" s="7">
        <v>42720</v>
      </c>
      <c r="E125" t="s">
        <v>86</v>
      </c>
      <c r="F125" t="s">
        <v>108</v>
      </c>
      <c r="H125" s="8">
        <v>2.066666666666667E-2</v>
      </c>
      <c r="I125" s="9">
        <v>5.3448500141576316E-3</v>
      </c>
      <c r="J125" s="10" t="s">
        <v>118</v>
      </c>
      <c r="K125" t="s">
        <v>89</v>
      </c>
      <c r="L125">
        <v>0</v>
      </c>
      <c r="M125">
        <v>0</v>
      </c>
      <c r="N125" s="11">
        <v>0</v>
      </c>
    </row>
    <row r="126" spans="1:14" x14ac:dyDescent="0.3">
      <c r="A126">
        <v>26</v>
      </c>
      <c r="B126" t="s">
        <v>132</v>
      </c>
      <c r="C126" t="s">
        <v>85</v>
      </c>
      <c r="D126" s="7">
        <v>42720</v>
      </c>
      <c r="E126" t="s">
        <v>86</v>
      </c>
      <c r="F126" t="s">
        <v>108</v>
      </c>
      <c r="H126" s="8">
        <v>2.066666666666667E-2</v>
      </c>
      <c r="I126" s="9">
        <v>5.3448500141576316E-3</v>
      </c>
      <c r="J126" s="10" t="s">
        <v>118</v>
      </c>
      <c r="K126" t="s">
        <v>89</v>
      </c>
      <c r="L126">
        <v>0</v>
      </c>
      <c r="M126">
        <v>0</v>
      </c>
      <c r="N126" s="11">
        <v>0</v>
      </c>
    </row>
    <row r="127" spans="1:14" x14ac:dyDescent="0.3">
      <c r="A127">
        <v>26</v>
      </c>
      <c r="B127" t="s">
        <v>132</v>
      </c>
      <c r="C127" t="s">
        <v>85</v>
      </c>
      <c r="D127" s="7">
        <v>42720</v>
      </c>
      <c r="E127" t="s">
        <v>86</v>
      </c>
      <c r="F127" t="s">
        <v>108</v>
      </c>
      <c r="G127">
        <v>0.02</v>
      </c>
      <c r="H127" s="8">
        <v>0.02</v>
      </c>
      <c r="I127" s="9">
        <v>5.1724354975719016E-3</v>
      </c>
      <c r="J127" s="10" t="s">
        <v>118</v>
      </c>
      <c r="K127" t="s">
        <v>89</v>
      </c>
      <c r="L127">
        <v>0</v>
      </c>
      <c r="M127">
        <v>0</v>
      </c>
      <c r="N127" s="11">
        <v>0</v>
      </c>
    </row>
    <row r="128" spans="1:14" x14ac:dyDescent="0.3">
      <c r="A128">
        <v>26</v>
      </c>
      <c r="B128" t="s">
        <v>132</v>
      </c>
      <c r="C128" t="s">
        <v>85</v>
      </c>
      <c r="D128" s="7">
        <v>42720</v>
      </c>
      <c r="E128" t="s">
        <v>86</v>
      </c>
      <c r="F128" t="s">
        <v>108</v>
      </c>
      <c r="G128">
        <v>0.02</v>
      </c>
      <c r="H128" s="8">
        <v>0.02</v>
      </c>
      <c r="I128" s="9">
        <v>5.1724354975719016E-3</v>
      </c>
      <c r="J128" s="10" t="s">
        <v>118</v>
      </c>
      <c r="K128" t="s">
        <v>89</v>
      </c>
      <c r="L128">
        <v>0</v>
      </c>
      <c r="M128">
        <v>0</v>
      </c>
      <c r="N128" s="11">
        <v>0</v>
      </c>
    </row>
    <row r="129" spans="1:14" x14ac:dyDescent="0.3">
      <c r="A129">
        <v>31</v>
      </c>
      <c r="B129" t="s">
        <v>132</v>
      </c>
      <c r="C129" t="s">
        <v>85</v>
      </c>
      <c r="D129" s="7">
        <v>42934</v>
      </c>
      <c r="E129" t="s">
        <v>113</v>
      </c>
      <c r="F129" t="s">
        <v>134</v>
      </c>
      <c r="G129">
        <v>0.03</v>
      </c>
      <c r="H129" s="8">
        <v>0.03</v>
      </c>
      <c r="I129" s="9">
        <v>7.7586532463578516E-3</v>
      </c>
      <c r="J129" s="10" t="s">
        <v>118</v>
      </c>
      <c r="K129" t="s">
        <v>89</v>
      </c>
      <c r="L129">
        <v>0</v>
      </c>
      <c r="M129">
        <v>0</v>
      </c>
      <c r="N129" s="11">
        <v>0</v>
      </c>
    </row>
    <row r="130" spans="1:14" x14ac:dyDescent="0.3">
      <c r="A130">
        <v>31</v>
      </c>
      <c r="B130" t="s">
        <v>132</v>
      </c>
      <c r="C130" t="s">
        <v>85</v>
      </c>
      <c r="D130" s="7">
        <v>42934</v>
      </c>
      <c r="E130" t="s">
        <v>113</v>
      </c>
      <c r="F130" t="s">
        <v>134</v>
      </c>
      <c r="H130" s="8">
        <v>2.066666666666667E-2</v>
      </c>
      <c r="I130" s="9">
        <v>5.3448500141576316E-3</v>
      </c>
      <c r="J130" s="10" t="s">
        <v>118</v>
      </c>
      <c r="K130" t="s">
        <v>89</v>
      </c>
      <c r="L130">
        <v>0</v>
      </c>
      <c r="M130">
        <v>0</v>
      </c>
      <c r="N130" s="11">
        <v>0</v>
      </c>
    </row>
    <row r="131" spans="1:14" x14ac:dyDescent="0.3">
      <c r="A131">
        <v>31</v>
      </c>
      <c r="B131" t="s">
        <v>132</v>
      </c>
      <c r="C131" t="s">
        <v>85</v>
      </c>
      <c r="D131" s="7">
        <v>42934</v>
      </c>
      <c r="E131" t="s">
        <v>113</v>
      </c>
      <c r="F131" t="s">
        <v>134</v>
      </c>
      <c r="G131">
        <v>7.0000000000000007E-2</v>
      </c>
      <c r="H131" s="8">
        <v>7.0000000000000007E-2</v>
      </c>
      <c r="I131" s="9">
        <v>1.8103524241501655E-2</v>
      </c>
      <c r="J131" s="10" t="s">
        <v>118</v>
      </c>
      <c r="K131" t="s">
        <v>89</v>
      </c>
      <c r="L131">
        <v>0</v>
      </c>
      <c r="M131">
        <v>0</v>
      </c>
      <c r="N131" s="11">
        <v>0</v>
      </c>
    </row>
    <row r="132" spans="1:14" x14ac:dyDescent="0.3">
      <c r="A132">
        <v>31</v>
      </c>
      <c r="B132" t="s">
        <v>132</v>
      </c>
      <c r="C132" t="s">
        <v>85</v>
      </c>
      <c r="D132" s="7">
        <v>42934</v>
      </c>
      <c r="E132" t="s">
        <v>113</v>
      </c>
      <c r="F132" t="s">
        <v>134</v>
      </c>
      <c r="G132">
        <v>0.01</v>
      </c>
      <c r="H132" s="8">
        <v>0.01</v>
      </c>
      <c r="I132" s="9">
        <v>2.5862177487859508E-3</v>
      </c>
      <c r="J132" s="10" t="s">
        <v>118</v>
      </c>
      <c r="K132" t="s">
        <v>89</v>
      </c>
      <c r="L132">
        <v>0</v>
      </c>
      <c r="M132">
        <v>0</v>
      </c>
      <c r="N132" s="11">
        <v>0</v>
      </c>
    </row>
    <row r="133" spans="1:14" x14ac:dyDescent="0.3">
      <c r="A133">
        <v>33</v>
      </c>
      <c r="B133" t="s">
        <v>132</v>
      </c>
      <c r="C133" t="s">
        <v>85</v>
      </c>
      <c r="D133" s="7">
        <v>43411</v>
      </c>
      <c r="E133" t="s">
        <v>98</v>
      </c>
      <c r="F133" t="s">
        <v>133</v>
      </c>
      <c r="G133">
        <v>0.01</v>
      </c>
      <c r="H133" s="8">
        <v>0.01</v>
      </c>
      <c r="I133" s="9">
        <v>2.5862177487859508E-3</v>
      </c>
      <c r="J133" s="10" t="s">
        <v>118</v>
      </c>
      <c r="K133" t="s">
        <v>89</v>
      </c>
      <c r="L133">
        <v>0</v>
      </c>
      <c r="M133">
        <v>0</v>
      </c>
      <c r="N133" s="11">
        <v>0</v>
      </c>
    </row>
    <row r="134" spans="1:14" x14ac:dyDescent="0.3">
      <c r="A134">
        <v>33</v>
      </c>
      <c r="B134" t="s">
        <v>132</v>
      </c>
      <c r="C134" t="s">
        <v>85</v>
      </c>
      <c r="D134" s="7">
        <v>43411</v>
      </c>
      <c r="E134" t="s">
        <v>98</v>
      </c>
      <c r="F134" t="s">
        <v>133</v>
      </c>
      <c r="G134">
        <v>0.01</v>
      </c>
      <c r="H134" s="8">
        <v>0.01</v>
      </c>
      <c r="I134" s="9">
        <v>2.5862177487859508E-3</v>
      </c>
      <c r="J134" s="10" t="s">
        <v>118</v>
      </c>
      <c r="K134" t="s">
        <v>89</v>
      </c>
      <c r="L134">
        <v>0</v>
      </c>
      <c r="M134">
        <v>0</v>
      </c>
      <c r="N134" s="11">
        <v>0</v>
      </c>
    </row>
    <row r="135" spans="1:14" x14ac:dyDescent="0.3">
      <c r="A135">
        <v>33</v>
      </c>
      <c r="B135" t="s">
        <v>132</v>
      </c>
      <c r="C135" t="s">
        <v>85</v>
      </c>
      <c r="D135" s="7">
        <v>43411</v>
      </c>
      <c r="E135" t="s">
        <v>98</v>
      </c>
      <c r="F135" t="s">
        <v>133</v>
      </c>
      <c r="G135">
        <v>0.01</v>
      </c>
      <c r="H135" s="8">
        <v>0.01</v>
      </c>
      <c r="I135" s="9">
        <v>2.5862177487859508E-3</v>
      </c>
      <c r="J135" s="10" t="s">
        <v>118</v>
      </c>
      <c r="K135" t="s">
        <v>89</v>
      </c>
      <c r="L135">
        <v>0</v>
      </c>
      <c r="M135">
        <v>0</v>
      </c>
      <c r="N135" s="11">
        <v>0</v>
      </c>
    </row>
    <row r="136" spans="1:14" x14ac:dyDescent="0.3">
      <c r="A136">
        <v>33</v>
      </c>
      <c r="B136" t="s">
        <v>132</v>
      </c>
      <c r="C136" t="s">
        <v>85</v>
      </c>
      <c r="D136" s="7">
        <v>43411</v>
      </c>
      <c r="E136" t="s">
        <v>98</v>
      </c>
      <c r="F136" t="s">
        <v>133</v>
      </c>
      <c r="G136">
        <v>0.01</v>
      </c>
      <c r="H136" s="8">
        <v>0.01</v>
      </c>
      <c r="I136" s="9">
        <v>2.5862177487859508E-3</v>
      </c>
      <c r="J136" s="10" t="s">
        <v>118</v>
      </c>
      <c r="K136" t="s">
        <v>89</v>
      </c>
      <c r="L136">
        <v>0</v>
      </c>
      <c r="M136">
        <v>0</v>
      </c>
      <c r="N136" s="11">
        <v>0</v>
      </c>
    </row>
    <row r="137" spans="1:14" x14ac:dyDescent="0.3">
      <c r="A137">
        <v>33</v>
      </c>
      <c r="B137" t="s">
        <v>132</v>
      </c>
      <c r="C137" t="s">
        <v>85</v>
      </c>
      <c r="D137" s="7">
        <v>43411</v>
      </c>
      <c r="E137" t="s">
        <v>98</v>
      </c>
      <c r="F137" t="s">
        <v>133</v>
      </c>
      <c r="G137">
        <v>0.01</v>
      </c>
      <c r="H137" s="8">
        <v>0.01</v>
      </c>
      <c r="I137" s="9">
        <v>2.5862177487859508E-3</v>
      </c>
      <c r="J137" s="10" t="s">
        <v>118</v>
      </c>
      <c r="K137" t="s">
        <v>89</v>
      </c>
      <c r="L137">
        <v>0</v>
      </c>
      <c r="M137">
        <v>0</v>
      </c>
      <c r="N137" s="11">
        <v>0</v>
      </c>
    </row>
    <row r="138" spans="1:14" ht="15" thickBot="1" x14ac:dyDescent="0.35">
      <c r="A138" s="13">
        <v>33</v>
      </c>
      <c r="B138" s="13" t="s">
        <v>132</v>
      </c>
      <c r="C138" s="13" t="s">
        <v>85</v>
      </c>
      <c r="D138" s="14">
        <v>43411</v>
      </c>
      <c r="E138" s="13" t="s">
        <v>98</v>
      </c>
      <c r="F138" s="13" t="s">
        <v>133</v>
      </c>
      <c r="G138" s="13">
        <v>0.02</v>
      </c>
      <c r="H138" s="15">
        <v>0.02</v>
      </c>
      <c r="I138" s="16">
        <v>5.1724354975719016E-3</v>
      </c>
      <c r="J138" s="17" t="s">
        <v>118</v>
      </c>
      <c r="K138" s="13" t="s">
        <v>89</v>
      </c>
      <c r="L138" s="13">
        <v>0</v>
      </c>
      <c r="M138" s="13">
        <v>0</v>
      </c>
      <c r="N138" s="18">
        <v>0</v>
      </c>
    </row>
    <row r="139" spans="1:14" x14ac:dyDescent="0.3">
      <c r="A139">
        <v>33</v>
      </c>
      <c r="B139" t="s">
        <v>132</v>
      </c>
      <c r="C139" t="s">
        <v>85</v>
      </c>
      <c r="D139" s="7">
        <v>43411</v>
      </c>
      <c r="E139" t="s">
        <v>98</v>
      </c>
      <c r="F139" t="s">
        <v>133</v>
      </c>
      <c r="G139">
        <v>0.01</v>
      </c>
      <c r="H139" s="8">
        <v>0.01</v>
      </c>
      <c r="I139" s="9">
        <v>2.5862177487859508E-3</v>
      </c>
      <c r="J139" s="10" t="s">
        <v>118</v>
      </c>
      <c r="K139" t="s">
        <v>89</v>
      </c>
      <c r="L139">
        <v>0</v>
      </c>
      <c r="M139">
        <v>0</v>
      </c>
      <c r="N139" s="11">
        <v>0</v>
      </c>
    </row>
    <row r="140" spans="1:14" x14ac:dyDescent="0.3">
      <c r="A140">
        <v>33</v>
      </c>
      <c r="B140" t="s">
        <v>132</v>
      </c>
      <c r="C140" t="s">
        <v>85</v>
      </c>
      <c r="D140" s="7">
        <v>43411</v>
      </c>
      <c r="E140" t="s">
        <v>98</v>
      </c>
      <c r="F140" t="s">
        <v>133</v>
      </c>
      <c r="G140">
        <v>0.04</v>
      </c>
      <c r="H140" s="8">
        <v>0.04</v>
      </c>
      <c r="I140" s="9">
        <v>1.0344870995143803E-2</v>
      </c>
      <c r="J140" s="10" t="s">
        <v>118</v>
      </c>
      <c r="K140" t="s">
        <v>89</v>
      </c>
      <c r="L140">
        <v>0</v>
      </c>
      <c r="M140">
        <v>0</v>
      </c>
      <c r="N140" s="11">
        <v>0</v>
      </c>
    </row>
    <row r="141" spans="1:14" x14ac:dyDescent="0.3">
      <c r="A141">
        <v>31</v>
      </c>
      <c r="B141" t="s">
        <v>132</v>
      </c>
      <c r="C141" t="s">
        <v>85</v>
      </c>
      <c r="D141" s="7">
        <v>42934</v>
      </c>
      <c r="E141" t="s">
        <v>113</v>
      </c>
      <c r="F141" t="s">
        <v>134</v>
      </c>
      <c r="G141">
        <v>0.01</v>
      </c>
      <c r="H141" s="8">
        <v>0.01</v>
      </c>
      <c r="I141" s="9">
        <v>2.5862177487859508E-3</v>
      </c>
      <c r="J141" s="10" t="s">
        <v>118</v>
      </c>
      <c r="K141" t="s">
        <v>96</v>
      </c>
      <c r="L141">
        <v>0</v>
      </c>
      <c r="M141">
        <v>0</v>
      </c>
      <c r="N141" s="11">
        <v>0</v>
      </c>
    </row>
    <row r="142" spans="1:14" x14ac:dyDescent="0.3">
      <c r="A142">
        <v>31</v>
      </c>
      <c r="B142" t="s">
        <v>132</v>
      </c>
      <c r="C142" t="s">
        <v>85</v>
      </c>
      <c r="D142" s="7">
        <v>42934</v>
      </c>
      <c r="E142" t="s">
        <v>113</v>
      </c>
      <c r="F142" t="s">
        <v>134</v>
      </c>
      <c r="H142" s="8">
        <v>2.066666666666667E-2</v>
      </c>
      <c r="I142" s="9">
        <v>5.3448500141576316E-3</v>
      </c>
      <c r="J142" s="10" t="s">
        <v>118</v>
      </c>
      <c r="K142" t="s">
        <v>96</v>
      </c>
      <c r="L142">
        <v>0</v>
      </c>
      <c r="M142">
        <v>0</v>
      </c>
      <c r="N142" s="11">
        <v>0</v>
      </c>
    </row>
    <row r="143" spans="1:14" x14ac:dyDescent="0.3">
      <c r="A143">
        <v>12</v>
      </c>
      <c r="B143" t="s">
        <v>132</v>
      </c>
      <c r="C143" t="s">
        <v>85</v>
      </c>
      <c r="D143" s="7">
        <v>42520</v>
      </c>
      <c r="E143" t="s">
        <v>102</v>
      </c>
      <c r="F143" t="s">
        <v>136</v>
      </c>
      <c r="G143">
        <v>0.01</v>
      </c>
      <c r="H143" s="8">
        <v>0.01</v>
      </c>
      <c r="I143" s="9">
        <v>2.5862177487859508E-3</v>
      </c>
      <c r="J143" s="10" t="s">
        <v>119</v>
      </c>
      <c r="K143" t="s">
        <v>89</v>
      </c>
      <c r="L143">
        <v>0</v>
      </c>
      <c r="M143">
        <v>0</v>
      </c>
      <c r="N143" s="11">
        <v>0</v>
      </c>
    </row>
    <row r="144" spans="1:14" x14ac:dyDescent="0.3">
      <c r="A144">
        <v>12</v>
      </c>
      <c r="B144" t="s">
        <v>132</v>
      </c>
      <c r="C144" t="s">
        <v>85</v>
      </c>
      <c r="D144" s="7">
        <v>42520</v>
      </c>
      <c r="E144" t="s">
        <v>102</v>
      </c>
      <c r="F144" t="s">
        <v>136</v>
      </c>
      <c r="G144">
        <v>0.02</v>
      </c>
      <c r="H144" s="8">
        <v>0.02</v>
      </c>
      <c r="I144" s="9">
        <v>5.1724354975719016E-3</v>
      </c>
      <c r="J144" s="10" t="s">
        <v>119</v>
      </c>
      <c r="K144" t="s">
        <v>89</v>
      </c>
      <c r="L144">
        <v>0</v>
      </c>
      <c r="M144">
        <v>0</v>
      </c>
      <c r="N144" s="11">
        <v>0</v>
      </c>
    </row>
    <row r="145" spans="1:14" x14ac:dyDescent="0.3">
      <c r="A145">
        <v>13</v>
      </c>
      <c r="B145" t="s">
        <v>132</v>
      </c>
      <c r="C145" t="s">
        <v>85</v>
      </c>
      <c r="D145" s="7">
        <v>42599</v>
      </c>
      <c r="E145" t="s">
        <v>106</v>
      </c>
      <c r="F145" t="s">
        <v>138</v>
      </c>
      <c r="G145">
        <v>0.01</v>
      </c>
      <c r="H145" s="8">
        <v>0.01</v>
      </c>
      <c r="I145" s="9">
        <v>2.5862177487859508E-3</v>
      </c>
      <c r="J145" s="10" t="s">
        <v>119</v>
      </c>
      <c r="K145" t="s">
        <v>89</v>
      </c>
      <c r="L145">
        <v>0</v>
      </c>
      <c r="M145">
        <v>0</v>
      </c>
      <c r="N145" s="11">
        <v>0</v>
      </c>
    </row>
    <row r="146" spans="1:14" x14ac:dyDescent="0.3">
      <c r="A146">
        <v>13</v>
      </c>
      <c r="B146" t="s">
        <v>132</v>
      </c>
      <c r="C146" t="s">
        <v>85</v>
      </c>
      <c r="D146" s="7">
        <v>42599</v>
      </c>
      <c r="E146" t="s">
        <v>106</v>
      </c>
      <c r="F146" t="s">
        <v>138</v>
      </c>
      <c r="H146" s="8">
        <v>1.3333333333333334E-2</v>
      </c>
      <c r="I146" s="9">
        <v>3.4482903317146012E-3</v>
      </c>
      <c r="J146" s="10" t="s">
        <v>119</v>
      </c>
      <c r="K146" t="s">
        <v>89</v>
      </c>
      <c r="L146">
        <v>0</v>
      </c>
      <c r="M146">
        <v>0</v>
      </c>
      <c r="N146" s="11">
        <v>0</v>
      </c>
    </row>
    <row r="147" spans="1:14" x14ac:dyDescent="0.3">
      <c r="A147">
        <v>13</v>
      </c>
      <c r="B147" t="s">
        <v>132</v>
      </c>
      <c r="C147" t="s">
        <v>85</v>
      </c>
      <c r="D147" s="7">
        <v>42599</v>
      </c>
      <c r="E147" t="s">
        <v>106</v>
      </c>
      <c r="F147" t="s">
        <v>138</v>
      </c>
      <c r="H147" s="8">
        <v>1.3333333333333334E-2</v>
      </c>
      <c r="I147" s="9">
        <v>3.4482903317146012E-3</v>
      </c>
      <c r="J147" s="10" t="s">
        <v>119</v>
      </c>
      <c r="K147" t="s">
        <v>89</v>
      </c>
      <c r="L147">
        <v>0</v>
      </c>
      <c r="M147">
        <v>0</v>
      </c>
      <c r="N147" s="11">
        <v>0</v>
      </c>
    </row>
    <row r="148" spans="1:14" x14ac:dyDescent="0.3">
      <c r="A148">
        <v>26</v>
      </c>
      <c r="B148" t="s">
        <v>132</v>
      </c>
      <c r="C148" t="s">
        <v>85</v>
      </c>
      <c r="D148" s="7">
        <v>42720</v>
      </c>
      <c r="E148" t="s">
        <v>86</v>
      </c>
      <c r="F148" t="s">
        <v>108</v>
      </c>
      <c r="G148">
        <v>0.02</v>
      </c>
      <c r="H148" s="8">
        <v>0.02</v>
      </c>
      <c r="I148" s="9">
        <v>5.1724354975719016E-3</v>
      </c>
      <c r="J148" s="10" t="s">
        <v>120</v>
      </c>
      <c r="K148" t="s">
        <v>89</v>
      </c>
      <c r="L148">
        <v>0</v>
      </c>
      <c r="M148">
        <v>0</v>
      </c>
      <c r="N148" s="11">
        <v>0</v>
      </c>
    </row>
    <row r="149" spans="1:14" x14ac:dyDescent="0.3">
      <c r="A149">
        <v>26</v>
      </c>
      <c r="B149" t="s">
        <v>132</v>
      </c>
      <c r="C149" t="s">
        <v>85</v>
      </c>
      <c r="D149" s="7">
        <v>42720</v>
      </c>
      <c r="E149" t="s">
        <v>86</v>
      </c>
      <c r="F149" t="s">
        <v>108</v>
      </c>
      <c r="H149" s="8">
        <v>0.15</v>
      </c>
      <c r="I149" s="9">
        <v>3.8793266231789254E-2</v>
      </c>
      <c r="J149" s="10" t="s">
        <v>120</v>
      </c>
      <c r="K149" t="s">
        <v>89</v>
      </c>
      <c r="L149">
        <v>0</v>
      </c>
      <c r="M149">
        <v>0</v>
      </c>
      <c r="N149" s="11">
        <v>0</v>
      </c>
    </row>
    <row r="150" spans="1:14" x14ac:dyDescent="0.3">
      <c r="A150">
        <v>31</v>
      </c>
      <c r="B150" t="s">
        <v>132</v>
      </c>
      <c r="C150" t="s">
        <v>85</v>
      </c>
      <c r="D150" s="7">
        <v>42934</v>
      </c>
      <c r="E150" t="s">
        <v>113</v>
      </c>
      <c r="F150" t="s">
        <v>134</v>
      </c>
      <c r="G150">
        <v>0.01</v>
      </c>
      <c r="H150" s="8">
        <v>0.01</v>
      </c>
      <c r="I150" s="9">
        <v>2.5862177487859508E-3</v>
      </c>
      <c r="J150" s="10" t="s">
        <v>120</v>
      </c>
      <c r="K150" t="s">
        <v>89</v>
      </c>
      <c r="L150">
        <v>0</v>
      </c>
      <c r="M150">
        <v>0</v>
      </c>
      <c r="N150" s="11">
        <v>0</v>
      </c>
    </row>
    <row r="151" spans="1:14" x14ac:dyDescent="0.3">
      <c r="A151">
        <v>31</v>
      </c>
      <c r="B151" t="s">
        <v>132</v>
      </c>
      <c r="C151" t="s">
        <v>85</v>
      </c>
      <c r="D151" s="7">
        <v>42934</v>
      </c>
      <c r="E151" t="s">
        <v>113</v>
      </c>
      <c r="F151" t="s">
        <v>134</v>
      </c>
      <c r="G151">
        <v>0.01</v>
      </c>
      <c r="H151" s="8">
        <v>0.01</v>
      </c>
      <c r="I151" s="9">
        <v>2.5862177487859508E-3</v>
      </c>
      <c r="J151" s="10" t="s">
        <v>120</v>
      </c>
      <c r="K151" t="s">
        <v>89</v>
      </c>
      <c r="L151">
        <v>0</v>
      </c>
      <c r="M151">
        <v>0</v>
      </c>
      <c r="N151" s="11">
        <v>0</v>
      </c>
    </row>
    <row r="152" spans="1:14" x14ac:dyDescent="0.3">
      <c r="A152">
        <v>31</v>
      </c>
      <c r="B152" t="s">
        <v>132</v>
      </c>
      <c r="C152" t="s">
        <v>85</v>
      </c>
      <c r="D152" s="7">
        <v>42934</v>
      </c>
      <c r="E152" t="s">
        <v>113</v>
      </c>
      <c r="F152" t="s">
        <v>134</v>
      </c>
      <c r="G152">
        <v>0.21</v>
      </c>
      <c r="H152" s="8">
        <v>0.21</v>
      </c>
      <c r="I152" s="9">
        <v>5.4310572724504964E-2</v>
      </c>
      <c r="J152" s="10" t="s">
        <v>120</v>
      </c>
      <c r="K152" t="s">
        <v>89</v>
      </c>
      <c r="L152">
        <v>0</v>
      </c>
      <c r="M152">
        <v>0</v>
      </c>
      <c r="N152" s="11">
        <v>0</v>
      </c>
    </row>
    <row r="153" spans="1:14" x14ac:dyDescent="0.3">
      <c r="A153">
        <v>31</v>
      </c>
      <c r="B153" t="s">
        <v>132</v>
      </c>
      <c r="C153" t="s">
        <v>85</v>
      </c>
      <c r="D153" s="7">
        <v>42934</v>
      </c>
      <c r="E153" t="s">
        <v>113</v>
      </c>
      <c r="F153" t="s">
        <v>134</v>
      </c>
      <c r="G153">
        <v>0.06</v>
      </c>
      <c r="H153" s="8">
        <v>0.06</v>
      </c>
      <c r="I153" s="9">
        <v>1.5517306492715703E-2</v>
      </c>
      <c r="J153" s="10" t="s">
        <v>120</v>
      </c>
      <c r="K153" t="s">
        <v>89</v>
      </c>
      <c r="L153">
        <v>0</v>
      </c>
      <c r="M153">
        <v>0</v>
      </c>
      <c r="N153" s="11">
        <v>0</v>
      </c>
    </row>
    <row r="154" spans="1:14" x14ac:dyDescent="0.3">
      <c r="A154">
        <v>33</v>
      </c>
      <c r="B154" t="s">
        <v>132</v>
      </c>
      <c r="C154" t="s">
        <v>85</v>
      </c>
      <c r="D154" s="7">
        <v>43411</v>
      </c>
      <c r="E154" t="s">
        <v>98</v>
      </c>
      <c r="F154" t="s">
        <v>133</v>
      </c>
      <c r="G154">
        <v>0.38</v>
      </c>
      <c r="H154" s="8">
        <v>0.38</v>
      </c>
      <c r="I154" s="9">
        <v>9.8276274453866108E-2</v>
      </c>
      <c r="J154" s="10" t="s">
        <v>120</v>
      </c>
      <c r="K154" t="s">
        <v>89</v>
      </c>
      <c r="L154">
        <v>0</v>
      </c>
      <c r="M154">
        <v>0</v>
      </c>
      <c r="N154" s="11">
        <v>0</v>
      </c>
    </row>
    <row r="155" spans="1:14" x14ac:dyDescent="0.3">
      <c r="A155">
        <v>26</v>
      </c>
      <c r="B155" t="s">
        <v>132</v>
      </c>
      <c r="C155" t="s">
        <v>85</v>
      </c>
      <c r="D155" s="7">
        <v>42720</v>
      </c>
      <c r="E155" t="s">
        <v>86</v>
      </c>
      <c r="F155" t="s">
        <v>108</v>
      </c>
      <c r="G155">
        <v>0.37</v>
      </c>
      <c r="H155" s="8">
        <v>0.37</v>
      </c>
      <c r="I155" s="9">
        <v>9.5690056705080156E-2</v>
      </c>
      <c r="J155" s="10" t="s">
        <v>120</v>
      </c>
      <c r="K155" t="s">
        <v>96</v>
      </c>
      <c r="L155">
        <v>0</v>
      </c>
      <c r="M155">
        <v>0</v>
      </c>
      <c r="N155" s="11">
        <v>0</v>
      </c>
    </row>
    <row r="156" spans="1:14" x14ac:dyDescent="0.3">
      <c r="A156">
        <v>26</v>
      </c>
      <c r="B156" t="s">
        <v>132</v>
      </c>
      <c r="C156" t="s">
        <v>85</v>
      </c>
      <c r="D156" s="7">
        <v>42720</v>
      </c>
      <c r="E156" t="s">
        <v>86</v>
      </c>
      <c r="F156" t="s">
        <v>108</v>
      </c>
      <c r="G156">
        <v>0.03</v>
      </c>
      <c r="H156" s="8">
        <v>0.03</v>
      </c>
      <c r="I156" s="9">
        <v>7.7586532463578516E-3</v>
      </c>
      <c r="J156" s="10" t="s">
        <v>120</v>
      </c>
      <c r="K156" t="s">
        <v>96</v>
      </c>
      <c r="L156">
        <v>0</v>
      </c>
      <c r="M156">
        <v>0</v>
      </c>
      <c r="N156" s="11">
        <v>0</v>
      </c>
    </row>
    <row r="157" spans="1:14" x14ac:dyDescent="0.3">
      <c r="A157">
        <v>26</v>
      </c>
      <c r="B157" t="s">
        <v>132</v>
      </c>
      <c r="C157" t="s">
        <v>85</v>
      </c>
      <c r="D157" s="7">
        <v>42720</v>
      </c>
      <c r="E157" t="s">
        <v>86</v>
      </c>
      <c r="F157" t="s">
        <v>108</v>
      </c>
      <c r="G157">
        <v>0.4</v>
      </c>
      <c r="H157" s="8">
        <v>0.4</v>
      </c>
      <c r="I157" s="9">
        <v>0.10344870995143804</v>
      </c>
      <c r="J157" s="10" t="s">
        <v>120</v>
      </c>
      <c r="K157" t="s">
        <v>96</v>
      </c>
      <c r="L157">
        <v>0</v>
      </c>
      <c r="M157">
        <v>0</v>
      </c>
      <c r="N157" s="11">
        <v>0</v>
      </c>
    </row>
    <row r="158" spans="1:14" x14ac:dyDescent="0.3">
      <c r="A158">
        <v>26</v>
      </c>
      <c r="B158" t="s">
        <v>132</v>
      </c>
      <c r="C158" t="s">
        <v>85</v>
      </c>
      <c r="D158" s="7">
        <v>42720</v>
      </c>
      <c r="E158" t="s">
        <v>86</v>
      </c>
      <c r="F158" t="s">
        <v>108</v>
      </c>
      <c r="G158">
        <v>0.01</v>
      </c>
      <c r="H158" s="8">
        <v>0.01</v>
      </c>
      <c r="I158" s="9">
        <v>2.5862177487859508E-3</v>
      </c>
      <c r="J158" s="10" t="s">
        <v>120</v>
      </c>
      <c r="K158" t="s">
        <v>96</v>
      </c>
      <c r="L158">
        <v>0</v>
      </c>
      <c r="M158">
        <v>0</v>
      </c>
      <c r="N158" s="11">
        <v>0</v>
      </c>
    </row>
    <row r="159" spans="1:14" x14ac:dyDescent="0.3">
      <c r="A159">
        <v>12</v>
      </c>
      <c r="B159" t="s">
        <v>132</v>
      </c>
      <c r="C159" t="s">
        <v>85</v>
      </c>
      <c r="D159" s="7">
        <v>42520</v>
      </c>
      <c r="E159" t="s">
        <v>102</v>
      </c>
      <c r="F159" t="s">
        <v>136</v>
      </c>
      <c r="H159" s="8">
        <v>7.0000000000000007E-2</v>
      </c>
      <c r="I159" s="9">
        <v>1.8103524241501655E-2</v>
      </c>
      <c r="J159" s="10" t="s">
        <v>121</v>
      </c>
      <c r="K159" t="s">
        <v>89</v>
      </c>
      <c r="L159">
        <v>0</v>
      </c>
      <c r="M159">
        <v>0</v>
      </c>
      <c r="N159" s="11">
        <v>0</v>
      </c>
    </row>
    <row r="160" spans="1:14" x14ac:dyDescent="0.3">
      <c r="A160">
        <v>13</v>
      </c>
      <c r="B160" t="s">
        <v>132</v>
      </c>
      <c r="C160" t="s">
        <v>85</v>
      </c>
      <c r="D160" s="7">
        <v>42599</v>
      </c>
      <c r="E160" t="s">
        <v>106</v>
      </c>
      <c r="F160" t="s">
        <v>138</v>
      </c>
      <c r="G160">
        <v>7.0000000000000007E-2</v>
      </c>
      <c r="H160" s="8">
        <v>7.0000000000000007E-2</v>
      </c>
      <c r="I160" s="9">
        <v>1.8103524241501655E-2</v>
      </c>
      <c r="J160" s="10" t="s">
        <v>121</v>
      </c>
      <c r="K160" t="s">
        <v>89</v>
      </c>
      <c r="L160">
        <v>0</v>
      </c>
      <c r="M160">
        <v>0</v>
      </c>
      <c r="N160" s="11">
        <v>0</v>
      </c>
    </row>
    <row r="161" spans="1:14" x14ac:dyDescent="0.3">
      <c r="A161">
        <v>26</v>
      </c>
      <c r="B161" t="s">
        <v>132</v>
      </c>
      <c r="C161" t="s">
        <v>85</v>
      </c>
      <c r="D161" s="7">
        <v>42720</v>
      </c>
      <c r="E161" t="s">
        <v>86</v>
      </c>
      <c r="F161" t="s">
        <v>108</v>
      </c>
      <c r="H161" s="8">
        <v>7.0000000000000007E-2</v>
      </c>
      <c r="I161" s="9">
        <v>1.8103524241501655E-2</v>
      </c>
      <c r="J161" s="10" t="s">
        <v>121</v>
      </c>
      <c r="K161" t="s">
        <v>89</v>
      </c>
      <c r="L161">
        <v>0</v>
      </c>
      <c r="M161">
        <v>0</v>
      </c>
      <c r="N161" s="11">
        <v>0</v>
      </c>
    </row>
    <row r="162" spans="1:14" x14ac:dyDescent="0.3">
      <c r="A162">
        <v>13</v>
      </c>
      <c r="B162" t="s">
        <v>132</v>
      </c>
      <c r="C162" t="s">
        <v>85</v>
      </c>
      <c r="D162" s="7">
        <v>42599</v>
      </c>
      <c r="E162" t="s">
        <v>106</v>
      </c>
      <c r="F162" t="s">
        <v>138</v>
      </c>
      <c r="H162" s="8">
        <v>7.0000000000000007E-2</v>
      </c>
      <c r="I162" s="9">
        <v>1.8103524241501655E-2</v>
      </c>
      <c r="J162" s="10" t="s">
        <v>121</v>
      </c>
      <c r="K162" t="s">
        <v>96</v>
      </c>
      <c r="L162">
        <v>0</v>
      </c>
      <c r="M162">
        <v>0</v>
      </c>
      <c r="N162" s="11">
        <v>0</v>
      </c>
    </row>
    <row r="163" spans="1:14" x14ac:dyDescent="0.3">
      <c r="A163">
        <v>13</v>
      </c>
      <c r="B163" t="s">
        <v>132</v>
      </c>
      <c r="C163" t="s">
        <v>85</v>
      </c>
      <c r="D163" s="7">
        <v>42599</v>
      </c>
      <c r="E163" t="s">
        <v>106</v>
      </c>
      <c r="F163" t="s">
        <v>138</v>
      </c>
      <c r="H163" s="8">
        <v>7.0000000000000007E-2</v>
      </c>
      <c r="I163" s="9">
        <v>1.8103524241501655E-2</v>
      </c>
      <c r="J163" s="10" t="s">
        <v>121</v>
      </c>
      <c r="K163" t="s">
        <v>96</v>
      </c>
      <c r="L163">
        <v>0</v>
      </c>
      <c r="M163">
        <v>0</v>
      </c>
      <c r="N163" s="11">
        <v>0</v>
      </c>
    </row>
    <row r="164" spans="1:14" x14ac:dyDescent="0.3">
      <c r="A164">
        <v>9</v>
      </c>
      <c r="B164" t="s">
        <v>132</v>
      </c>
      <c r="C164" t="s">
        <v>85</v>
      </c>
      <c r="D164" s="7">
        <v>42493</v>
      </c>
      <c r="E164" t="s">
        <v>102</v>
      </c>
      <c r="F164" t="s">
        <v>135</v>
      </c>
      <c r="G164">
        <v>0.34</v>
      </c>
      <c r="H164" s="8">
        <v>0.34</v>
      </c>
      <c r="I164" s="9">
        <v>8.7931403458722329E-2</v>
      </c>
      <c r="J164" s="10" t="s">
        <v>122</v>
      </c>
      <c r="K164" t="s">
        <v>89</v>
      </c>
      <c r="L164">
        <v>0</v>
      </c>
      <c r="M164">
        <v>0</v>
      </c>
      <c r="N164" s="11">
        <v>0</v>
      </c>
    </row>
    <row r="165" spans="1:14" x14ac:dyDescent="0.3">
      <c r="A165">
        <v>9</v>
      </c>
      <c r="B165" t="s">
        <v>132</v>
      </c>
      <c r="C165" t="s">
        <v>85</v>
      </c>
      <c r="D165" s="7">
        <v>42493</v>
      </c>
      <c r="E165" t="s">
        <v>102</v>
      </c>
      <c r="F165" t="s">
        <v>135</v>
      </c>
      <c r="H165" s="8">
        <v>0.21739130434782608</v>
      </c>
      <c r="I165" s="9">
        <v>5.622212497360761E-2</v>
      </c>
      <c r="J165" s="10" t="s">
        <v>122</v>
      </c>
      <c r="K165" t="s">
        <v>89</v>
      </c>
      <c r="L165">
        <v>0</v>
      </c>
      <c r="M165">
        <v>0</v>
      </c>
      <c r="N165" s="11">
        <v>0</v>
      </c>
    </row>
    <row r="166" spans="1:14" ht="15" thickBot="1" x14ac:dyDescent="0.35">
      <c r="A166" s="13">
        <v>12</v>
      </c>
      <c r="B166" s="13" t="s">
        <v>132</v>
      </c>
      <c r="C166" s="13" t="s">
        <v>85</v>
      </c>
      <c r="D166" s="14">
        <v>42520</v>
      </c>
      <c r="E166" s="13" t="s">
        <v>102</v>
      </c>
      <c r="F166" s="13" t="s">
        <v>136</v>
      </c>
      <c r="G166" s="13">
        <v>0.37</v>
      </c>
      <c r="H166" s="15">
        <v>0.37</v>
      </c>
      <c r="I166" s="16">
        <v>9.5690056705080156E-2</v>
      </c>
      <c r="J166" s="17" t="s">
        <v>122</v>
      </c>
      <c r="K166" s="13" t="s">
        <v>89</v>
      </c>
      <c r="L166" s="13">
        <v>0</v>
      </c>
      <c r="M166" s="13">
        <v>0</v>
      </c>
      <c r="N166" s="18">
        <v>0</v>
      </c>
    </row>
    <row r="167" spans="1:14" x14ac:dyDescent="0.3">
      <c r="A167">
        <v>12</v>
      </c>
      <c r="B167" t="s">
        <v>132</v>
      </c>
      <c r="C167" t="s">
        <v>85</v>
      </c>
      <c r="D167" s="7">
        <v>42520</v>
      </c>
      <c r="E167" t="s">
        <v>102</v>
      </c>
      <c r="F167" t="s">
        <v>136</v>
      </c>
      <c r="G167">
        <v>0.1</v>
      </c>
      <c r="H167" s="8">
        <v>0.1</v>
      </c>
      <c r="I167" s="9">
        <v>2.586217748785951E-2</v>
      </c>
      <c r="J167" s="10" t="s">
        <v>122</v>
      </c>
      <c r="K167" t="s">
        <v>89</v>
      </c>
      <c r="L167">
        <v>0</v>
      </c>
      <c r="M167">
        <v>0</v>
      </c>
      <c r="N167" s="11">
        <v>0</v>
      </c>
    </row>
    <row r="168" spans="1:14" x14ac:dyDescent="0.3">
      <c r="A168">
        <v>12</v>
      </c>
      <c r="B168" t="s">
        <v>132</v>
      </c>
      <c r="C168" t="s">
        <v>85</v>
      </c>
      <c r="D168" s="7">
        <v>42520</v>
      </c>
      <c r="E168" t="s">
        <v>102</v>
      </c>
      <c r="F168" t="s">
        <v>136</v>
      </c>
      <c r="H168" s="8">
        <v>0.21739130434782608</v>
      </c>
      <c r="I168" s="9">
        <v>5.622212497360761E-2</v>
      </c>
      <c r="J168" s="10" t="s">
        <v>122</v>
      </c>
      <c r="K168" t="s">
        <v>89</v>
      </c>
      <c r="L168">
        <v>0</v>
      </c>
      <c r="M168">
        <v>0</v>
      </c>
      <c r="N168" s="11">
        <v>0</v>
      </c>
    </row>
    <row r="169" spans="1:14" x14ac:dyDescent="0.3">
      <c r="A169">
        <v>31</v>
      </c>
      <c r="B169" t="s">
        <v>132</v>
      </c>
      <c r="C169" t="s">
        <v>85</v>
      </c>
      <c r="D169" s="7">
        <v>42934</v>
      </c>
      <c r="E169" t="s">
        <v>113</v>
      </c>
      <c r="F169" t="s">
        <v>134</v>
      </c>
      <c r="G169">
        <v>0.01</v>
      </c>
      <c r="H169" s="8">
        <v>0.01</v>
      </c>
      <c r="I169" s="9">
        <v>2.5862177487859508E-3</v>
      </c>
      <c r="J169" s="10" t="s">
        <v>122</v>
      </c>
      <c r="K169" t="s">
        <v>89</v>
      </c>
      <c r="L169">
        <v>0</v>
      </c>
      <c r="M169">
        <v>0</v>
      </c>
      <c r="N169" s="11">
        <v>0</v>
      </c>
    </row>
    <row r="170" spans="1:14" x14ac:dyDescent="0.3">
      <c r="A170">
        <v>9</v>
      </c>
      <c r="B170" t="s">
        <v>132</v>
      </c>
      <c r="C170" t="s">
        <v>85</v>
      </c>
      <c r="D170" s="7">
        <v>42493</v>
      </c>
      <c r="E170" t="s">
        <v>102</v>
      </c>
      <c r="F170" t="s">
        <v>135</v>
      </c>
      <c r="H170" s="8">
        <v>0.21739130434782608</v>
      </c>
      <c r="I170" s="9">
        <v>5.622212497360761E-2</v>
      </c>
      <c r="J170" s="10" t="s">
        <v>122</v>
      </c>
      <c r="K170" t="s">
        <v>96</v>
      </c>
      <c r="L170">
        <v>0</v>
      </c>
      <c r="M170">
        <v>0</v>
      </c>
      <c r="N170" s="11">
        <v>0</v>
      </c>
    </row>
    <row r="171" spans="1:14" x14ac:dyDescent="0.3">
      <c r="A171">
        <v>9</v>
      </c>
      <c r="B171" t="s">
        <v>132</v>
      </c>
      <c r="C171" t="s">
        <v>85</v>
      </c>
      <c r="D171" s="7">
        <v>42493</v>
      </c>
      <c r="E171" t="s">
        <v>102</v>
      </c>
      <c r="F171" t="s">
        <v>135</v>
      </c>
      <c r="H171" s="8">
        <v>0.21739130434782608</v>
      </c>
      <c r="I171" s="9">
        <v>5.622212497360761E-2</v>
      </c>
      <c r="J171" s="10" t="s">
        <v>122</v>
      </c>
      <c r="K171" t="s">
        <v>96</v>
      </c>
      <c r="L171">
        <v>0</v>
      </c>
      <c r="M171">
        <v>0</v>
      </c>
      <c r="N171" s="11">
        <v>0</v>
      </c>
    </row>
    <row r="172" spans="1:14" x14ac:dyDescent="0.3">
      <c r="A172">
        <v>9</v>
      </c>
      <c r="B172" t="s">
        <v>132</v>
      </c>
      <c r="C172" t="s">
        <v>85</v>
      </c>
      <c r="D172" s="7">
        <v>42493</v>
      </c>
      <c r="E172" t="s">
        <v>102</v>
      </c>
      <c r="F172" t="s">
        <v>135</v>
      </c>
      <c r="H172" s="8">
        <v>0.21739130434782608</v>
      </c>
      <c r="I172" s="9">
        <v>5.622212497360761E-2</v>
      </c>
      <c r="J172" s="10" t="s">
        <v>122</v>
      </c>
      <c r="K172" t="s">
        <v>96</v>
      </c>
      <c r="L172">
        <v>0</v>
      </c>
      <c r="M172">
        <v>0</v>
      </c>
      <c r="N172" s="11">
        <v>0</v>
      </c>
    </row>
    <row r="173" spans="1:14" x14ac:dyDescent="0.3">
      <c r="A173">
        <v>9</v>
      </c>
      <c r="B173" t="s">
        <v>132</v>
      </c>
      <c r="C173" t="s">
        <v>85</v>
      </c>
      <c r="D173" s="7">
        <v>42493</v>
      </c>
      <c r="E173" t="s">
        <v>102</v>
      </c>
      <c r="F173" t="s">
        <v>135</v>
      </c>
      <c r="H173" s="8">
        <v>0.21739130434782608</v>
      </c>
      <c r="I173" s="9">
        <v>5.622212497360761E-2</v>
      </c>
      <c r="J173" s="10" t="s">
        <v>122</v>
      </c>
      <c r="K173" t="s">
        <v>96</v>
      </c>
      <c r="L173">
        <v>0</v>
      </c>
      <c r="M173">
        <v>0</v>
      </c>
      <c r="N173" s="11">
        <v>0</v>
      </c>
    </row>
    <row r="174" spans="1:14" x14ac:dyDescent="0.3">
      <c r="A174">
        <v>9</v>
      </c>
      <c r="B174" t="s">
        <v>132</v>
      </c>
      <c r="C174" t="s">
        <v>85</v>
      </c>
      <c r="D174" s="7">
        <v>42493</v>
      </c>
      <c r="E174" t="s">
        <v>102</v>
      </c>
      <c r="F174" t="s">
        <v>135</v>
      </c>
      <c r="H174" s="8">
        <v>0.21739130434782608</v>
      </c>
      <c r="I174" s="9">
        <v>5.622212497360761E-2</v>
      </c>
      <c r="J174" s="10" t="s">
        <v>122</v>
      </c>
      <c r="K174" t="s">
        <v>96</v>
      </c>
      <c r="L174">
        <v>0</v>
      </c>
      <c r="M174">
        <v>0</v>
      </c>
      <c r="N174" s="11">
        <v>0</v>
      </c>
    </row>
    <row r="175" spans="1:14" x14ac:dyDescent="0.3">
      <c r="A175">
        <v>9</v>
      </c>
      <c r="B175" t="s">
        <v>132</v>
      </c>
      <c r="C175" t="s">
        <v>85</v>
      </c>
      <c r="D175" s="7">
        <v>42493</v>
      </c>
      <c r="E175" t="s">
        <v>102</v>
      </c>
      <c r="F175" t="s">
        <v>135</v>
      </c>
      <c r="H175" s="8">
        <v>0.21739130434782608</v>
      </c>
      <c r="I175" s="9">
        <v>5.622212497360761E-2</v>
      </c>
      <c r="J175" s="10" t="s">
        <v>122</v>
      </c>
      <c r="K175" t="s">
        <v>96</v>
      </c>
      <c r="L175">
        <v>0</v>
      </c>
      <c r="M175">
        <v>0</v>
      </c>
      <c r="N175" s="11">
        <v>0</v>
      </c>
    </row>
    <row r="176" spans="1:14" x14ac:dyDescent="0.3">
      <c r="A176">
        <v>9</v>
      </c>
      <c r="B176" t="s">
        <v>132</v>
      </c>
      <c r="C176" t="s">
        <v>85</v>
      </c>
      <c r="D176" s="7">
        <v>42493</v>
      </c>
      <c r="E176" t="s">
        <v>102</v>
      </c>
      <c r="F176" t="s">
        <v>135</v>
      </c>
      <c r="H176" s="8">
        <v>0.21739130434782608</v>
      </c>
      <c r="I176" s="9">
        <v>5.622212497360761E-2</v>
      </c>
      <c r="J176" s="10" t="s">
        <v>122</v>
      </c>
      <c r="K176" t="s">
        <v>96</v>
      </c>
      <c r="L176">
        <v>0</v>
      </c>
      <c r="M176">
        <v>0</v>
      </c>
      <c r="N176" s="11">
        <v>0</v>
      </c>
    </row>
    <row r="177" spans="1:14" x14ac:dyDescent="0.3">
      <c r="A177">
        <v>9</v>
      </c>
      <c r="B177" t="s">
        <v>132</v>
      </c>
      <c r="C177" t="s">
        <v>85</v>
      </c>
      <c r="D177" s="7">
        <v>42493</v>
      </c>
      <c r="E177" t="s">
        <v>102</v>
      </c>
      <c r="F177" t="s">
        <v>135</v>
      </c>
      <c r="H177" s="8">
        <v>0.21739130434782608</v>
      </c>
      <c r="I177" s="9">
        <v>5.622212497360761E-2</v>
      </c>
      <c r="J177" s="10" t="s">
        <v>122</v>
      </c>
      <c r="K177" t="s">
        <v>96</v>
      </c>
      <c r="L177">
        <v>0</v>
      </c>
      <c r="M177">
        <v>0</v>
      </c>
      <c r="N177" s="11">
        <v>0</v>
      </c>
    </row>
    <row r="178" spans="1:14" x14ac:dyDescent="0.3">
      <c r="A178">
        <v>9</v>
      </c>
      <c r="B178" t="s">
        <v>132</v>
      </c>
      <c r="C178" t="s">
        <v>85</v>
      </c>
      <c r="D178" s="7">
        <v>42493</v>
      </c>
      <c r="E178" t="s">
        <v>102</v>
      </c>
      <c r="F178" t="s">
        <v>135</v>
      </c>
      <c r="G178">
        <v>7.0000000000000007E-2</v>
      </c>
      <c r="H178" s="8">
        <v>7.0000000000000007E-2</v>
      </c>
      <c r="I178" s="9">
        <v>1.8103524241501655E-2</v>
      </c>
      <c r="J178" s="10" t="s">
        <v>122</v>
      </c>
      <c r="K178" t="s">
        <v>96</v>
      </c>
      <c r="L178">
        <v>0</v>
      </c>
      <c r="M178">
        <v>0</v>
      </c>
      <c r="N178" s="11">
        <v>0</v>
      </c>
    </row>
    <row r="179" spans="1:14" x14ac:dyDescent="0.3">
      <c r="A179">
        <v>9</v>
      </c>
      <c r="B179" t="s">
        <v>132</v>
      </c>
      <c r="C179" t="s">
        <v>85</v>
      </c>
      <c r="D179" s="7">
        <v>42493</v>
      </c>
      <c r="E179" t="s">
        <v>102</v>
      </c>
      <c r="F179" t="s">
        <v>135</v>
      </c>
      <c r="G179">
        <v>0.02</v>
      </c>
      <c r="H179" s="8">
        <v>0.02</v>
      </c>
      <c r="I179" s="9">
        <v>5.1724354975719016E-3</v>
      </c>
      <c r="J179" s="10" t="s">
        <v>122</v>
      </c>
      <c r="K179" t="s">
        <v>96</v>
      </c>
      <c r="L179">
        <v>0</v>
      </c>
      <c r="M179">
        <v>0</v>
      </c>
      <c r="N179" s="11">
        <v>0</v>
      </c>
    </row>
    <row r="180" spans="1:14" x14ac:dyDescent="0.3">
      <c r="A180">
        <v>9</v>
      </c>
      <c r="B180" t="s">
        <v>132</v>
      </c>
      <c r="C180" t="s">
        <v>85</v>
      </c>
      <c r="D180" s="7">
        <v>42493</v>
      </c>
      <c r="E180" t="s">
        <v>102</v>
      </c>
      <c r="F180" t="s">
        <v>135</v>
      </c>
      <c r="H180" s="8">
        <v>0.21739130434782608</v>
      </c>
      <c r="I180" s="9">
        <v>5.622212497360761E-2</v>
      </c>
      <c r="J180" s="10" t="s">
        <v>122</v>
      </c>
      <c r="K180" t="s">
        <v>96</v>
      </c>
      <c r="L180">
        <v>0</v>
      </c>
      <c r="M180">
        <v>0</v>
      </c>
      <c r="N180" s="11">
        <v>0</v>
      </c>
    </row>
    <row r="181" spans="1:14" x14ac:dyDescent="0.3">
      <c r="A181">
        <v>12</v>
      </c>
      <c r="B181" t="s">
        <v>132</v>
      </c>
      <c r="C181" t="s">
        <v>85</v>
      </c>
      <c r="D181" s="7">
        <v>42520</v>
      </c>
      <c r="E181" t="s">
        <v>102</v>
      </c>
      <c r="F181" t="s">
        <v>136</v>
      </c>
      <c r="G181">
        <v>0.01</v>
      </c>
      <c r="H181" s="8">
        <v>0.01</v>
      </c>
      <c r="I181" s="9">
        <v>2.5862177487859508E-3</v>
      </c>
      <c r="J181" s="10" t="s">
        <v>122</v>
      </c>
      <c r="K181" t="s">
        <v>96</v>
      </c>
      <c r="L181">
        <v>0</v>
      </c>
      <c r="M181">
        <v>0</v>
      </c>
      <c r="N181" s="11">
        <v>0</v>
      </c>
    </row>
    <row r="182" spans="1:14" x14ac:dyDescent="0.3">
      <c r="A182">
        <v>12</v>
      </c>
      <c r="B182" t="s">
        <v>132</v>
      </c>
      <c r="C182" t="s">
        <v>85</v>
      </c>
      <c r="D182" s="7">
        <v>42520</v>
      </c>
      <c r="E182" t="s">
        <v>102</v>
      </c>
      <c r="F182" t="s">
        <v>136</v>
      </c>
      <c r="H182" s="8">
        <v>0.21739130434782608</v>
      </c>
      <c r="I182" s="9">
        <v>5.622212497360761E-2</v>
      </c>
      <c r="J182" s="10" t="s">
        <v>122</v>
      </c>
      <c r="K182" t="s">
        <v>96</v>
      </c>
      <c r="L182">
        <v>0</v>
      </c>
      <c r="M182">
        <v>0</v>
      </c>
      <c r="N182" s="11">
        <v>0</v>
      </c>
    </row>
    <row r="183" spans="1:14" x14ac:dyDescent="0.3">
      <c r="A183">
        <v>12</v>
      </c>
      <c r="B183" t="s">
        <v>132</v>
      </c>
      <c r="C183" t="s">
        <v>85</v>
      </c>
      <c r="D183" s="7">
        <v>42520</v>
      </c>
      <c r="E183" t="s">
        <v>102</v>
      </c>
      <c r="F183" t="s">
        <v>136</v>
      </c>
      <c r="H183" s="8">
        <v>0.21739130434782608</v>
      </c>
      <c r="I183" s="9">
        <v>5.622212497360761E-2</v>
      </c>
      <c r="J183" s="10" t="s">
        <v>122</v>
      </c>
      <c r="K183" t="s">
        <v>96</v>
      </c>
      <c r="L183">
        <v>0</v>
      </c>
      <c r="M183">
        <v>0</v>
      </c>
      <c r="N183" s="11">
        <v>0</v>
      </c>
    </row>
    <row r="184" spans="1:14" x14ac:dyDescent="0.3">
      <c r="A184">
        <v>12</v>
      </c>
      <c r="B184" t="s">
        <v>132</v>
      </c>
      <c r="C184" t="s">
        <v>85</v>
      </c>
      <c r="D184" s="7">
        <v>42520</v>
      </c>
      <c r="E184" t="s">
        <v>102</v>
      </c>
      <c r="F184" t="s">
        <v>136</v>
      </c>
      <c r="H184" s="8">
        <v>0.21739130434782608</v>
      </c>
      <c r="I184" s="9">
        <v>5.622212497360761E-2</v>
      </c>
      <c r="J184" s="10" t="s">
        <v>122</v>
      </c>
      <c r="K184" t="s">
        <v>96</v>
      </c>
      <c r="L184">
        <v>0</v>
      </c>
      <c r="M184">
        <v>0</v>
      </c>
      <c r="N184" s="11">
        <v>0</v>
      </c>
    </row>
    <row r="185" spans="1:14" x14ac:dyDescent="0.3">
      <c r="A185">
        <v>12</v>
      </c>
      <c r="B185" t="s">
        <v>132</v>
      </c>
      <c r="C185" t="s">
        <v>85</v>
      </c>
      <c r="D185" s="7">
        <v>42520</v>
      </c>
      <c r="E185" t="s">
        <v>102</v>
      </c>
      <c r="F185" t="s">
        <v>136</v>
      </c>
      <c r="G185">
        <v>0.02</v>
      </c>
      <c r="H185" s="8">
        <v>0.02</v>
      </c>
      <c r="I185" s="9">
        <v>5.1724354975719016E-3</v>
      </c>
      <c r="J185" s="10" t="s">
        <v>122</v>
      </c>
      <c r="K185" t="s">
        <v>96</v>
      </c>
      <c r="L185">
        <v>0</v>
      </c>
      <c r="M185">
        <v>0</v>
      </c>
      <c r="N185" s="11">
        <v>0</v>
      </c>
    </row>
    <row r="186" spans="1:14" x14ac:dyDescent="0.3">
      <c r="A186">
        <v>12</v>
      </c>
      <c r="B186" t="s">
        <v>132</v>
      </c>
      <c r="C186" t="s">
        <v>85</v>
      </c>
      <c r="D186" s="7">
        <v>42520</v>
      </c>
      <c r="E186" t="s">
        <v>102</v>
      </c>
      <c r="F186" t="s">
        <v>136</v>
      </c>
      <c r="G186">
        <v>0.15</v>
      </c>
      <c r="H186" s="8">
        <v>0.15</v>
      </c>
      <c r="I186" s="9">
        <v>3.8793266231789254E-2</v>
      </c>
      <c r="J186" s="10" t="s">
        <v>122</v>
      </c>
      <c r="K186" t="s">
        <v>96</v>
      </c>
      <c r="L186">
        <v>0</v>
      </c>
      <c r="M186">
        <v>0</v>
      </c>
      <c r="N186" s="11">
        <v>0</v>
      </c>
    </row>
    <row r="187" spans="1:14" x14ac:dyDescent="0.3">
      <c r="A187">
        <v>12</v>
      </c>
      <c r="B187" t="s">
        <v>132</v>
      </c>
      <c r="C187" t="s">
        <v>85</v>
      </c>
      <c r="D187" s="7">
        <v>42520</v>
      </c>
      <c r="E187" t="s">
        <v>102</v>
      </c>
      <c r="F187" t="s">
        <v>136</v>
      </c>
      <c r="G187">
        <v>0.12</v>
      </c>
      <c r="H187" s="8">
        <v>0.12</v>
      </c>
      <c r="I187" s="9">
        <v>3.1034612985431406E-2</v>
      </c>
      <c r="J187" s="10" t="s">
        <v>122</v>
      </c>
      <c r="K187" t="s">
        <v>96</v>
      </c>
      <c r="L187">
        <v>0</v>
      </c>
      <c r="M187">
        <v>0</v>
      </c>
      <c r="N187" s="11">
        <v>0</v>
      </c>
    </row>
    <row r="188" spans="1:14" x14ac:dyDescent="0.3">
      <c r="A188">
        <v>13</v>
      </c>
      <c r="B188" t="s">
        <v>132</v>
      </c>
      <c r="C188" t="s">
        <v>85</v>
      </c>
      <c r="D188" s="7">
        <v>42599</v>
      </c>
      <c r="E188" t="s">
        <v>106</v>
      </c>
      <c r="F188" t="s">
        <v>138</v>
      </c>
      <c r="G188">
        <v>0.02</v>
      </c>
      <c r="H188" s="8">
        <v>0.02</v>
      </c>
      <c r="I188" s="9">
        <v>5.1724354975719016E-3</v>
      </c>
      <c r="J188" s="10" t="s">
        <v>122</v>
      </c>
      <c r="K188" t="s">
        <v>96</v>
      </c>
      <c r="L188">
        <v>0</v>
      </c>
      <c r="M188">
        <v>0</v>
      </c>
      <c r="N188" s="11">
        <v>0</v>
      </c>
    </row>
    <row r="189" spans="1:14" x14ac:dyDescent="0.3">
      <c r="A189">
        <v>13</v>
      </c>
      <c r="B189" t="s">
        <v>132</v>
      </c>
      <c r="C189" t="s">
        <v>85</v>
      </c>
      <c r="D189" s="7">
        <v>42599</v>
      </c>
      <c r="E189" t="s">
        <v>106</v>
      </c>
      <c r="F189" t="s">
        <v>138</v>
      </c>
      <c r="H189" s="8">
        <v>0.21739130434782608</v>
      </c>
      <c r="I189" s="9">
        <v>5.622212497360761E-2</v>
      </c>
      <c r="J189" s="10" t="s">
        <v>122</v>
      </c>
      <c r="K189" t="s">
        <v>96</v>
      </c>
      <c r="L189">
        <v>0</v>
      </c>
      <c r="M189">
        <v>0</v>
      </c>
      <c r="N189" s="11">
        <v>0</v>
      </c>
    </row>
    <row r="190" spans="1:14" x14ac:dyDescent="0.3">
      <c r="A190">
        <v>13</v>
      </c>
      <c r="B190" t="s">
        <v>132</v>
      </c>
      <c r="C190" t="s">
        <v>85</v>
      </c>
      <c r="D190" s="7">
        <v>42599</v>
      </c>
      <c r="E190" t="s">
        <v>106</v>
      </c>
      <c r="F190" t="s">
        <v>138</v>
      </c>
      <c r="G190">
        <v>0.44</v>
      </c>
      <c r="H190" s="8">
        <v>0.44</v>
      </c>
      <c r="I190" s="9">
        <v>0.11379358094658183</v>
      </c>
      <c r="J190" s="10" t="s">
        <v>122</v>
      </c>
      <c r="K190" t="s">
        <v>96</v>
      </c>
      <c r="L190">
        <v>0</v>
      </c>
      <c r="M190">
        <v>0</v>
      </c>
      <c r="N190" s="11">
        <v>0</v>
      </c>
    </row>
    <row r="191" spans="1:14" x14ac:dyDescent="0.3">
      <c r="A191">
        <v>13</v>
      </c>
      <c r="B191" t="s">
        <v>132</v>
      </c>
      <c r="C191" t="s">
        <v>85</v>
      </c>
      <c r="D191" s="7">
        <v>42599</v>
      </c>
      <c r="E191" t="s">
        <v>106</v>
      </c>
      <c r="F191" t="s">
        <v>138</v>
      </c>
      <c r="G191">
        <v>0.15</v>
      </c>
      <c r="H191" s="8">
        <v>0.15</v>
      </c>
      <c r="I191" s="9">
        <v>3.8793266231789254E-2</v>
      </c>
      <c r="J191" s="10" t="s">
        <v>122</v>
      </c>
      <c r="K191" t="s">
        <v>96</v>
      </c>
      <c r="L191">
        <v>0</v>
      </c>
      <c r="M191">
        <v>0</v>
      </c>
      <c r="N191" s="11">
        <v>0</v>
      </c>
    </row>
    <row r="192" spans="1:14" x14ac:dyDescent="0.3">
      <c r="A192">
        <v>13</v>
      </c>
      <c r="B192" t="s">
        <v>132</v>
      </c>
      <c r="C192" t="s">
        <v>85</v>
      </c>
      <c r="D192" s="7">
        <v>42599</v>
      </c>
      <c r="E192" t="s">
        <v>106</v>
      </c>
      <c r="F192" t="s">
        <v>138</v>
      </c>
      <c r="G192">
        <v>0.27</v>
      </c>
      <c r="H192" s="8">
        <v>0.27</v>
      </c>
      <c r="I192" s="9">
        <v>6.9827879217220667E-2</v>
      </c>
      <c r="J192" s="10" t="s">
        <v>122</v>
      </c>
      <c r="K192" t="s">
        <v>96</v>
      </c>
      <c r="L192">
        <v>0</v>
      </c>
      <c r="M192">
        <v>0</v>
      </c>
      <c r="N192" s="11">
        <v>0</v>
      </c>
    </row>
    <row r="193" spans="1:14" x14ac:dyDescent="0.3">
      <c r="A193">
        <v>13</v>
      </c>
      <c r="B193" t="s">
        <v>132</v>
      </c>
      <c r="C193" t="s">
        <v>85</v>
      </c>
      <c r="D193" s="7">
        <v>42599</v>
      </c>
      <c r="E193" t="s">
        <v>106</v>
      </c>
      <c r="F193" t="s">
        <v>138</v>
      </c>
      <c r="G193">
        <v>0.1</v>
      </c>
      <c r="H193" s="8">
        <v>0.1</v>
      </c>
      <c r="I193" s="9">
        <v>2.586217748785951E-2</v>
      </c>
      <c r="J193" s="10" t="s">
        <v>122</v>
      </c>
      <c r="K193" t="s">
        <v>96</v>
      </c>
      <c r="L193">
        <v>0</v>
      </c>
      <c r="M193">
        <v>0</v>
      </c>
      <c r="N193" s="11">
        <v>0</v>
      </c>
    </row>
    <row r="194" spans="1:14" x14ac:dyDescent="0.3">
      <c r="A194">
        <v>13</v>
      </c>
      <c r="B194" t="s">
        <v>132</v>
      </c>
      <c r="C194" t="s">
        <v>85</v>
      </c>
      <c r="D194" s="7">
        <v>42599</v>
      </c>
      <c r="E194" t="s">
        <v>106</v>
      </c>
      <c r="F194" t="s">
        <v>138</v>
      </c>
      <c r="G194">
        <v>1.5</v>
      </c>
      <c r="H194" s="8">
        <v>1.5</v>
      </c>
      <c r="I194" s="9">
        <v>0.38793266231789258</v>
      </c>
      <c r="J194" s="10" t="s">
        <v>122</v>
      </c>
      <c r="K194" t="s">
        <v>96</v>
      </c>
      <c r="L194">
        <v>0</v>
      </c>
      <c r="M194">
        <v>0</v>
      </c>
      <c r="N194" s="11">
        <v>0</v>
      </c>
    </row>
    <row r="195" spans="1:14" x14ac:dyDescent="0.3">
      <c r="A195">
        <v>13</v>
      </c>
      <c r="B195" t="s">
        <v>132</v>
      </c>
      <c r="C195" t="s">
        <v>85</v>
      </c>
      <c r="D195" s="7">
        <v>42599</v>
      </c>
      <c r="E195" t="s">
        <v>106</v>
      </c>
      <c r="F195" t="s">
        <v>138</v>
      </c>
      <c r="G195">
        <v>0.01</v>
      </c>
      <c r="H195" s="8">
        <v>0.01</v>
      </c>
      <c r="I195" s="9">
        <v>2.5862177487859508E-3</v>
      </c>
      <c r="J195" s="10" t="s">
        <v>122</v>
      </c>
      <c r="K195" t="s">
        <v>96</v>
      </c>
      <c r="L195">
        <v>0</v>
      </c>
      <c r="M195">
        <v>0</v>
      </c>
      <c r="N195" s="11">
        <v>0</v>
      </c>
    </row>
    <row r="196" spans="1:14" x14ac:dyDescent="0.3">
      <c r="A196">
        <v>26</v>
      </c>
      <c r="B196" t="s">
        <v>132</v>
      </c>
      <c r="C196" t="s">
        <v>85</v>
      </c>
      <c r="D196" s="7">
        <v>42720</v>
      </c>
      <c r="E196" t="s">
        <v>86</v>
      </c>
      <c r="F196" t="s">
        <v>108</v>
      </c>
      <c r="G196">
        <v>0.14000000000000001</v>
      </c>
      <c r="H196" s="8">
        <v>0.14000000000000001</v>
      </c>
      <c r="I196" s="9">
        <v>3.620704848300331E-2</v>
      </c>
      <c r="J196" s="10" t="s">
        <v>122</v>
      </c>
      <c r="K196" t="s">
        <v>96</v>
      </c>
      <c r="L196">
        <v>0</v>
      </c>
      <c r="M196">
        <v>0</v>
      </c>
      <c r="N196" s="11">
        <v>0</v>
      </c>
    </row>
    <row r="197" spans="1:14" x14ac:dyDescent="0.3">
      <c r="A197">
        <v>26</v>
      </c>
      <c r="B197" t="s">
        <v>132</v>
      </c>
      <c r="C197" t="s">
        <v>85</v>
      </c>
      <c r="D197" s="7">
        <v>42720</v>
      </c>
      <c r="E197" t="s">
        <v>86</v>
      </c>
      <c r="F197" t="s">
        <v>108</v>
      </c>
      <c r="G197">
        <v>0.18</v>
      </c>
      <c r="H197" s="8">
        <v>0.18</v>
      </c>
      <c r="I197" s="9">
        <v>4.6551919478147116E-2</v>
      </c>
      <c r="J197" s="10" t="s">
        <v>122</v>
      </c>
      <c r="K197" t="s">
        <v>96</v>
      </c>
      <c r="L197">
        <v>0</v>
      </c>
      <c r="M197">
        <v>0</v>
      </c>
      <c r="N197" s="11">
        <v>0</v>
      </c>
    </row>
    <row r="198" spans="1:14" x14ac:dyDescent="0.3">
      <c r="A198">
        <v>26</v>
      </c>
      <c r="B198" t="s">
        <v>132</v>
      </c>
      <c r="C198" t="s">
        <v>85</v>
      </c>
      <c r="D198" s="7">
        <v>42720</v>
      </c>
      <c r="E198" t="s">
        <v>86</v>
      </c>
      <c r="F198" t="s">
        <v>108</v>
      </c>
      <c r="G198">
        <v>0.44</v>
      </c>
      <c r="H198" s="8">
        <v>0.44</v>
      </c>
      <c r="I198" s="9">
        <v>0.11379358094658183</v>
      </c>
      <c r="J198" s="10" t="s">
        <v>122</v>
      </c>
      <c r="K198" t="s">
        <v>96</v>
      </c>
      <c r="L198">
        <v>0</v>
      </c>
      <c r="M198">
        <v>0</v>
      </c>
      <c r="N198" s="11">
        <v>0</v>
      </c>
    </row>
    <row r="199" spans="1:14" x14ac:dyDescent="0.3">
      <c r="A199">
        <v>26</v>
      </c>
      <c r="B199" t="s">
        <v>132</v>
      </c>
      <c r="C199" t="s">
        <v>85</v>
      </c>
      <c r="D199" s="7">
        <v>42720</v>
      </c>
      <c r="E199" t="s">
        <v>86</v>
      </c>
      <c r="F199" t="s">
        <v>108</v>
      </c>
      <c r="G199">
        <v>0.22</v>
      </c>
      <c r="H199" s="8">
        <v>0.22</v>
      </c>
      <c r="I199" s="9">
        <v>5.6896790473290916E-2</v>
      </c>
      <c r="J199" s="10" t="s">
        <v>122</v>
      </c>
      <c r="K199" t="s">
        <v>96</v>
      </c>
      <c r="L199">
        <v>0</v>
      </c>
      <c r="M199">
        <v>0</v>
      </c>
      <c r="N199" s="11">
        <v>0</v>
      </c>
    </row>
    <row r="200" spans="1:14" x14ac:dyDescent="0.3">
      <c r="A200">
        <v>26</v>
      </c>
      <c r="B200" t="s">
        <v>132</v>
      </c>
      <c r="C200" t="s">
        <v>85</v>
      </c>
      <c r="D200" s="7">
        <v>42720</v>
      </c>
      <c r="E200" t="s">
        <v>86</v>
      </c>
      <c r="F200" t="s">
        <v>108</v>
      </c>
      <c r="G200">
        <v>0.16</v>
      </c>
      <c r="H200" s="8">
        <v>0.16</v>
      </c>
      <c r="I200" s="9">
        <v>4.1379483980575213E-2</v>
      </c>
      <c r="J200" s="10" t="s">
        <v>122</v>
      </c>
      <c r="K200" t="s">
        <v>96</v>
      </c>
      <c r="L200">
        <v>0</v>
      </c>
      <c r="M200">
        <v>0</v>
      </c>
      <c r="N200" s="11">
        <v>0</v>
      </c>
    </row>
    <row r="201" spans="1:14" x14ac:dyDescent="0.3">
      <c r="A201">
        <v>26</v>
      </c>
      <c r="B201" t="s">
        <v>132</v>
      </c>
      <c r="C201" t="s">
        <v>85</v>
      </c>
      <c r="D201" s="7">
        <v>42720</v>
      </c>
      <c r="E201" t="s">
        <v>86</v>
      </c>
      <c r="F201" t="s">
        <v>108</v>
      </c>
      <c r="G201">
        <v>0.16</v>
      </c>
      <c r="H201" s="8">
        <v>0.16</v>
      </c>
      <c r="I201" s="9">
        <v>4.1379483980575213E-2</v>
      </c>
      <c r="J201" s="10" t="s">
        <v>122</v>
      </c>
      <c r="K201" t="s">
        <v>96</v>
      </c>
      <c r="L201">
        <v>0</v>
      </c>
      <c r="M201">
        <v>0</v>
      </c>
      <c r="N201" s="11">
        <v>0</v>
      </c>
    </row>
    <row r="202" spans="1:14" x14ac:dyDescent="0.3">
      <c r="A202">
        <v>13</v>
      </c>
      <c r="B202" t="s">
        <v>132</v>
      </c>
      <c r="C202" t="s">
        <v>85</v>
      </c>
      <c r="D202" s="7">
        <v>42599</v>
      </c>
      <c r="E202" t="s">
        <v>106</v>
      </c>
      <c r="F202" t="s">
        <v>138</v>
      </c>
      <c r="H202" s="8">
        <v>1.3433622513240779</v>
      </c>
      <c r="I202" s="9">
        <v>0.34742272974233829</v>
      </c>
      <c r="J202" s="10" t="s">
        <v>123</v>
      </c>
      <c r="K202" t="s">
        <v>96</v>
      </c>
      <c r="L202">
        <v>1</v>
      </c>
      <c r="M202">
        <v>0</v>
      </c>
      <c r="N202" s="11">
        <v>0.34742272974233829</v>
      </c>
    </row>
    <row r="203" spans="1:14" x14ac:dyDescent="0.3">
      <c r="A203">
        <v>13</v>
      </c>
      <c r="B203" t="s">
        <v>132</v>
      </c>
      <c r="C203" t="s">
        <v>85</v>
      </c>
      <c r="D203" s="7">
        <v>42599</v>
      </c>
      <c r="E203" t="s">
        <v>106</v>
      </c>
      <c r="F203" t="s">
        <v>138</v>
      </c>
      <c r="H203" s="8">
        <v>1.3433622513240779</v>
      </c>
      <c r="I203" s="9">
        <v>0.34742272974233829</v>
      </c>
      <c r="J203" s="10" t="s">
        <v>123</v>
      </c>
      <c r="K203" t="s">
        <v>96</v>
      </c>
      <c r="L203">
        <v>1</v>
      </c>
      <c r="M203">
        <v>0</v>
      </c>
      <c r="N203" s="11">
        <v>0.34742272974233829</v>
      </c>
    </row>
    <row r="204" spans="1:14" x14ac:dyDescent="0.3">
      <c r="A204">
        <v>12</v>
      </c>
      <c r="B204" t="s">
        <v>132</v>
      </c>
      <c r="C204" t="s">
        <v>85</v>
      </c>
      <c r="D204" s="7">
        <v>42520</v>
      </c>
      <c r="E204" t="s">
        <v>102</v>
      </c>
      <c r="F204" t="s">
        <v>136</v>
      </c>
      <c r="G204">
        <v>0.2</v>
      </c>
      <c r="H204" s="8">
        <v>0.2</v>
      </c>
      <c r="I204" s="9">
        <v>5.172435497571902E-2</v>
      </c>
      <c r="J204" s="10" t="s">
        <v>125</v>
      </c>
      <c r="K204" t="s">
        <v>96</v>
      </c>
      <c r="L204">
        <v>0</v>
      </c>
      <c r="M204">
        <v>0</v>
      </c>
      <c r="N204" s="11">
        <v>0</v>
      </c>
    </row>
    <row r="205" spans="1:14" x14ac:dyDescent="0.3">
      <c r="A205">
        <v>31</v>
      </c>
      <c r="B205" t="s">
        <v>132</v>
      </c>
      <c r="C205" t="s">
        <v>85</v>
      </c>
      <c r="D205" s="7">
        <v>42934</v>
      </c>
      <c r="E205" t="s">
        <v>113</v>
      </c>
      <c r="F205" t="s">
        <v>134</v>
      </c>
      <c r="G205">
        <v>0.01</v>
      </c>
      <c r="H205" s="8">
        <v>0.01</v>
      </c>
      <c r="I205" s="9">
        <v>2.5862177487859508E-3</v>
      </c>
      <c r="J205" s="10" t="s">
        <v>126</v>
      </c>
      <c r="K205" t="s">
        <v>89</v>
      </c>
      <c r="L205">
        <v>0</v>
      </c>
      <c r="M205">
        <v>0</v>
      </c>
      <c r="N205" s="11">
        <v>0</v>
      </c>
    </row>
    <row r="206" spans="1:14" x14ac:dyDescent="0.3">
      <c r="A206">
        <v>33</v>
      </c>
      <c r="B206" t="s">
        <v>132</v>
      </c>
      <c r="C206" t="s">
        <v>85</v>
      </c>
      <c r="D206" s="7">
        <v>43411</v>
      </c>
      <c r="E206" t="s">
        <v>98</v>
      </c>
      <c r="F206" t="s">
        <v>133</v>
      </c>
      <c r="H206" s="8">
        <v>0.01</v>
      </c>
      <c r="I206" s="9">
        <v>2.5862177487859508E-3</v>
      </c>
      <c r="J206" s="10" t="s">
        <v>126</v>
      </c>
      <c r="K206" t="s">
        <v>89</v>
      </c>
      <c r="L206">
        <v>0</v>
      </c>
      <c r="M206">
        <v>0</v>
      </c>
      <c r="N206" s="11">
        <v>0</v>
      </c>
    </row>
    <row r="207" spans="1:14" x14ac:dyDescent="0.3">
      <c r="A207">
        <v>12</v>
      </c>
      <c r="B207" t="s">
        <v>132</v>
      </c>
      <c r="C207" t="s">
        <v>85</v>
      </c>
      <c r="D207" s="7">
        <v>42520</v>
      </c>
      <c r="E207" t="s">
        <v>102</v>
      </c>
      <c r="F207" t="s">
        <v>136</v>
      </c>
      <c r="H207" s="8">
        <v>2.5000000000000001E-2</v>
      </c>
      <c r="I207" s="9">
        <v>6.4655443719648775E-3</v>
      </c>
      <c r="J207" s="10" t="s">
        <v>10</v>
      </c>
      <c r="K207" t="s">
        <v>89</v>
      </c>
      <c r="L207">
        <v>0</v>
      </c>
      <c r="M207">
        <v>0</v>
      </c>
      <c r="N207" s="11">
        <v>0</v>
      </c>
    </row>
    <row r="208" spans="1:14" x14ac:dyDescent="0.3">
      <c r="A208">
        <v>13</v>
      </c>
      <c r="B208" t="s">
        <v>132</v>
      </c>
      <c r="C208" t="s">
        <v>85</v>
      </c>
      <c r="D208" s="7">
        <v>42599</v>
      </c>
      <c r="E208" t="s">
        <v>106</v>
      </c>
      <c r="F208" t="s">
        <v>138</v>
      </c>
      <c r="G208">
        <v>0.01</v>
      </c>
      <c r="H208" s="8">
        <v>0.01</v>
      </c>
      <c r="I208" s="9">
        <v>2.5862177487859508E-3</v>
      </c>
      <c r="J208" s="10" t="s">
        <v>10</v>
      </c>
      <c r="K208" t="s">
        <v>89</v>
      </c>
      <c r="L208">
        <v>0</v>
      </c>
      <c r="M208">
        <v>0</v>
      </c>
      <c r="N208" s="11">
        <v>0</v>
      </c>
    </row>
    <row r="209" spans="1:14" x14ac:dyDescent="0.3">
      <c r="A209">
        <v>31</v>
      </c>
      <c r="B209" t="s">
        <v>132</v>
      </c>
      <c r="C209" t="s">
        <v>85</v>
      </c>
      <c r="D209" s="7">
        <v>42934</v>
      </c>
      <c r="E209" t="s">
        <v>113</v>
      </c>
      <c r="F209" t="s">
        <v>134</v>
      </c>
      <c r="G209">
        <v>0.01</v>
      </c>
      <c r="H209" s="8">
        <v>0.01</v>
      </c>
      <c r="I209" s="9">
        <v>2.5862177487859508E-3</v>
      </c>
      <c r="J209" s="10" t="s">
        <v>10</v>
      </c>
      <c r="K209" t="s">
        <v>89</v>
      </c>
      <c r="L209">
        <v>0</v>
      </c>
      <c r="M209">
        <v>0</v>
      </c>
      <c r="N209" s="11">
        <v>0</v>
      </c>
    </row>
    <row r="210" spans="1:14" x14ac:dyDescent="0.3">
      <c r="A210">
        <v>33</v>
      </c>
      <c r="B210" t="s">
        <v>132</v>
      </c>
      <c r="C210" t="s">
        <v>85</v>
      </c>
      <c r="D210" s="7">
        <v>43411</v>
      </c>
      <c r="E210" t="s">
        <v>98</v>
      </c>
      <c r="F210" t="s">
        <v>133</v>
      </c>
      <c r="G210">
        <v>0.05</v>
      </c>
      <c r="H210" s="8">
        <v>0.05</v>
      </c>
      <c r="I210" s="9">
        <v>1.2931088743929755E-2</v>
      </c>
      <c r="J210" s="10" t="s">
        <v>10</v>
      </c>
      <c r="K210" t="s">
        <v>89</v>
      </c>
      <c r="L210">
        <v>0</v>
      </c>
      <c r="M210">
        <v>0</v>
      </c>
      <c r="N210" s="11">
        <v>0</v>
      </c>
    </row>
    <row r="211" spans="1:14" x14ac:dyDescent="0.3">
      <c r="A211">
        <v>33</v>
      </c>
      <c r="B211" t="s">
        <v>132</v>
      </c>
      <c r="C211" t="s">
        <v>85</v>
      </c>
      <c r="D211" s="7">
        <v>43411</v>
      </c>
      <c r="E211" t="s">
        <v>98</v>
      </c>
      <c r="F211" t="s">
        <v>133</v>
      </c>
      <c r="G211">
        <v>0.03</v>
      </c>
      <c r="H211" s="8">
        <v>0.03</v>
      </c>
      <c r="I211" s="9">
        <v>7.7586532463578516E-3</v>
      </c>
      <c r="J211" s="10" t="s">
        <v>10</v>
      </c>
      <c r="K211" t="s">
        <v>89</v>
      </c>
      <c r="L211">
        <v>0</v>
      </c>
      <c r="M211">
        <v>0</v>
      </c>
      <c r="N211" s="11">
        <v>0</v>
      </c>
    </row>
    <row r="212" spans="1:14" x14ac:dyDescent="0.3">
      <c r="A212">
        <v>31</v>
      </c>
      <c r="B212" t="s">
        <v>132</v>
      </c>
      <c r="C212" t="s">
        <v>85</v>
      </c>
      <c r="D212" s="7">
        <v>42934</v>
      </c>
      <c r="E212" t="s">
        <v>113</v>
      </c>
      <c r="F212" t="s">
        <v>134</v>
      </c>
      <c r="H212" s="8">
        <v>1.3433622513240779</v>
      </c>
      <c r="I212" s="9">
        <v>0.34742272974233829</v>
      </c>
      <c r="J212" s="10" t="s">
        <v>127</v>
      </c>
      <c r="K212" t="s">
        <v>89</v>
      </c>
      <c r="L212">
        <v>1</v>
      </c>
      <c r="M212">
        <v>0</v>
      </c>
      <c r="N212" s="11">
        <v>0.34742272974233829</v>
      </c>
    </row>
    <row r="213" spans="1:14" x14ac:dyDescent="0.3">
      <c r="A213">
        <v>31</v>
      </c>
      <c r="B213" t="s">
        <v>132</v>
      </c>
      <c r="C213" t="s">
        <v>85</v>
      </c>
      <c r="D213" s="7">
        <v>42934</v>
      </c>
      <c r="E213" t="s">
        <v>113</v>
      </c>
      <c r="F213" t="s">
        <v>134</v>
      </c>
      <c r="H213" s="8">
        <v>1.3433622513240779</v>
      </c>
      <c r="I213" s="9">
        <v>0.34742272974233829</v>
      </c>
      <c r="J213" s="10" t="s">
        <v>127</v>
      </c>
      <c r="K213" t="s">
        <v>89</v>
      </c>
      <c r="L213">
        <v>1</v>
      </c>
      <c r="M213">
        <v>0</v>
      </c>
      <c r="N213" s="11">
        <v>0.34742272974233829</v>
      </c>
    </row>
    <row r="214" spans="1:14" x14ac:dyDescent="0.3">
      <c r="A214">
        <v>31</v>
      </c>
      <c r="B214" t="s">
        <v>132</v>
      </c>
      <c r="C214" t="s">
        <v>85</v>
      </c>
      <c r="D214" s="7">
        <v>42934</v>
      </c>
      <c r="E214" t="s">
        <v>113</v>
      </c>
      <c r="F214" t="s">
        <v>134</v>
      </c>
      <c r="H214" s="8">
        <v>1.3433622513240779</v>
      </c>
      <c r="I214" s="9">
        <v>0.34742272974233829</v>
      </c>
      <c r="J214" s="10" t="s">
        <v>127</v>
      </c>
      <c r="K214" t="s">
        <v>89</v>
      </c>
      <c r="L214">
        <v>1</v>
      </c>
      <c r="M214">
        <v>0</v>
      </c>
      <c r="N214" s="11">
        <v>0.34742272974233829</v>
      </c>
    </row>
    <row r="215" spans="1:14" x14ac:dyDescent="0.3">
      <c r="A215">
        <v>13</v>
      </c>
      <c r="B215" t="s">
        <v>132</v>
      </c>
      <c r="C215" t="s">
        <v>85</v>
      </c>
      <c r="D215" s="7">
        <v>42599</v>
      </c>
      <c r="E215" t="s">
        <v>106</v>
      </c>
      <c r="F215" t="s">
        <v>138</v>
      </c>
      <c r="H215" s="8">
        <v>1.3433622513240779</v>
      </c>
      <c r="I215" s="9">
        <v>0.34742272974233829</v>
      </c>
      <c r="J215" s="10" t="s">
        <v>127</v>
      </c>
      <c r="K215" t="s">
        <v>96</v>
      </c>
      <c r="L215">
        <v>1</v>
      </c>
      <c r="M215">
        <v>0</v>
      </c>
      <c r="N215" s="11">
        <v>0.34742272974233829</v>
      </c>
    </row>
    <row r="216" spans="1:14" x14ac:dyDescent="0.3">
      <c r="A216">
        <v>13</v>
      </c>
      <c r="B216" t="s">
        <v>132</v>
      </c>
      <c r="C216" t="s">
        <v>85</v>
      </c>
      <c r="D216" s="7">
        <v>42599</v>
      </c>
      <c r="E216" t="s">
        <v>106</v>
      </c>
      <c r="F216" t="s">
        <v>138</v>
      </c>
      <c r="H216" s="8">
        <v>1.3433622513240779</v>
      </c>
      <c r="I216" s="9">
        <v>0.34742272974233829</v>
      </c>
      <c r="J216" s="10" t="s">
        <v>127</v>
      </c>
      <c r="K216" t="s">
        <v>96</v>
      </c>
      <c r="L216">
        <v>1</v>
      </c>
      <c r="M216">
        <v>0</v>
      </c>
      <c r="N216" s="11">
        <v>0.34742272974233829</v>
      </c>
    </row>
    <row r="217" spans="1:14" x14ac:dyDescent="0.3">
      <c r="A217">
        <v>31</v>
      </c>
      <c r="B217" t="s">
        <v>132</v>
      </c>
      <c r="C217" t="s">
        <v>85</v>
      </c>
      <c r="D217" s="7">
        <v>42934</v>
      </c>
      <c r="E217" t="s">
        <v>113</v>
      </c>
      <c r="F217" t="s">
        <v>134</v>
      </c>
      <c r="H217" s="8">
        <v>1.3433622513240779</v>
      </c>
      <c r="I217" s="9">
        <v>0.34742272974233829</v>
      </c>
      <c r="J217" s="10" t="s">
        <v>127</v>
      </c>
      <c r="K217" t="s">
        <v>96</v>
      </c>
      <c r="L217">
        <v>1</v>
      </c>
      <c r="M217">
        <v>0</v>
      </c>
      <c r="N217" s="11">
        <v>0.34742272974233829</v>
      </c>
    </row>
    <row r="218" spans="1:14" x14ac:dyDescent="0.3">
      <c r="A218">
        <v>33</v>
      </c>
      <c r="B218" t="s">
        <v>132</v>
      </c>
      <c r="C218" t="s">
        <v>85</v>
      </c>
      <c r="D218" s="7">
        <v>43411</v>
      </c>
      <c r="E218" t="s">
        <v>98</v>
      </c>
      <c r="F218" t="s">
        <v>133</v>
      </c>
      <c r="H218" s="8">
        <v>1.3433622513240779</v>
      </c>
      <c r="I218" s="9">
        <v>0.34742272974233829</v>
      </c>
      <c r="J218" s="10" t="s">
        <v>128</v>
      </c>
      <c r="K218" t="s">
        <v>89</v>
      </c>
      <c r="L218">
        <v>1</v>
      </c>
      <c r="M218">
        <v>0</v>
      </c>
      <c r="N218" s="11">
        <v>0.34742272974233829</v>
      </c>
    </row>
    <row r="219" spans="1:14" x14ac:dyDescent="0.3">
      <c r="A219">
        <v>33</v>
      </c>
      <c r="B219" t="s">
        <v>132</v>
      </c>
      <c r="C219" t="s">
        <v>85</v>
      </c>
      <c r="D219" s="7">
        <v>43411</v>
      </c>
      <c r="E219" t="s">
        <v>98</v>
      </c>
      <c r="F219" t="s">
        <v>133</v>
      </c>
      <c r="H219" s="8">
        <v>1.3433622513240779</v>
      </c>
      <c r="I219" s="9">
        <v>0.34742272974233829</v>
      </c>
      <c r="J219" s="10" t="s">
        <v>128</v>
      </c>
      <c r="K219" t="s">
        <v>89</v>
      </c>
      <c r="L219">
        <v>1</v>
      </c>
      <c r="M219">
        <v>0</v>
      </c>
      <c r="N219" s="11">
        <v>0.34742272974233829</v>
      </c>
    </row>
    <row r="220" spans="1:14" x14ac:dyDescent="0.3">
      <c r="A220">
        <v>31</v>
      </c>
      <c r="B220" t="s">
        <v>132</v>
      </c>
      <c r="C220" t="s">
        <v>85</v>
      </c>
      <c r="D220" s="7">
        <v>42934</v>
      </c>
      <c r="E220" t="s">
        <v>113</v>
      </c>
      <c r="F220" t="s">
        <v>134</v>
      </c>
      <c r="H220" s="8">
        <v>1.3433622513240779</v>
      </c>
      <c r="I220" s="9">
        <v>0.34742272974233829</v>
      </c>
      <c r="J220" s="10" t="s">
        <v>11</v>
      </c>
      <c r="K220" t="s">
        <v>89</v>
      </c>
      <c r="L220">
        <v>0</v>
      </c>
      <c r="M220">
        <v>1</v>
      </c>
      <c r="N220" s="11">
        <v>0.34742272974233829</v>
      </c>
    </row>
    <row r="221" spans="1:14" x14ac:dyDescent="0.3">
      <c r="A221">
        <v>31</v>
      </c>
      <c r="B221" t="s">
        <v>132</v>
      </c>
      <c r="C221" t="s">
        <v>85</v>
      </c>
      <c r="D221" s="7">
        <v>42934</v>
      </c>
      <c r="E221" t="s">
        <v>113</v>
      </c>
      <c r="F221" t="s">
        <v>134</v>
      </c>
      <c r="H221" s="8">
        <v>1.3433622513240779</v>
      </c>
      <c r="I221" s="9">
        <v>0.34742272974233829</v>
      </c>
      <c r="J221" s="10" t="s">
        <v>11</v>
      </c>
      <c r="K221" t="s">
        <v>89</v>
      </c>
      <c r="L221">
        <v>0</v>
      </c>
      <c r="M221">
        <v>1</v>
      </c>
      <c r="N221" s="11">
        <v>0.34742272974233829</v>
      </c>
    </row>
    <row r="222" spans="1:14" x14ac:dyDescent="0.3">
      <c r="A222">
        <v>13</v>
      </c>
      <c r="B222" t="s">
        <v>132</v>
      </c>
      <c r="C222" t="s">
        <v>85</v>
      </c>
      <c r="D222" s="7">
        <v>42599</v>
      </c>
      <c r="E222" t="s">
        <v>106</v>
      </c>
      <c r="F222" t="s">
        <v>138</v>
      </c>
      <c r="H222" s="8">
        <v>1.3433622513240779</v>
      </c>
      <c r="I222" s="9">
        <v>0.34742272974233829</v>
      </c>
      <c r="J222" s="10" t="s">
        <v>11</v>
      </c>
      <c r="K222" t="s">
        <v>96</v>
      </c>
      <c r="L222">
        <v>0</v>
      </c>
      <c r="M222">
        <v>1</v>
      </c>
      <c r="N222" s="11">
        <v>0.34742272974233829</v>
      </c>
    </row>
    <row r="223" spans="1:14" x14ac:dyDescent="0.3">
      <c r="A223">
        <v>13</v>
      </c>
      <c r="B223" t="s">
        <v>132</v>
      </c>
      <c r="C223" t="s">
        <v>85</v>
      </c>
      <c r="D223" s="7">
        <v>42599</v>
      </c>
      <c r="E223" t="s">
        <v>106</v>
      </c>
      <c r="F223" t="s">
        <v>138</v>
      </c>
      <c r="H223" s="8">
        <v>1.3433622513240779</v>
      </c>
      <c r="I223" s="9">
        <v>0.34742272974233829</v>
      </c>
      <c r="J223" s="10" t="s">
        <v>11</v>
      </c>
      <c r="K223" t="s">
        <v>96</v>
      </c>
      <c r="L223">
        <v>0</v>
      </c>
      <c r="M223">
        <v>1</v>
      </c>
      <c r="N223" s="11">
        <v>0.34742272974233829</v>
      </c>
    </row>
    <row r="224" spans="1:14" x14ac:dyDescent="0.3">
      <c r="A224">
        <v>26</v>
      </c>
      <c r="B224" t="s">
        <v>132</v>
      </c>
      <c r="C224" t="s">
        <v>85</v>
      </c>
      <c r="D224" s="7">
        <v>42720</v>
      </c>
      <c r="E224" t="s">
        <v>86</v>
      </c>
      <c r="F224" t="s">
        <v>108</v>
      </c>
      <c r="H224" s="8">
        <v>1.3433622513240779</v>
      </c>
      <c r="I224" s="9">
        <v>0.34742272974233829</v>
      </c>
      <c r="J224" s="10" t="s">
        <v>11</v>
      </c>
      <c r="K224" t="s">
        <v>96</v>
      </c>
      <c r="L224">
        <v>0</v>
      </c>
      <c r="M224">
        <v>1</v>
      </c>
      <c r="N224" s="11">
        <v>0.34742272974233829</v>
      </c>
    </row>
    <row r="225" spans="1:14" x14ac:dyDescent="0.3">
      <c r="A225">
        <v>9</v>
      </c>
      <c r="B225" t="s">
        <v>132</v>
      </c>
      <c r="C225" t="s">
        <v>85</v>
      </c>
      <c r="D225" s="7">
        <v>42493</v>
      </c>
      <c r="E225" t="s">
        <v>102</v>
      </c>
      <c r="F225" t="s">
        <v>135</v>
      </c>
      <c r="G225">
        <v>0.01</v>
      </c>
      <c r="H225" s="8">
        <v>0.01</v>
      </c>
      <c r="I225" s="9">
        <v>2.5862177487859508E-3</v>
      </c>
      <c r="J225" s="10" t="s">
        <v>129</v>
      </c>
      <c r="K225" t="s">
        <v>89</v>
      </c>
      <c r="L225">
        <v>0</v>
      </c>
      <c r="M225">
        <v>0</v>
      </c>
      <c r="N225" s="11">
        <v>0</v>
      </c>
    </row>
    <row r="226" spans="1:14" x14ac:dyDescent="0.3">
      <c r="A226">
        <v>9</v>
      </c>
      <c r="B226" t="s">
        <v>132</v>
      </c>
      <c r="C226" t="s">
        <v>85</v>
      </c>
      <c r="D226" s="7">
        <v>42493</v>
      </c>
      <c r="E226" t="s">
        <v>102</v>
      </c>
      <c r="F226" t="s">
        <v>135</v>
      </c>
      <c r="G226">
        <v>0.04</v>
      </c>
      <c r="H226" s="8">
        <v>0.04</v>
      </c>
      <c r="I226" s="9">
        <v>1.0344870995143803E-2</v>
      </c>
      <c r="J226" s="10" t="s">
        <v>129</v>
      </c>
      <c r="K226" t="s">
        <v>89</v>
      </c>
      <c r="L226">
        <v>0</v>
      </c>
      <c r="M226">
        <v>0</v>
      </c>
      <c r="N226" s="11">
        <v>0</v>
      </c>
    </row>
    <row r="227" spans="1:14" x14ac:dyDescent="0.3">
      <c r="A227">
        <v>9</v>
      </c>
      <c r="B227" t="s">
        <v>132</v>
      </c>
      <c r="C227" t="s">
        <v>85</v>
      </c>
      <c r="D227" s="7">
        <v>42493</v>
      </c>
      <c r="E227" t="s">
        <v>102</v>
      </c>
      <c r="F227" t="s">
        <v>135</v>
      </c>
      <c r="H227" s="8">
        <v>3.597222222222219E-2</v>
      </c>
      <c r="I227" s="9">
        <v>9.3031999574383403E-3</v>
      </c>
      <c r="J227" s="10" t="s">
        <v>129</v>
      </c>
      <c r="K227" t="s">
        <v>89</v>
      </c>
      <c r="L227">
        <v>0</v>
      </c>
      <c r="M227">
        <v>0</v>
      </c>
      <c r="N227" s="11">
        <v>0</v>
      </c>
    </row>
    <row r="228" spans="1:14" x14ac:dyDescent="0.3">
      <c r="A228">
        <v>9</v>
      </c>
      <c r="B228" t="s">
        <v>132</v>
      </c>
      <c r="C228" t="s">
        <v>85</v>
      </c>
      <c r="D228" s="7">
        <v>42493</v>
      </c>
      <c r="E228" t="s">
        <v>102</v>
      </c>
      <c r="F228" t="s">
        <v>135</v>
      </c>
      <c r="G228">
        <v>0.01</v>
      </c>
      <c r="H228" s="8">
        <v>0.01</v>
      </c>
      <c r="I228" s="9">
        <v>2.5862177487859508E-3</v>
      </c>
      <c r="J228" s="10" t="s">
        <v>129</v>
      </c>
      <c r="K228" t="s">
        <v>89</v>
      </c>
      <c r="L228">
        <v>0</v>
      </c>
      <c r="M228">
        <v>0</v>
      </c>
      <c r="N228" s="11">
        <v>0</v>
      </c>
    </row>
    <row r="229" spans="1:14" x14ac:dyDescent="0.3">
      <c r="A229">
        <v>9</v>
      </c>
      <c r="B229" t="s">
        <v>132</v>
      </c>
      <c r="C229" t="s">
        <v>85</v>
      </c>
      <c r="D229" s="7">
        <v>42493</v>
      </c>
      <c r="E229" t="s">
        <v>102</v>
      </c>
      <c r="F229" t="s">
        <v>135</v>
      </c>
      <c r="G229">
        <v>0.01</v>
      </c>
      <c r="H229" s="8">
        <v>0.01</v>
      </c>
      <c r="I229" s="9">
        <v>2.5862177487859508E-3</v>
      </c>
      <c r="J229" s="10" t="s">
        <v>129</v>
      </c>
      <c r="K229" t="s">
        <v>89</v>
      </c>
      <c r="L229">
        <v>0</v>
      </c>
      <c r="M229">
        <v>0</v>
      </c>
      <c r="N229" s="11">
        <v>0</v>
      </c>
    </row>
    <row r="230" spans="1:14" x14ac:dyDescent="0.3">
      <c r="A230">
        <v>9</v>
      </c>
      <c r="B230" t="s">
        <v>132</v>
      </c>
      <c r="C230" t="s">
        <v>85</v>
      </c>
      <c r="D230" s="7">
        <v>42493</v>
      </c>
      <c r="E230" t="s">
        <v>102</v>
      </c>
      <c r="F230" t="s">
        <v>135</v>
      </c>
      <c r="G230">
        <v>0.03</v>
      </c>
      <c r="H230" s="8">
        <v>0.03</v>
      </c>
      <c r="I230" s="9">
        <v>7.7586532463578516E-3</v>
      </c>
      <c r="J230" s="10" t="s">
        <v>129</v>
      </c>
      <c r="K230" t="s">
        <v>89</v>
      </c>
      <c r="L230">
        <v>0</v>
      </c>
      <c r="M230">
        <v>0</v>
      </c>
      <c r="N230" s="11">
        <v>0</v>
      </c>
    </row>
    <row r="231" spans="1:14" x14ac:dyDescent="0.3">
      <c r="A231">
        <v>9</v>
      </c>
      <c r="B231" t="s">
        <v>132</v>
      </c>
      <c r="C231" t="s">
        <v>85</v>
      </c>
      <c r="D231" s="7">
        <v>42493</v>
      </c>
      <c r="E231" t="s">
        <v>102</v>
      </c>
      <c r="F231" t="s">
        <v>135</v>
      </c>
      <c r="G231">
        <v>0.01</v>
      </c>
      <c r="H231" s="8">
        <v>0.01</v>
      </c>
      <c r="I231" s="9">
        <v>2.5862177487859508E-3</v>
      </c>
      <c r="J231" s="10" t="s">
        <v>129</v>
      </c>
      <c r="K231" t="s">
        <v>89</v>
      </c>
      <c r="L231">
        <v>0</v>
      </c>
      <c r="M231">
        <v>0</v>
      </c>
      <c r="N231" s="11">
        <v>0</v>
      </c>
    </row>
    <row r="232" spans="1:14" x14ac:dyDescent="0.3">
      <c r="A232">
        <v>9</v>
      </c>
      <c r="B232" t="s">
        <v>132</v>
      </c>
      <c r="C232" t="s">
        <v>85</v>
      </c>
      <c r="D232" s="7">
        <v>42493</v>
      </c>
      <c r="E232" t="s">
        <v>102</v>
      </c>
      <c r="F232" t="s">
        <v>135</v>
      </c>
      <c r="H232" s="8">
        <v>3.597222222222219E-2</v>
      </c>
      <c r="I232" s="9">
        <v>9.3031999574383403E-3</v>
      </c>
      <c r="J232" s="10" t="s">
        <v>129</v>
      </c>
      <c r="K232" t="s">
        <v>89</v>
      </c>
      <c r="L232">
        <v>0</v>
      </c>
      <c r="M232">
        <v>0</v>
      </c>
      <c r="N232" s="11">
        <v>0</v>
      </c>
    </row>
    <row r="233" spans="1:14" x14ac:dyDescent="0.3">
      <c r="A233">
        <v>9</v>
      </c>
      <c r="B233" t="s">
        <v>132</v>
      </c>
      <c r="C233" t="s">
        <v>85</v>
      </c>
      <c r="D233" s="7">
        <v>42493</v>
      </c>
      <c r="E233" t="s">
        <v>102</v>
      </c>
      <c r="F233" t="s">
        <v>135</v>
      </c>
      <c r="G233">
        <v>0.34</v>
      </c>
      <c r="H233" s="8">
        <v>0.34</v>
      </c>
      <c r="I233" s="9">
        <v>8.7931403458722329E-2</v>
      </c>
      <c r="J233" s="10" t="s">
        <v>129</v>
      </c>
      <c r="K233" t="s">
        <v>89</v>
      </c>
      <c r="L233">
        <v>0</v>
      </c>
      <c r="M233">
        <v>0</v>
      </c>
      <c r="N233" s="11">
        <v>0</v>
      </c>
    </row>
    <row r="234" spans="1:14" x14ac:dyDescent="0.3">
      <c r="A234">
        <v>9</v>
      </c>
      <c r="B234" t="s">
        <v>132</v>
      </c>
      <c r="C234" t="s">
        <v>85</v>
      </c>
      <c r="D234" s="7">
        <v>42493</v>
      </c>
      <c r="E234" t="s">
        <v>102</v>
      </c>
      <c r="F234" t="s">
        <v>135</v>
      </c>
      <c r="G234">
        <v>0.01</v>
      </c>
      <c r="H234" s="8">
        <v>0.01</v>
      </c>
      <c r="I234" s="9">
        <v>2.5862177487859508E-3</v>
      </c>
      <c r="J234" s="10" t="s">
        <v>129</v>
      </c>
      <c r="K234" t="s">
        <v>89</v>
      </c>
      <c r="L234">
        <v>0</v>
      </c>
      <c r="M234">
        <v>0</v>
      </c>
      <c r="N234" s="11">
        <v>0</v>
      </c>
    </row>
    <row r="235" spans="1:14" x14ac:dyDescent="0.3">
      <c r="A235">
        <v>9</v>
      </c>
      <c r="B235" t="s">
        <v>132</v>
      </c>
      <c r="C235" t="s">
        <v>85</v>
      </c>
      <c r="D235" s="7">
        <v>42493</v>
      </c>
      <c r="E235" t="s">
        <v>102</v>
      </c>
      <c r="F235" t="s">
        <v>135</v>
      </c>
      <c r="G235">
        <v>0.01</v>
      </c>
      <c r="H235" s="8">
        <v>0.01</v>
      </c>
      <c r="I235" s="9">
        <v>2.5862177487859508E-3</v>
      </c>
      <c r="J235" s="10" t="s">
        <v>129</v>
      </c>
      <c r="K235" t="s">
        <v>89</v>
      </c>
      <c r="L235">
        <v>0</v>
      </c>
      <c r="M235">
        <v>0</v>
      </c>
      <c r="N235" s="11">
        <v>0</v>
      </c>
    </row>
    <row r="236" spans="1:14" x14ac:dyDescent="0.3">
      <c r="A236">
        <v>9</v>
      </c>
      <c r="B236" t="s">
        <v>132</v>
      </c>
      <c r="C236" t="s">
        <v>85</v>
      </c>
      <c r="D236" s="7">
        <v>42493</v>
      </c>
      <c r="E236" t="s">
        <v>102</v>
      </c>
      <c r="F236" t="s">
        <v>135</v>
      </c>
      <c r="G236">
        <v>0.01</v>
      </c>
      <c r="H236" s="8">
        <v>0.01</v>
      </c>
      <c r="I236" s="9">
        <v>2.5862177487859508E-3</v>
      </c>
      <c r="J236" s="10" t="s">
        <v>129</v>
      </c>
      <c r="K236" t="s">
        <v>89</v>
      </c>
      <c r="L236">
        <v>0</v>
      </c>
      <c r="M236">
        <v>0</v>
      </c>
      <c r="N236" s="11">
        <v>0</v>
      </c>
    </row>
    <row r="237" spans="1:14" x14ac:dyDescent="0.3">
      <c r="A237">
        <v>9</v>
      </c>
      <c r="B237" t="s">
        <v>132</v>
      </c>
      <c r="C237" t="s">
        <v>85</v>
      </c>
      <c r="D237" s="7">
        <v>42493</v>
      </c>
      <c r="E237" t="s">
        <v>102</v>
      </c>
      <c r="F237" t="s">
        <v>135</v>
      </c>
      <c r="G237">
        <v>0.04</v>
      </c>
      <c r="H237" s="8">
        <v>0.04</v>
      </c>
      <c r="I237" s="9">
        <v>1.0344870995143803E-2</v>
      </c>
      <c r="J237" s="10" t="s">
        <v>129</v>
      </c>
      <c r="K237" t="s">
        <v>89</v>
      </c>
      <c r="L237">
        <v>0</v>
      </c>
      <c r="M237">
        <v>0</v>
      </c>
      <c r="N237" s="11">
        <v>0</v>
      </c>
    </row>
    <row r="238" spans="1:14" x14ac:dyDescent="0.3">
      <c r="A238">
        <v>9</v>
      </c>
      <c r="B238" t="s">
        <v>132</v>
      </c>
      <c r="C238" t="s">
        <v>85</v>
      </c>
      <c r="D238" s="7">
        <v>42493</v>
      </c>
      <c r="E238" t="s">
        <v>102</v>
      </c>
      <c r="F238" t="s">
        <v>135</v>
      </c>
      <c r="H238" s="8">
        <v>3.597222222222219E-2</v>
      </c>
      <c r="I238" s="9">
        <v>9.3031999574383403E-3</v>
      </c>
      <c r="J238" s="10" t="s">
        <v>129</v>
      </c>
      <c r="K238" t="s">
        <v>89</v>
      </c>
      <c r="L238">
        <v>0</v>
      </c>
      <c r="M238">
        <v>0</v>
      </c>
      <c r="N238" s="11">
        <v>0</v>
      </c>
    </row>
    <row r="239" spans="1:14" x14ac:dyDescent="0.3">
      <c r="A239">
        <v>9</v>
      </c>
      <c r="B239" t="s">
        <v>132</v>
      </c>
      <c r="C239" t="s">
        <v>85</v>
      </c>
      <c r="D239" s="7">
        <v>42493</v>
      </c>
      <c r="E239" t="s">
        <v>102</v>
      </c>
      <c r="F239" t="s">
        <v>135</v>
      </c>
      <c r="G239">
        <v>0.01</v>
      </c>
      <c r="H239" s="8">
        <v>0.01</v>
      </c>
      <c r="I239" s="9">
        <v>2.5862177487859508E-3</v>
      </c>
      <c r="J239" s="10" t="s">
        <v>129</v>
      </c>
      <c r="K239" t="s">
        <v>89</v>
      </c>
      <c r="L239">
        <v>0</v>
      </c>
      <c r="M239">
        <v>0</v>
      </c>
      <c r="N239" s="11">
        <v>0</v>
      </c>
    </row>
    <row r="240" spans="1:14" x14ac:dyDescent="0.3">
      <c r="A240">
        <v>9</v>
      </c>
      <c r="B240" t="s">
        <v>132</v>
      </c>
      <c r="C240" t="s">
        <v>85</v>
      </c>
      <c r="D240" s="7">
        <v>42493</v>
      </c>
      <c r="E240" t="s">
        <v>102</v>
      </c>
      <c r="F240" t="s">
        <v>135</v>
      </c>
      <c r="G240">
        <v>0.01</v>
      </c>
      <c r="H240" s="8">
        <v>0.01</v>
      </c>
      <c r="I240" s="9">
        <v>2.5862177487859508E-3</v>
      </c>
      <c r="J240" s="10" t="s">
        <v>129</v>
      </c>
      <c r="K240" t="s">
        <v>89</v>
      </c>
      <c r="L240">
        <v>0</v>
      </c>
      <c r="M240">
        <v>0</v>
      </c>
      <c r="N240" s="11">
        <v>0</v>
      </c>
    </row>
    <row r="241" spans="1:14" ht="15" thickBot="1" x14ac:dyDescent="0.35">
      <c r="A241" s="13">
        <v>12</v>
      </c>
      <c r="B241" s="13" t="s">
        <v>132</v>
      </c>
      <c r="C241" s="13" t="s">
        <v>85</v>
      </c>
      <c r="D241" s="14">
        <v>42520</v>
      </c>
      <c r="E241" s="13" t="s">
        <v>102</v>
      </c>
      <c r="F241" s="13" t="s">
        <v>136</v>
      </c>
      <c r="G241" s="13"/>
      <c r="H241" s="15">
        <v>3.597222222222219E-2</v>
      </c>
      <c r="I241" s="16">
        <v>9.3031999574383403E-3</v>
      </c>
      <c r="J241" s="17" t="s">
        <v>129</v>
      </c>
      <c r="K241" s="13" t="s">
        <v>89</v>
      </c>
      <c r="L241" s="13">
        <v>0</v>
      </c>
      <c r="M241" s="13">
        <v>0</v>
      </c>
      <c r="N241" s="18">
        <v>0</v>
      </c>
    </row>
    <row r="242" spans="1:14" x14ac:dyDescent="0.3">
      <c r="A242">
        <v>12</v>
      </c>
      <c r="B242" t="s">
        <v>132</v>
      </c>
      <c r="C242" t="s">
        <v>85</v>
      </c>
      <c r="D242" s="7">
        <v>42520</v>
      </c>
      <c r="E242" t="s">
        <v>102</v>
      </c>
      <c r="F242" t="s">
        <v>136</v>
      </c>
      <c r="H242" s="8">
        <v>3.597222222222219E-2</v>
      </c>
      <c r="I242" s="9">
        <v>9.3031999574383403E-3</v>
      </c>
      <c r="J242" s="10" t="s">
        <v>129</v>
      </c>
      <c r="K242" t="s">
        <v>89</v>
      </c>
      <c r="L242">
        <v>0</v>
      </c>
      <c r="M242">
        <v>0</v>
      </c>
      <c r="N242" s="11">
        <v>0</v>
      </c>
    </row>
    <row r="243" spans="1:14" x14ac:dyDescent="0.3">
      <c r="A243">
        <v>12</v>
      </c>
      <c r="B243" t="s">
        <v>132</v>
      </c>
      <c r="C243" t="s">
        <v>85</v>
      </c>
      <c r="D243" s="7">
        <v>42520</v>
      </c>
      <c r="E243" t="s">
        <v>102</v>
      </c>
      <c r="F243" t="s">
        <v>136</v>
      </c>
      <c r="G243">
        <v>0.01</v>
      </c>
      <c r="H243" s="8">
        <v>0.01</v>
      </c>
      <c r="I243" s="9">
        <v>2.5862177487859508E-3</v>
      </c>
      <c r="J243" s="10" t="s">
        <v>129</v>
      </c>
      <c r="K243" t="s">
        <v>89</v>
      </c>
      <c r="L243">
        <v>0</v>
      </c>
      <c r="M243">
        <v>0</v>
      </c>
      <c r="N243" s="11">
        <v>0</v>
      </c>
    </row>
    <row r="244" spans="1:14" x14ac:dyDescent="0.3">
      <c r="A244">
        <v>12</v>
      </c>
      <c r="B244" t="s">
        <v>132</v>
      </c>
      <c r="C244" t="s">
        <v>85</v>
      </c>
      <c r="D244" s="7">
        <v>42520</v>
      </c>
      <c r="E244" t="s">
        <v>102</v>
      </c>
      <c r="F244" t="s">
        <v>136</v>
      </c>
      <c r="G244">
        <v>0.01</v>
      </c>
      <c r="H244" s="8">
        <v>0.01</v>
      </c>
      <c r="I244" s="9">
        <v>2.5862177487859508E-3</v>
      </c>
      <c r="J244" s="10" t="s">
        <v>129</v>
      </c>
      <c r="K244" t="s">
        <v>89</v>
      </c>
      <c r="L244">
        <v>0</v>
      </c>
      <c r="M244">
        <v>0</v>
      </c>
      <c r="N244" s="11">
        <v>0</v>
      </c>
    </row>
    <row r="245" spans="1:14" x14ac:dyDescent="0.3">
      <c r="A245">
        <v>12</v>
      </c>
      <c r="B245" t="s">
        <v>132</v>
      </c>
      <c r="C245" t="s">
        <v>85</v>
      </c>
      <c r="D245" s="7">
        <v>42520</v>
      </c>
      <c r="E245" t="s">
        <v>102</v>
      </c>
      <c r="F245" t="s">
        <v>136</v>
      </c>
      <c r="H245" s="8">
        <v>3.597222222222219E-2</v>
      </c>
      <c r="I245" s="9">
        <v>9.3031999574383403E-3</v>
      </c>
      <c r="J245" s="10" t="s">
        <v>129</v>
      </c>
      <c r="K245" t="s">
        <v>89</v>
      </c>
      <c r="L245">
        <v>0</v>
      </c>
      <c r="M245">
        <v>0</v>
      </c>
      <c r="N245" s="11">
        <v>0</v>
      </c>
    </row>
    <row r="246" spans="1:14" x14ac:dyDescent="0.3">
      <c r="A246">
        <v>12</v>
      </c>
      <c r="B246" t="s">
        <v>132</v>
      </c>
      <c r="C246" t="s">
        <v>85</v>
      </c>
      <c r="D246" s="7">
        <v>42520</v>
      </c>
      <c r="E246" t="s">
        <v>102</v>
      </c>
      <c r="F246" t="s">
        <v>136</v>
      </c>
      <c r="G246">
        <v>0.02</v>
      </c>
      <c r="H246" s="8">
        <v>0.02</v>
      </c>
      <c r="I246" s="9">
        <v>5.1724354975719016E-3</v>
      </c>
      <c r="J246" s="10" t="s">
        <v>129</v>
      </c>
      <c r="K246" t="s">
        <v>89</v>
      </c>
      <c r="L246">
        <v>0</v>
      </c>
      <c r="M246">
        <v>0</v>
      </c>
      <c r="N246" s="11">
        <v>0</v>
      </c>
    </row>
    <row r="247" spans="1:14" x14ac:dyDescent="0.3">
      <c r="A247">
        <v>12</v>
      </c>
      <c r="B247" t="s">
        <v>132</v>
      </c>
      <c r="C247" t="s">
        <v>85</v>
      </c>
      <c r="D247" s="7">
        <v>42520</v>
      </c>
      <c r="E247" t="s">
        <v>102</v>
      </c>
      <c r="F247" t="s">
        <v>136</v>
      </c>
      <c r="G247">
        <v>0.03</v>
      </c>
      <c r="H247" s="8">
        <v>0.03</v>
      </c>
      <c r="I247" s="9">
        <v>7.7586532463578516E-3</v>
      </c>
      <c r="J247" s="10" t="s">
        <v>129</v>
      </c>
      <c r="K247" t="s">
        <v>89</v>
      </c>
      <c r="L247">
        <v>0</v>
      </c>
      <c r="M247">
        <v>0</v>
      </c>
      <c r="N247" s="11">
        <v>0</v>
      </c>
    </row>
    <row r="248" spans="1:14" x14ac:dyDescent="0.3">
      <c r="A248">
        <v>12</v>
      </c>
      <c r="B248" t="s">
        <v>132</v>
      </c>
      <c r="C248" t="s">
        <v>85</v>
      </c>
      <c r="D248" s="7">
        <v>42520</v>
      </c>
      <c r="E248" t="s">
        <v>102</v>
      </c>
      <c r="F248" t="s">
        <v>136</v>
      </c>
      <c r="G248">
        <v>0.01</v>
      </c>
      <c r="H248" s="8">
        <v>0.01</v>
      </c>
      <c r="I248" s="9">
        <v>2.5862177487859508E-3</v>
      </c>
      <c r="J248" s="10" t="s">
        <v>129</v>
      </c>
      <c r="K248" t="s">
        <v>89</v>
      </c>
      <c r="L248">
        <v>0</v>
      </c>
      <c r="M248">
        <v>0</v>
      </c>
      <c r="N248" s="11">
        <v>0</v>
      </c>
    </row>
    <row r="249" spans="1:14" x14ac:dyDescent="0.3">
      <c r="A249">
        <v>12</v>
      </c>
      <c r="B249" t="s">
        <v>132</v>
      </c>
      <c r="C249" t="s">
        <v>85</v>
      </c>
      <c r="D249" s="7">
        <v>42520</v>
      </c>
      <c r="E249" t="s">
        <v>102</v>
      </c>
      <c r="F249" t="s">
        <v>136</v>
      </c>
      <c r="G249">
        <v>0.01</v>
      </c>
      <c r="H249" s="8">
        <v>0.01</v>
      </c>
      <c r="I249" s="9">
        <v>2.5862177487859508E-3</v>
      </c>
      <c r="J249" s="10" t="s">
        <v>129</v>
      </c>
      <c r="K249" t="s">
        <v>89</v>
      </c>
      <c r="L249">
        <v>0</v>
      </c>
      <c r="M249">
        <v>0</v>
      </c>
      <c r="N249" s="11">
        <v>0</v>
      </c>
    </row>
    <row r="250" spans="1:14" x14ac:dyDescent="0.3">
      <c r="A250">
        <v>12</v>
      </c>
      <c r="B250" t="s">
        <v>132</v>
      </c>
      <c r="C250" t="s">
        <v>85</v>
      </c>
      <c r="D250" s="7">
        <v>42520</v>
      </c>
      <c r="E250" t="s">
        <v>102</v>
      </c>
      <c r="F250" t="s">
        <v>136</v>
      </c>
      <c r="H250" s="8">
        <v>3.597222222222219E-2</v>
      </c>
      <c r="I250" s="9">
        <v>9.3031999574383403E-3</v>
      </c>
      <c r="J250" s="10" t="s">
        <v>129</v>
      </c>
      <c r="K250" t="s">
        <v>89</v>
      </c>
      <c r="L250">
        <v>0</v>
      </c>
      <c r="M250">
        <v>0</v>
      </c>
      <c r="N250" s="11">
        <v>0</v>
      </c>
    </row>
    <row r="251" spans="1:14" x14ac:dyDescent="0.3">
      <c r="A251">
        <v>12</v>
      </c>
      <c r="B251" t="s">
        <v>132</v>
      </c>
      <c r="C251" t="s">
        <v>85</v>
      </c>
      <c r="D251" s="7">
        <v>42520</v>
      </c>
      <c r="E251" t="s">
        <v>102</v>
      </c>
      <c r="F251" t="s">
        <v>136</v>
      </c>
      <c r="G251">
        <v>0.01</v>
      </c>
      <c r="H251" s="8">
        <v>0.01</v>
      </c>
      <c r="I251" s="9">
        <v>2.5862177487859508E-3</v>
      </c>
      <c r="J251" s="10" t="s">
        <v>129</v>
      </c>
      <c r="K251" t="s">
        <v>89</v>
      </c>
      <c r="L251">
        <v>0</v>
      </c>
      <c r="M251">
        <v>0</v>
      </c>
      <c r="N251" s="11">
        <v>0</v>
      </c>
    </row>
    <row r="252" spans="1:14" x14ac:dyDescent="0.3">
      <c r="A252">
        <v>13</v>
      </c>
      <c r="B252" t="s">
        <v>132</v>
      </c>
      <c r="C252" t="s">
        <v>85</v>
      </c>
      <c r="D252" s="7">
        <v>42599</v>
      </c>
      <c r="E252" t="s">
        <v>106</v>
      </c>
      <c r="F252" t="s">
        <v>138</v>
      </c>
      <c r="G252">
        <v>0.01</v>
      </c>
      <c r="H252" s="8">
        <v>0.01</v>
      </c>
      <c r="I252" s="9">
        <v>2.5862177487859508E-3</v>
      </c>
      <c r="J252" s="10" t="s">
        <v>129</v>
      </c>
      <c r="K252" t="s">
        <v>89</v>
      </c>
      <c r="L252">
        <v>0</v>
      </c>
      <c r="M252">
        <v>0</v>
      </c>
      <c r="N252" s="11">
        <v>0</v>
      </c>
    </row>
    <row r="253" spans="1:14" x14ac:dyDescent="0.3">
      <c r="A253">
        <v>13</v>
      </c>
      <c r="B253" t="s">
        <v>132</v>
      </c>
      <c r="C253" t="s">
        <v>85</v>
      </c>
      <c r="D253" s="7">
        <v>42599</v>
      </c>
      <c r="E253" t="s">
        <v>106</v>
      </c>
      <c r="F253" t="s">
        <v>138</v>
      </c>
      <c r="G253">
        <v>0.02</v>
      </c>
      <c r="H253" s="8">
        <v>0.02</v>
      </c>
      <c r="I253" s="9">
        <v>5.1724354975719016E-3</v>
      </c>
      <c r="J253" s="10" t="s">
        <v>129</v>
      </c>
      <c r="K253" t="s">
        <v>89</v>
      </c>
      <c r="L253">
        <v>0</v>
      </c>
      <c r="M253">
        <v>0</v>
      </c>
      <c r="N253" s="11">
        <v>0</v>
      </c>
    </row>
    <row r="254" spans="1:14" x14ac:dyDescent="0.3">
      <c r="A254">
        <v>13</v>
      </c>
      <c r="B254" t="s">
        <v>132</v>
      </c>
      <c r="C254" t="s">
        <v>85</v>
      </c>
      <c r="D254" s="7">
        <v>42599</v>
      </c>
      <c r="E254" t="s">
        <v>106</v>
      </c>
      <c r="F254" t="s">
        <v>138</v>
      </c>
      <c r="G254">
        <v>0.05</v>
      </c>
      <c r="H254" s="8">
        <v>0.05</v>
      </c>
      <c r="I254" s="9">
        <v>1.2931088743929755E-2</v>
      </c>
      <c r="J254" s="10" t="s">
        <v>129</v>
      </c>
      <c r="K254" t="s">
        <v>89</v>
      </c>
      <c r="L254">
        <v>0</v>
      </c>
      <c r="M254">
        <v>0</v>
      </c>
      <c r="N254" s="11">
        <v>0</v>
      </c>
    </row>
    <row r="255" spans="1:14" x14ac:dyDescent="0.3">
      <c r="A255">
        <v>13</v>
      </c>
      <c r="B255" t="s">
        <v>132</v>
      </c>
      <c r="C255" t="s">
        <v>85</v>
      </c>
      <c r="D255" s="7">
        <v>42599</v>
      </c>
      <c r="E255" t="s">
        <v>106</v>
      </c>
      <c r="F255" t="s">
        <v>138</v>
      </c>
      <c r="G255">
        <v>0.26</v>
      </c>
      <c r="H255" s="8">
        <v>0.26</v>
      </c>
      <c r="I255" s="9">
        <v>6.7241661468434702E-2</v>
      </c>
      <c r="J255" s="10" t="s">
        <v>129</v>
      </c>
      <c r="K255" t="s">
        <v>89</v>
      </c>
      <c r="L255">
        <v>0</v>
      </c>
      <c r="M255">
        <v>0</v>
      </c>
      <c r="N255" s="11">
        <v>0</v>
      </c>
    </row>
    <row r="256" spans="1:14" x14ac:dyDescent="0.3">
      <c r="A256">
        <v>13</v>
      </c>
      <c r="B256" t="s">
        <v>132</v>
      </c>
      <c r="C256" t="s">
        <v>85</v>
      </c>
      <c r="D256" s="7">
        <v>42599</v>
      </c>
      <c r="E256" t="s">
        <v>106</v>
      </c>
      <c r="F256" t="s">
        <v>138</v>
      </c>
      <c r="G256">
        <v>0.05</v>
      </c>
      <c r="H256" s="8">
        <v>0.05</v>
      </c>
      <c r="I256" s="9">
        <v>1.2931088743929755E-2</v>
      </c>
      <c r="J256" s="10" t="s">
        <v>129</v>
      </c>
      <c r="K256" t="s">
        <v>89</v>
      </c>
      <c r="L256">
        <v>0</v>
      </c>
      <c r="M256">
        <v>0</v>
      </c>
      <c r="N256" s="11">
        <v>0</v>
      </c>
    </row>
    <row r="257" spans="1:14" x14ac:dyDescent="0.3">
      <c r="A257">
        <v>13</v>
      </c>
      <c r="B257" t="s">
        <v>132</v>
      </c>
      <c r="C257" t="s">
        <v>85</v>
      </c>
      <c r="D257" s="7">
        <v>42599</v>
      </c>
      <c r="E257" t="s">
        <v>106</v>
      </c>
      <c r="F257" t="s">
        <v>138</v>
      </c>
      <c r="H257" s="8">
        <v>3.597222222222219E-2</v>
      </c>
      <c r="I257" s="9">
        <v>9.3031999574383403E-3</v>
      </c>
      <c r="J257" s="10" t="s">
        <v>129</v>
      </c>
      <c r="K257" t="s">
        <v>89</v>
      </c>
      <c r="L257">
        <v>0</v>
      </c>
      <c r="M257">
        <v>0</v>
      </c>
      <c r="N257" s="11">
        <v>0</v>
      </c>
    </row>
    <row r="258" spans="1:14" x14ac:dyDescent="0.3">
      <c r="A258">
        <v>13</v>
      </c>
      <c r="B258" t="s">
        <v>132</v>
      </c>
      <c r="C258" t="s">
        <v>85</v>
      </c>
      <c r="D258" s="7">
        <v>42599</v>
      </c>
      <c r="E258" t="s">
        <v>106</v>
      </c>
      <c r="F258" t="s">
        <v>138</v>
      </c>
      <c r="H258" s="8">
        <v>3.597222222222219E-2</v>
      </c>
      <c r="I258" s="9">
        <v>9.3031999574383403E-3</v>
      </c>
      <c r="J258" s="10" t="s">
        <v>129</v>
      </c>
      <c r="K258" t="s">
        <v>89</v>
      </c>
      <c r="L258">
        <v>0</v>
      </c>
      <c r="M258">
        <v>0</v>
      </c>
      <c r="N258" s="11">
        <v>0</v>
      </c>
    </row>
    <row r="259" spans="1:14" x14ac:dyDescent="0.3">
      <c r="A259">
        <v>13</v>
      </c>
      <c r="B259" t="s">
        <v>132</v>
      </c>
      <c r="C259" t="s">
        <v>85</v>
      </c>
      <c r="D259" s="7">
        <v>42599</v>
      </c>
      <c r="E259" t="s">
        <v>106</v>
      </c>
      <c r="F259" t="s">
        <v>138</v>
      </c>
      <c r="H259" s="8">
        <v>3.597222222222219E-2</v>
      </c>
      <c r="I259" s="9">
        <v>9.3031999574383403E-3</v>
      </c>
      <c r="J259" s="10" t="s">
        <v>129</v>
      </c>
      <c r="K259" t="s">
        <v>89</v>
      </c>
      <c r="L259">
        <v>0</v>
      </c>
      <c r="M259">
        <v>0</v>
      </c>
      <c r="N259" s="11">
        <v>0</v>
      </c>
    </row>
    <row r="260" spans="1:14" x14ac:dyDescent="0.3">
      <c r="A260">
        <v>13</v>
      </c>
      <c r="B260" t="s">
        <v>132</v>
      </c>
      <c r="C260" t="s">
        <v>85</v>
      </c>
      <c r="D260" s="7">
        <v>42599</v>
      </c>
      <c r="E260" t="s">
        <v>106</v>
      </c>
      <c r="F260" t="s">
        <v>138</v>
      </c>
      <c r="H260" s="8">
        <v>3.597222222222219E-2</v>
      </c>
      <c r="I260" s="9">
        <v>9.3031999574383403E-3</v>
      </c>
      <c r="J260" s="10" t="s">
        <v>129</v>
      </c>
      <c r="K260" t="s">
        <v>89</v>
      </c>
      <c r="L260">
        <v>0</v>
      </c>
      <c r="M260">
        <v>0</v>
      </c>
      <c r="N260" s="11">
        <v>0</v>
      </c>
    </row>
    <row r="261" spans="1:14" x14ac:dyDescent="0.3">
      <c r="A261">
        <v>13</v>
      </c>
      <c r="B261" t="s">
        <v>132</v>
      </c>
      <c r="C261" t="s">
        <v>85</v>
      </c>
      <c r="D261" s="7">
        <v>42599</v>
      </c>
      <c r="E261" t="s">
        <v>106</v>
      </c>
      <c r="F261" t="s">
        <v>138</v>
      </c>
      <c r="G261">
        <v>0.05</v>
      </c>
      <c r="H261" s="8">
        <v>0.05</v>
      </c>
      <c r="I261" s="9">
        <v>1.2931088743929755E-2</v>
      </c>
      <c r="J261" s="10" t="s">
        <v>129</v>
      </c>
      <c r="K261" t="s">
        <v>89</v>
      </c>
      <c r="L261">
        <v>0</v>
      </c>
      <c r="M261">
        <v>0</v>
      </c>
      <c r="N261" s="11">
        <v>0</v>
      </c>
    </row>
    <row r="262" spans="1:14" x14ac:dyDescent="0.3">
      <c r="A262">
        <v>13</v>
      </c>
      <c r="B262" t="s">
        <v>132</v>
      </c>
      <c r="C262" t="s">
        <v>85</v>
      </c>
      <c r="D262" s="7">
        <v>42599</v>
      </c>
      <c r="E262" t="s">
        <v>106</v>
      </c>
      <c r="F262" t="s">
        <v>138</v>
      </c>
      <c r="G262">
        <v>0.01</v>
      </c>
      <c r="H262" s="8">
        <v>0.01</v>
      </c>
      <c r="I262" s="9">
        <v>2.5862177487859508E-3</v>
      </c>
      <c r="J262" s="10" t="s">
        <v>129</v>
      </c>
      <c r="K262" t="s">
        <v>89</v>
      </c>
      <c r="L262">
        <v>0</v>
      </c>
      <c r="M262">
        <v>0</v>
      </c>
      <c r="N262" s="11">
        <v>0</v>
      </c>
    </row>
    <row r="263" spans="1:14" x14ac:dyDescent="0.3">
      <c r="A263">
        <v>13</v>
      </c>
      <c r="B263" t="s">
        <v>132</v>
      </c>
      <c r="C263" t="s">
        <v>85</v>
      </c>
      <c r="D263" s="7">
        <v>42599</v>
      </c>
      <c r="E263" t="s">
        <v>106</v>
      </c>
      <c r="F263" t="s">
        <v>138</v>
      </c>
      <c r="H263" s="8">
        <v>3.597222222222219E-2</v>
      </c>
      <c r="I263" s="9">
        <v>9.3031999574383403E-3</v>
      </c>
      <c r="J263" s="10" t="s">
        <v>129</v>
      </c>
      <c r="K263" t="s">
        <v>89</v>
      </c>
      <c r="L263">
        <v>0</v>
      </c>
      <c r="M263">
        <v>0</v>
      </c>
      <c r="N263" s="11">
        <v>0</v>
      </c>
    </row>
    <row r="264" spans="1:14" x14ac:dyDescent="0.3">
      <c r="A264">
        <v>13</v>
      </c>
      <c r="B264" t="s">
        <v>132</v>
      </c>
      <c r="C264" t="s">
        <v>85</v>
      </c>
      <c r="D264" s="7">
        <v>42599</v>
      </c>
      <c r="E264" t="s">
        <v>106</v>
      </c>
      <c r="F264" t="s">
        <v>138</v>
      </c>
      <c r="H264" s="8">
        <v>3.597222222222219E-2</v>
      </c>
      <c r="I264" s="9">
        <v>9.3031999574383403E-3</v>
      </c>
      <c r="J264" s="10" t="s">
        <v>129</v>
      </c>
      <c r="K264" t="s">
        <v>89</v>
      </c>
      <c r="L264">
        <v>0</v>
      </c>
      <c r="M264">
        <v>0</v>
      </c>
      <c r="N264" s="11">
        <v>0</v>
      </c>
    </row>
    <row r="265" spans="1:14" x14ac:dyDescent="0.3">
      <c r="A265">
        <v>13</v>
      </c>
      <c r="B265" t="s">
        <v>132</v>
      </c>
      <c r="C265" t="s">
        <v>85</v>
      </c>
      <c r="D265" s="7">
        <v>42599</v>
      </c>
      <c r="E265" t="s">
        <v>106</v>
      </c>
      <c r="F265" t="s">
        <v>138</v>
      </c>
      <c r="G265">
        <v>0.01</v>
      </c>
      <c r="H265" s="8">
        <v>0.01</v>
      </c>
      <c r="I265" s="9">
        <v>2.5862177487859508E-3</v>
      </c>
      <c r="J265" s="10" t="s">
        <v>129</v>
      </c>
      <c r="K265" t="s">
        <v>89</v>
      </c>
      <c r="L265">
        <v>0</v>
      </c>
      <c r="M265">
        <v>0</v>
      </c>
      <c r="N265" s="11">
        <v>0</v>
      </c>
    </row>
    <row r="266" spans="1:14" x14ac:dyDescent="0.3">
      <c r="A266">
        <v>13</v>
      </c>
      <c r="B266" t="s">
        <v>132</v>
      </c>
      <c r="C266" t="s">
        <v>85</v>
      </c>
      <c r="D266" s="7">
        <v>42599</v>
      </c>
      <c r="E266" t="s">
        <v>106</v>
      </c>
      <c r="F266" t="s">
        <v>138</v>
      </c>
      <c r="G266">
        <v>0.03</v>
      </c>
      <c r="H266" s="8">
        <v>0.03</v>
      </c>
      <c r="I266" s="9">
        <v>7.7586532463578516E-3</v>
      </c>
      <c r="J266" s="10" t="s">
        <v>129</v>
      </c>
      <c r="K266" t="s">
        <v>89</v>
      </c>
      <c r="L266">
        <v>0</v>
      </c>
      <c r="M266">
        <v>0</v>
      </c>
      <c r="N266" s="11">
        <v>0</v>
      </c>
    </row>
    <row r="267" spans="1:14" x14ac:dyDescent="0.3">
      <c r="A267">
        <v>13</v>
      </c>
      <c r="B267" t="s">
        <v>132</v>
      </c>
      <c r="C267" t="s">
        <v>85</v>
      </c>
      <c r="D267" s="7">
        <v>42599</v>
      </c>
      <c r="E267" t="s">
        <v>106</v>
      </c>
      <c r="F267" t="s">
        <v>138</v>
      </c>
      <c r="G267">
        <v>0.03</v>
      </c>
      <c r="H267" s="8">
        <v>0.03</v>
      </c>
      <c r="I267" s="9">
        <v>7.7586532463578516E-3</v>
      </c>
      <c r="J267" s="10" t="s">
        <v>129</v>
      </c>
      <c r="K267" t="s">
        <v>89</v>
      </c>
      <c r="L267">
        <v>0</v>
      </c>
      <c r="M267">
        <v>0</v>
      </c>
      <c r="N267" s="11">
        <v>0</v>
      </c>
    </row>
    <row r="268" spans="1:14" x14ac:dyDescent="0.3">
      <c r="A268">
        <v>13</v>
      </c>
      <c r="B268" t="s">
        <v>132</v>
      </c>
      <c r="C268" t="s">
        <v>85</v>
      </c>
      <c r="D268" s="7">
        <v>42599</v>
      </c>
      <c r="E268" t="s">
        <v>106</v>
      </c>
      <c r="F268" t="s">
        <v>138</v>
      </c>
      <c r="G268">
        <v>0.03</v>
      </c>
      <c r="H268" s="8">
        <v>0.03</v>
      </c>
      <c r="I268" s="9">
        <v>7.7586532463578516E-3</v>
      </c>
      <c r="J268" s="10" t="s">
        <v>129</v>
      </c>
      <c r="K268" t="s">
        <v>89</v>
      </c>
      <c r="L268">
        <v>0</v>
      </c>
      <c r="M268">
        <v>0</v>
      </c>
      <c r="N268" s="11">
        <v>0</v>
      </c>
    </row>
    <row r="269" spans="1:14" x14ac:dyDescent="0.3">
      <c r="A269">
        <v>13</v>
      </c>
      <c r="B269" t="s">
        <v>132</v>
      </c>
      <c r="C269" t="s">
        <v>85</v>
      </c>
      <c r="D269" s="7">
        <v>42599</v>
      </c>
      <c r="E269" t="s">
        <v>106</v>
      </c>
      <c r="F269" t="s">
        <v>138</v>
      </c>
      <c r="H269" s="8">
        <v>3.597222222222219E-2</v>
      </c>
      <c r="I269" s="9">
        <v>9.3031999574383403E-3</v>
      </c>
      <c r="J269" s="10" t="s">
        <v>129</v>
      </c>
      <c r="K269" t="s">
        <v>89</v>
      </c>
      <c r="L269">
        <v>0</v>
      </c>
      <c r="M269">
        <v>0</v>
      </c>
      <c r="N269" s="11">
        <v>0</v>
      </c>
    </row>
    <row r="270" spans="1:14" x14ac:dyDescent="0.3">
      <c r="A270">
        <v>13</v>
      </c>
      <c r="B270" t="s">
        <v>132</v>
      </c>
      <c r="C270" t="s">
        <v>85</v>
      </c>
      <c r="D270" s="7">
        <v>42599</v>
      </c>
      <c r="E270" t="s">
        <v>106</v>
      </c>
      <c r="F270" t="s">
        <v>138</v>
      </c>
      <c r="H270" s="8">
        <v>3.597222222222219E-2</v>
      </c>
      <c r="I270" s="9">
        <v>9.3031999574383403E-3</v>
      </c>
      <c r="J270" s="10" t="s">
        <v>129</v>
      </c>
      <c r="K270" t="s">
        <v>89</v>
      </c>
      <c r="L270">
        <v>0</v>
      </c>
      <c r="M270">
        <v>0</v>
      </c>
      <c r="N270" s="11">
        <v>0</v>
      </c>
    </row>
    <row r="271" spans="1:14" x14ac:dyDescent="0.3">
      <c r="A271">
        <v>13</v>
      </c>
      <c r="B271" t="s">
        <v>132</v>
      </c>
      <c r="C271" t="s">
        <v>85</v>
      </c>
      <c r="D271" s="7">
        <v>42599</v>
      </c>
      <c r="E271" t="s">
        <v>106</v>
      </c>
      <c r="F271" t="s">
        <v>138</v>
      </c>
      <c r="G271">
        <v>0.01</v>
      </c>
      <c r="H271" s="8">
        <v>0.01</v>
      </c>
      <c r="I271" s="9">
        <v>2.5862177487859508E-3</v>
      </c>
      <c r="J271" s="10" t="s">
        <v>129</v>
      </c>
      <c r="K271" t="s">
        <v>89</v>
      </c>
      <c r="L271">
        <v>0</v>
      </c>
      <c r="M271">
        <v>0</v>
      </c>
      <c r="N271" s="11">
        <v>0</v>
      </c>
    </row>
    <row r="272" spans="1:14" x14ac:dyDescent="0.3">
      <c r="A272">
        <v>13</v>
      </c>
      <c r="B272" t="s">
        <v>132</v>
      </c>
      <c r="C272" t="s">
        <v>85</v>
      </c>
      <c r="D272" s="7">
        <v>42599</v>
      </c>
      <c r="E272" t="s">
        <v>106</v>
      </c>
      <c r="F272" t="s">
        <v>138</v>
      </c>
      <c r="H272" s="8">
        <v>3.597222222222219E-2</v>
      </c>
      <c r="I272" s="9">
        <v>9.3031999574383403E-3</v>
      </c>
      <c r="J272" s="10" t="s">
        <v>129</v>
      </c>
      <c r="K272" t="s">
        <v>89</v>
      </c>
      <c r="L272">
        <v>0</v>
      </c>
      <c r="M272">
        <v>0</v>
      </c>
      <c r="N272" s="11">
        <v>0</v>
      </c>
    </row>
    <row r="273" spans="1:14" x14ac:dyDescent="0.3">
      <c r="A273">
        <v>13</v>
      </c>
      <c r="B273" t="s">
        <v>132</v>
      </c>
      <c r="C273" t="s">
        <v>85</v>
      </c>
      <c r="D273" s="7">
        <v>42599</v>
      </c>
      <c r="E273" t="s">
        <v>106</v>
      </c>
      <c r="F273" t="s">
        <v>138</v>
      </c>
      <c r="G273">
        <v>0.01</v>
      </c>
      <c r="H273" s="8">
        <v>0.01</v>
      </c>
      <c r="I273" s="9">
        <v>2.5862177487859508E-3</v>
      </c>
      <c r="J273" s="10" t="s">
        <v>129</v>
      </c>
      <c r="K273" t="s">
        <v>89</v>
      </c>
      <c r="L273">
        <v>0</v>
      </c>
      <c r="M273">
        <v>0</v>
      </c>
      <c r="N273" s="11">
        <v>0</v>
      </c>
    </row>
    <row r="274" spans="1:14" x14ac:dyDescent="0.3">
      <c r="A274">
        <v>13</v>
      </c>
      <c r="B274" t="s">
        <v>132</v>
      </c>
      <c r="C274" t="s">
        <v>85</v>
      </c>
      <c r="D274" s="7">
        <v>42599</v>
      </c>
      <c r="E274" t="s">
        <v>106</v>
      </c>
      <c r="F274" t="s">
        <v>138</v>
      </c>
      <c r="G274">
        <v>0.02</v>
      </c>
      <c r="H274" s="8">
        <v>0.02</v>
      </c>
      <c r="I274" s="9">
        <v>5.1724354975719016E-3</v>
      </c>
      <c r="J274" s="10" t="s">
        <v>129</v>
      </c>
      <c r="K274" t="s">
        <v>89</v>
      </c>
      <c r="L274">
        <v>0</v>
      </c>
      <c r="M274">
        <v>0</v>
      </c>
      <c r="N274" s="11">
        <v>0</v>
      </c>
    </row>
    <row r="275" spans="1:14" x14ac:dyDescent="0.3">
      <c r="A275">
        <v>13</v>
      </c>
      <c r="B275" t="s">
        <v>132</v>
      </c>
      <c r="C275" t="s">
        <v>85</v>
      </c>
      <c r="D275" s="7">
        <v>42599</v>
      </c>
      <c r="E275" t="s">
        <v>106</v>
      </c>
      <c r="F275" t="s">
        <v>138</v>
      </c>
      <c r="G275">
        <v>0.01</v>
      </c>
      <c r="H275" s="8">
        <v>0.01</v>
      </c>
      <c r="I275" s="9">
        <v>2.5862177487859508E-3</v>
      </c>
      <c r="J275" s="10" t="s">
        <v>129</v>
      </c>
      <c r="K275" t="s">
        <v>89</v>
      </c>
      <c r="L275">
        <v>0</v>
      </c>
      <c r="M275">
        <v>0</v>
      </c>
      <c r="N275" s="11">
        <v>0</v>
      </c>
    </row>
    <row r="276" spans="1:14" x14ac:dyDescent="0.3">
      <c r="A276">
        <v>13</v>
      </c>
      <c r="B276" t="s">
        <v>132</v>
      </c>
      <c r="C276" t="s">
        <v>85</v>
      </c>
      <c r="D276" s="7">
        <v>42599</v>
      </c>
      <c r="E276" t="s">
        <v>106</v>
      </c>
      <c r="F276" t="s">
        <v>138</v>
      </c>
      <c r="G276">
        <v>0.17</v>
      </c>
      <c r="H276" s="8">
        <v>0.17</v>
      </c>
      <c r="I276" s="9">
        <v>4.3965701729361165E-2</v>
      </c>
      <c r="J276" s="10" t="s">
        <v>129</v>
      </c>
      <c r="K276" t="s">
        <v>89</v>
      </c>
      <c r="L276">
        <v>0</v>
      </c>
      <c r="M276">
        <v>0</v>
      </c>
      <c r="N276" s="11">
        <v>0</v>
      </c>
    </row>
    <row r="277" spans="1:14" ht="15" thickBot="1" x14ac:dyDescent="0.35">
      <c r="A277" s="13">
        <v>26</v>
      </c>
      <c r="B277" s="13" t="s">
        <v>132</v>
      </c>
      <c r="C277" s="13" t="s">
        <v>85</v>
      </c>
      <c r="D277" s="14">
        <v>42720</v>
      </c>
      <c r="E277" s="13" t="s">
        <v>86</v>
      </c>
      <c r="F277" s="13" t="s">
        <v>108</v>
      </c>
      <c r="G277" s="13">
        <v>0.01</v>
      </c>
      <c r="H277" s="15">
        <v>0.01</v>
      </c>
      <c r="I277" s="16">
        <v>2.5862177487859508E-3</v>
      </c>
      <c r="J277" s="17" t="s">
        <v>129</v>
      </c>
      <c r="K277" s="13" t="s">
        <v>89</v>
      </c>
      <c r="L277" s="13">
        <v>0</v>
      </c>
      <c r="M277" s="13">
        <v>0</v>
      </c>
      <c r="N277" s="18">
        <v>0</v>
      </c>
    </row>
    <row r="278" spans="1:14" x14ac:dyDescent="0.3">
      <c r="A278">
        <v>26</v>
      </c>
      <c r="B278" t="s">
        <v>132</v>
      </c>
      <c r="C278" t="s">
        <v>85</v>
      </c>
      <c r="D278" s="7">
        <v>42720</v>
      </c>
      <c r="E278" t="s">
        <v>86</v>
      </c>
      <c r="F278" t="s">
        <v>108</v>
      </c>
      <c r="G278">
        <v>0.01</v>
      </c>
      <c r="H278" s="8">
        <v>0.01</v>
      </c>
      <c r="I278" s="9">
        <v>2.5862177487859508E-3</v>
      </c>
      <c r="J278" s="10" t="s">
        <v>129</v>
      </c>
      <c r="K278" t="s">
        <v>89</v>
      </c>
      <c r="L278">
        <v>0</v>
      </c>
      <c r="M278">
        <v>0</v>
      </c>
      <c r="N278" s="11">
        <v>0</v>
      </c>
    </row>
    <row r="279" spans="1:14" x14ac:dyDescent="0.3">
      <c r="A279">
        <v>26</v>
      </c>
      <c r="B279" t="s">
        <v>132</v>
      </c>
      <c r="C279" t="s">
        <v>85</v>
      </c>
      <c r="D279" s="7">
        <v>42720</v>
      </c>
      <c r="E279" t="s">
        <v>86</v>
      </c>
      <c r="F279" t="s">
        <v>108</v>
      </c>
      <c r="G279">
        <v>0.02</v>
      </c>
      <c r="H279" s="8">
        <v>0.02</v>
      </c>
      <c r="I279" s="9">
        <v>5.1724354975719016E-3</v>
      </c>
      <c r="J279" s="10" t="s">
        <v>129</v>
      </c>
      <c r="K279" t="s">
        <v>89</v>
      </c>
      <c r="L279">
        <v>0</v>
      </c>
      <c r="M279">
        <v>0</v>
      </c>
      <c r="N279" s="11">
        <v>0</v>
      </c>
    </row>
    <row r="280" spans="1:14" x14ac:dyDescent="0.3">
      <c r="A280">
        <v>26</v>
      </c>
      <c r="B280" t="s">
        <v>132</v>
      </c>
      <c r="C280" t="s">
        <v>85</v>
      </c>
      <c r="D280" s="7">
        <v>42720</v>
      </c>
      <c r="E280" t="s">
        <v>86</v>
      </c>
      <c r="F280" t="s">
        <v>108</v>
      </c>
      <c r="H280" s="8">
        <v>3.597222222222219E-2</v>
      </c>
      <c r="I280" s="9">
        <v>9.3031999574383403E-3</v>
      </c>
      <c r="J280" s="10" t="s">
        <v>129</v>
      </c>
      <c r="K280" t="s">
        <v>89</v>
      </c>
      <c r="L280">
        <v>0</v>
      </c>
      <c r="M280">
        <v>0</v>
      </c>
      <c r="N280" s="11">
        <v>0</v>
      </c>
    </row>
    <row r="281" spans="1:14" x14ac:dyDescent="0.3">
      <c r="A281">
        <v>26</v>
      </c>
      <c r="B281" t="s">
        <v>132</v>
      </c>
      <c r="C281" t="s">
        <v>85</v>
      </c>
      <c r="D281" s="7">
        <v>42720</v>
      </c>
      <c r="E281" t="s">
        <v>86</v>
      </c>
      <c r="F281" t="s">
        <v>108</v>
      </c>
      <c r="G281">
        <v>0.16</v>
      </c>
      <c r="H281" s="8">
        <v>0.16</v>
      </c>
      <c r="I281" s="9">
        <v>4.1379483980575213E-2</v>
      </c>
      <c r="J281" s="10" t="s">
        <v>129</v>
      </c>
      <c r="K281" t="s">
        <v>89</v>
      </c>
      <c r="L281">
        <v>0</v>
      </c>
      <c r="M281">
        <v>0</v>
      </c>
      <c r="N281" s="11">
        <v>0</v>
      </c>
    </row>
    <row r="282" spans="1:14" x14ac:dyDescent="0.3">
      <c r="A282">
        <v>26</v>
      </c>
      <c r="B282" t="s">
        <v>132</v>
      </c>
      <c r="C282" t="s">
        <v>85</v>
      </c>
      <c r="D282" s="7">
        <v>42720</v>
      </c>
      <c r="E282" t="s">
        <v>86</v>
      </c>
      <c r="F282" t="s">
        <v>108</v>
      </c>
      <c r="G282">
        <v>0.02</v>
      </c>
      <c r="H282" s="8">
        <v>0.02</v>
      </c>
      <c r="I282" s="9">
        <v>5.1724354975719016E-3</v>
      </c>
      <c r="J282" s="10" t="s">
        <v>129</v>
      </c>
      <c r="K282" t="s">
        <v>89</v>
      </c>
      <c r="L282">
        <v>0</v>
      </c>
      <c r="M282">
        <v>0</v>
      </c>
      <c r="N282" s="11">
        <v>0</v>
      </c>
    </row>
    <row r="283" spans="1:14" x14ac:dyDescent="0.3">
      <c r="A283">
        <v>31</v>
      </c>
      <c r="B283" t="s">
        <v>132</v>
      </c>
      <c r="C283" t="s">
        <v>85</v>
      </c>
      <c r="D283" s="7">
        <v>42934</v>
      </c>
      <c r="E283" t="s">
        <v>113</v>
      </c>
      <c r="F283" t="s">
        <v>134</v>
      </c>
      <c r="G283">
        <v>0.03</v>
      </c>
      <c r="H283" s="8">
        <v>0.03</v>
      </c>
      <c r="I283" s="9">
        <v>7.7586532463578516E-3</v>
      </c>
      <c r="J283" s="10" t="s">
        <v>129</v>
      </c>
      <c r="K283" t="s">
        <v>89</v>
      </c>
      <c r="L283">
        <v>0</v>
      </c>
      <c r="M283">
        <v>0</v>
      </c>
      <c r="N283" s="11">
        <v>0</v>
      </c>
    </row>
    <row r="284" spans="1:14" x14ac:dyDescent="0.3">
      <c r="A284">
        <v>31</v>
      </c>
      <c r="B284" t="s">
        <v>132</v>
      </c>
      <c r="C284" t="s">
        <v>85</v>
      </c>
      <c r="D284" s="7">
        <v>42934</v>
      </c>
      <c r="E284" t="s">
        <v>113</v>
      </c>
      <c r="F284" t="s">
        <v>134</v>
      </c>
      <c r="G284">
        <v>0.01</v>
      </c>
      <c r="H284" s="8">
        <v>0.01</v>
      </c>
      <c r="I284" s="9">
        <v>2.5862177487859508E-3</v>
      </c>
      <c r="J284" s="10" t="s">
        <v>129</v>
      </c>
      <c r="K284" t="s">
        <v>89</v>
      </c>
      <c r="L284">
        <v>0</v>
      </c>
      <c r="M284">
        <v>0</v>
      </c>
      <c r="N284" s="11">
        <v>0</v>
      </c>
    </row>
    <row r="285" spans="1:14" x14ac:dyDescent="0.3">
      <c r="A285">
        <v>31</v>
      </c>
      <c r="B285" t="s">
        <v>132</v>
      </c>
      <c r="C285" t="s">
        <v>85</v>
      </c>
      <c r="D285" s="7">
        <v>42934</v>
      </c>
      <c r="E285" t="s">
        <v>113</v>
      </c>
      <c r="F285" t="s">
        <v>134</v>
      </c>
      <c r="G285">
        <v>0.01</v>
      </c>
      <c r="H285" s="8">
        <v>0.01</v>
      </c>
      <c r="I285" s="9">
        <v>2.5862177487859508E-3</v>
      </c>
      <c r="J285" s="10" t="s">
        <v>129</v>
      </c>
      <c r="K285" t="s">
        <v>89</v>
      </c>
      <c r="L285">
        <v>0</v>
      </c>
      <c r="M285">
        <v>0</v>
      </c>
      <c r="N285" s="11">
        <v>0</v>
      </c>
    </row>
    <row r="286" spans="1:14" x14ac:dyDescent="0.3">
      <c r="A286">
        <v>31</v>
      </c>
      <c r="B286" t="s">
        <v>132</v>
      </c>
      <c r="C286" t="s">
        <v>85</v>
      </c>
      <c r="D286" s="7">
        <v>42934</v>
      </c>
      <c r="E286" t="s">
        <v>113</v>
      </c>
      <c r="F286" t="s">
        <v>134</v>
      </c>
      <c r="G286">
        <v>0.01</v>
      </c>
      <c r="H286" s="8">
        <v>0.01</v>
      </c>
      <c r="I286" s="9">
        <v>2.5862177487859508E-3</v>
      </c>
      <c r="J286" s="10" t="s">
        <v>129</v>
      </c>
      <c r="K286" t="s">
        <v>89</v>
      </c>
      <c r="L286">
        <v>0</v>
      </c>
      <c r="M286">
        <v>0</v>
      </c>
      <c r="N286" s="11">
        <v>0</v>
      </c>
    </row>
    <row r="287" spans="1:14" x14ac:dyDescent="0.3">
      <c r="A287">
        <v>31</v>
      </c>
      <c r="B287" t="s">
        <v>132</v>
      </c>
      <c r="C287" t="s">
        <v>85</v>
      </c>
      <c r="D287" s="7">
        <v>42934</v>
      </c>
      <c r="E287" t="s">
        <v>113</v>
      </c>
      <c r="F287" t="s">
        <v>134</v>
      </c>
      <c r="G287">
        <v>0.03</v>
      </c>
      <c r="H287" s="8">
        <v>0.03</v>
      </c>
      <c r="I287" s="9">
        <v>7.7586532463578516E-3</v>
      </c>
      <c r="J287" s="10" t="s">
        <v>129</v>
      </c>
      <c r="K287" t="s">
        <v>89</v>
      </c>
      <c r="L287">
        <v>0</v>
      </c>
      <c r="M287">
        <v>0</v>
      </c>
      <c r="N287" s="11">
        <v>0</v>
      </c>
    </row>
    <row r="288" spans="1:14" x14ac:dyDescent="0.3">
      <c r="A288">
        <v>31</v>
      </c>
      <c r="B288" t="s">
        <v>132</v>
      </c>
      <c r="C288" t="s">
        <v>85</v>
      </c>
      <c r="D288" s="7">
        <v>42934</v>
      </c>
      <c r="E288" t="s">
        <v>113</v>
      </c>
      <c r="F288" t="s">
        <v>134</v>
      </c>
      <c r="G288">
        <v>0.01</v>
      </c>
      <c r="H288" s="8">
        <v>0.01</v>
      </c>
      <c r="I288" s="9">
        <v>2.5862177487859508E-3</v>
      </c>
      <c r="J288" s="10" t="s">
        <v>129</v>
      </c>
      <c r="K288" t="s">
        <v>89</v>
      </c>
      <c r="L288">
        <v>0</v>
      </c>
      <c r="M288">
        <v>0</v>
      </c>
      <c r="N288" s="11">
        <v>0</v>
      </c>
    </row>
    <row r="289" spans="1:14" x14ac:dyDescent="0.3">
      <c r="A289">
        <v>31</v>
      </c>
      <c r="B289" t="s">
        <v>132</v>
      </c>
      <c r="C289" t="s">
        <v>85</v>
      </c>
      <c r="D289" s="7">
        <v>42934</v>
      </c>
      <c r="E289" t="s">
        <v>113</v>
      </c>
      <c r="F289" t="s">
        <v>134</v>
      </c>
      <c r="G289">
        <v>0.05</v>
      </c>
      <c r="H289" s="8">
        <v>0.05</v>
      </c>
      <c r="I289" s="9">
        <v>1.2931088743929755E-2</v>
      </c>
      <c r="J289" s="10" t="s">
        <v>129</v>
      </c>
      <c r="K289" t="s">
        <v>89</v>
      </c>
      <c r="L289">
        <v>0</v>
      </c>
      <c r="M289">
        <v>0</v>
      </c>
      <c r="N289" s="11">
        <v>0</v>
      </c>
    </row>
    <row r="290" spans="1:14" x14ac:dyDescent="0.3">
      <c r="A290">
        <v>31</v>
      </c>
      <c r="B290" t="s">
        <v>132</v>
      </c>
      <c r="C290" t="s">
        <v>85</v>
      </c>
      <c r="D290" s="7">
        <v>42934</v>
      </c>
      <c r="E290" t="s">
        <v>113</v>
      </c>
      <c r="F290" t="s">
        <v>134</v>
      </c>
      <c r="G290">
        <v>0.05</v>
      </c>
      <c r="H290" s="8">
        <v>0.05</v>
      </c>
      <c r="I290" s="9">
        <v>1.2931088743929755E-2</v>
      </c>
      <c r="J290" s="10" t="s">
        <v>129</v>
      </c>
      <c r="K290" t="s">
        <v>89</v>
      </c>
      <c r="L290">
        <v>0</v>
      </c>
      <c r="M290">
        <v>0</v>
      </c>
      <c r="N290" s="11">
        <v>0</v>
      </c>
    </row>
    <row r="291" spans="1:14" x14ac:dyDescent="0.3">
      <c r="A291">
        <v>31</v>
      </c>
      <c r="B291" t="s">
        <v>132</v>
      </c>
      <c r="C291" t="s">
        <v>85</v>
      </c>
      <c r="D291" s="7">
        <v>42934</v>
      </c>
      <c r="E291" t="s">
        <v>113</v>
      </c>
      <c r="F291" t="s">
        <v>134</v>
      </c>
      <c r="G291">
        <v>0.01</v>
      </c>
      <c r="H291" s="8">
        <v>0.01</v>
      </c>
      <c r="I291" s="9">
        <v>2.5862177487859508E-3</v>
      </c>
      <c r="J291" s="10" t="s">
        <v>129</v>
      </c>
      <c r="K291" t="s">
        <v>89</v>
      </c>
      <c r="L291">
        <v>0</v>
      </c>
      <c r="M291">
        <v>0</v>
      </c>
      <c r="N291" s="11">
        <v>0</v>
      </c>
    </row>
    <row r="292" spans="1:14" x14ac:dyDescent="0.3">
      <c r="A292">
        <v>31</v>
      </c>
      <c r="B292" t="s">
        <v>132</v>
      </c>
      <c r="C292" t="s">
        <v>85</v>
      </c>
      <c r="D292" s="7">
        <v>42934</v>
      </c>
      <c r="E292" t="s">
        <v>113</v>
      </c>
      <c r="F292" t="s">
        <v>134</v>
      </c>
      <c r="G292">
        <v>0.01</v>
      </c>
      <c r="H292" s="8">
        <v>0.01</v>
      </c>
      <c r="I292" s="9">
        <v>2.5862177487859508E-3</v>
      </c>
      <c r="J292" s="10" t="s">
        <v>129</v>
      </c>
      <c r="K292" t="s">
        <v>89</v>
      </c>
      <c r="L292">
        <v>0</v>
      </c>
      <c r="M292">
        <v>0</v>
      </c>
      <c r="N292" s="11">
        <v>0</v>
      </c>
    </row>
    <row r="293" spans="1:14" x14ac:dyDescent="0.3">
      <c r="A293">
        <v>31</v>
      </c>
      <c r="B293" t="s">
        <v>132</v>
      </c>
      <c r="C293" t="s">
        <v>85</v>
      </c>
      <c r="D293" s="7">
        <v>42934</v>
      </c>
      <c r="E293" t="s">
        <v>113</v>
      </c>
      <c r="F293" t="s">
        <v>134</v>
      </c>
      <c r="G293">
        <v>0.08</v>
      </c>
      <c r="H293" s="8">
        <v>0.08</v>
      </c>
      <c r="I293" s="9">
        <v>2.0689741990287606E-2</v>
      </c>
      <c r="J293" s="10" t="s">
        <v>129</v>
      </c>
      <c r="K293" t="s">
        <v>89</v>
      </c>
      <c r="L293">
        <v>0</v>
      </c>
      <c r="M293">
        <v>0</v>
      </c>
      <c r="N293" s="11">
        <v>0</v>
      </c>
    </row>
    <row r="294" spans="1:14" x14ac:dyDescent="0.3">
      <c r="A294">
        <v>31</v>
      </c>
      <c r="B294" t="s">
        <v>132</v>
      </c>
      <c r="C294" t="s">
        <v>85</v>
      </c>
      <c r="D294" s="7">
        <v>42934</v>
      </c>
      <c r="E294" t="s">
        <v>113</v>
      </c>
      <c r="F294" t="s">
        <v>134</v>
      </c>
      <c r="G294">
        <v>0.01</v>
      </c>
      <c r="H294" s="8">
        <v>0.01</v>
      </c>
      <c r="I294" s="9">
        <v>2.5862177487859508E-3</v>
      </c>
      <c r="J294" s="10" t="s">
        <v>129</v>
      </c>
      <c r="K294" t="s">
        <v>89</v>
      </c>
      <c r="L294">
        <v>0</v>
      </c>
      <c r="M294">
        <v>0</v>
      </c>
      <c r="N294" s="11">
        <v>0</v>
      </c>
    </row>
    <row r="295" spans="1:14" x14ac:dyDescent="0.3">
      <c r="A295">
        <v>33</v>
      </c>
      <c r="B295" t="s">
        <v>132</v>
      </c>
      <c r="C295" t="s">
        <v>85</v>
      </c>
      <c r="D295" s="7">
        <v>43411</v>
      </c>
      <c r="E295" t="s">
        <v>98</v>
      </c>
      <c r="F295" t="s">
        <v>133</v>
      </c>
      <c r="G295">
        <v>0.01</v>
      </c>
      <c r="H295" s="8">
        <v>0.01</v>
      </c>
      <c r="I295" s="9">
        <v>2.5862177487859508E-3</v>
      </c>
      <c r="J295" s="10" t="s">
        <v>129</v>
      </c>
      <c r="K295" t="s">
        <v>89</v>
      </c>
      <c r="L295">
        <v>0</v>
      </c>
      <c r="M295">
        <v>0</v>
      </c>
      <c r="N295" s="11">
        <v>0</v>
      </c>
    </row>
    <row r="296" spans="1:14" x14ac:dyDescent="0.3">
      <c r="A296">
        <v>33</v>
      </c>
      <c r="B296" t="s">
        <v>132</v>
      </c>
      <c r="C296" t="s">
        <v>85</v>
      </c>
      <c r="D296" s="7">
        <v>43411</v>
      </c>
      <c r="E296" t="s">
        <v>98</v>
      </c>
      <c r="F296" t="s">
        <v>133</v>
      </c>
      <c r="G296">
        <v>0.01</v>
      </c>
      <c r="H296" s="8">
        <v>0.01</v>
      </c>
      <c r="I296" s="9">
        <v>2.5862177487859508E-3</v>
      </c>
      <c r="J296" s="10" t="s">
        <v>129</v>
      </c>
      <c r="K296" t="s">
        <v>89</v>
      </c>
      <c r="L296">
        <v>0</v>
      </c>
      <c r="M296">
        <v>0</v>
      </c>
      <c r="N296" s="11">
        <v>0</v>
      </c>
    </row>
    <row r="297" spans="1:14" x14ac:dyDescent="0.3">
      <c r="A297">
        <v>33</v>
      </c>
      <c r="B297" t="s">
        <v>132</v>
      </c>
      <c r="C297" t="s">
        <v>85</v>
      </c>
      <c r="D297" s="7">
        <v>43411</v>
      </c>
      <c r="E297" t="s">
        <v>98</v>
      </c>
      <c r="F297" t="s">
        <v>133</v>
      </c>
      <c r="G297">
        <v>0.01</v>
      </c>
      <c r="H297" s="8">
        <v>0.01</v>
      </c>
      <c r="I297" s="9">
        <v>2.5862177487859508E-3</v>
      </c>
      <c r="J297" s="10" t="s">
        <v>129</v>
      </c>
      <c r="K297" t="s">
        <v>89</v>
      </c>
      <c r="L297">
        <v>0</v>
      </c>
      <c r="M297">
        <v>0</v>
      </c>
      <c r="N297" s="11">
        <v>0</v>
      </c>
    </row>
    <row r="298" spans="1:14" x14ac:dyDescent="0.3">
      <c r="A298">
        <v>33</v>
      </c>
      <c r="B298" t="s">
        <v>132</v>
      </c>
      <c r="C298" t="s">
        <v>85</v>
      </c>
      <c r="D298" s="7">
        <v>43411</v>
      </c>
      <c r="E298" t="s">
        <v>98</v>
      </c>
      <c r="F298" t="s">
        <v>133</v>
      </c>
      <c r="G298">
        <v>0.11</v>
      </c>
      <c r="H298" s="8">
        <v>0.11</v>
      </c>
      <c r="I298" s="9">
        <v>2.8448395236645458E-2</v>
      </c>
      <c r="J298" s="10" t="s">
        <v>129</v>
      </c>
      <c r="K298" t="s">
        <v>89</v>
      </c>
      <c r="L298">
        <v>0</v>
      </c>
      <c r="M298">
        <v>0</v>
      </c>
      <c r="N298" s="11">
        <v>0</v>
      </c>
    </row>
    <row r="299" spans="1:14" x14ac:dyDescent="0.3">
      <c r="A299">
        <v>33</v>
      </c>
      <c r="B299" t="s">
        <v>132</v>
      </c>
      <c r="C299" t="s">
        <v>85</v>
      </c>
      <c r="D299" s="7">
        <v>43411</v>
      </c>
      <c r="E299" t="s">
        <v>98</v>
      </c>
      <c r="F299" t="s">
        <v>133</v>
      </c>
      <c r="G299">
        <v>0.1</v>
      </c>
      <c r="H299" s="8">
        <v>0.1</v>
      </c>
      <c r="I299" s="9">
        <v>2.586217748785951E-2</v>
      </c>
      <c r="J299" s="10" t="s">
        <v>129</v>
      </c>
      <c r="K299" t="s">
        <v>89</v>
      </c>
      <c r="L299">
        <v>0</v>
      </c>
      <c r="M299">
        <v>0</v>
      </c>
      <c r="N299" s="11">
        <v>0</v>
      </c>
    </row>
    <row r="300" spans="1:14" x14ac:dyDescent="0.3">
      <c r="A300">
        <v>33</v>
      </c>
      <c r="B300" t="s">
        <v>132</v>
      </c>
      <c r="C300" t="s">
        <v>85</v>
      </c>
      <c r="D300" s="7">
        <v>43411</v>
      </c>
      <c r="E300" t="s">
        <v>98</v>
      </c>
      <c r="F300" t="s">
        <v>133</v>
      </c>
      <c r="G300">
        <v>0.01</v>
      </c>
      <c r="H300" s="8">
        <v>0.01</v>
      </c>
      <c r="I300" s="9">
        <v>2.5862177487859508E-3</v>
      </c>
      <c r="J300" s="10" t="s">
        <v>129</v>
      </c>
      <c r="K300" t="s">
        <v>89</v>
      </c>
      <c r="L300">
        <v>0</v>
      </c>
      <c r="M300">
        <v>0</v>
      </c>
      <c r="N300" s="11">
        <v>0</v>
      </c>
    </row>
    <row r="301" spans="1:14" x14ac:dyDescent="0.3">
      <c r="A301">
        <v>33</v>
      </c>
      <c r="B301" t="s">
        <v>132</v>
      </c>
      <c r="C301" t="s">
        <v>85</v>
      </c>
      <c r="D301" s="7">
        <v>43411</v>
      </c>
      <c r="E301" t="s">
        <v>98</v>
      </c>
      <c r="F301" t="s">
        <v>133</v>
      </c>
      <c r="G301">
        <v>0.02</v>
      </c>
      <c r="H301" s="8">
        <v>0.02</v>
      </c>
      <c r="I301" s="9">
        <v>5.1724354975719016E-3</v>
      </c>
      <c r="J301" s="10" t="s">
        <v>129</v>
      </c>
      <c r="K301" t="s">
        <v>89</v>
      </c>
      <c r="L301">
        <v>0</v>
      </c>
      <c r="M301">
        <v>0</v>
      </c>
      <c r="N301" s="11">
        <v>0</v>
      </c>
    </row>
    <row r="302" spans="1:14" x14ac:dyDescent="0.3">
      <c r="A302">
        <v>33</v>
      </c>
      <c r="B302" t="s">
        <v>132</v>
      </c>
      <c r="C302" t="s">
        <v>85</v>
      </c>
      <c r="D302" s="7">
        <v>43411</v>
      </c>
      <c r="E302" t="s">
        <v>98</v>
      </c>
      <c r="F302" t="s">
        <v>133</v>
      </c>
      <c r="G302">
        <v>0.02</v>
      </c>
      <c r="H302" s="8">
        <v>0.02</v>
      </c>
      <c r="I302" s="9">
        <v>5.1724354975719016E-3</v>
      </c>
      <c r="J302" s="10" t="s">
        <v>129</v>
      </c>
      <c r="K302" t="s">
        <v>89</v>
      </c>
      <c r="L302">
        <v>0</v>
      </c>
      <c r="M302">
        <v>0</v>
      </c>
      <c r="N302" s="11">
        <v>0</v>
      </c>
    </row>
    <row r="303" spans="1:14" x14ac:dyDescent="0.3">
      <c r="A303">
        <v>33</v>
      </c>
      <c r="B303" t="s">
        <v>132</v>
      </c>
      <c r="C303" t="s">
        <v>85</v>
      </c>
      <c r="D303" s="7">
        <v>43411</v>
      </c>
      <c r="E303" t="s">
        <v>98</v>
      </c>
      <c r="F303" t="s">
        <v>133</v>
      </c>
      <c r="G303">
        <v>0.01</v>
      </c>
      <c r="H303" s="8">
        <v>0.01</v>
      </c>
      <c r="I303" s="9">
        <v>2.5862177487859508E-3</v>
      </c>
      <c r="J303" s="10" t="s">
        <v>129</v>
      </c>
      <c r="K303" t="s">
        <v>89</v>
      </c>
      <c r="L303">
        <v>0</v>
      </c>
      <c r="M303">
        <v>0</v>
      </c>
      <c r="N303" s="11">
        <v>0</v>
      </c>
    </row>
    <row r="304" spans="1:14" x14ac:dyDescent="0.3">
      <c r="A304">
        <v>33</v>
      </c>
      <c r="B304" t="s">
        <v>132</v>
      </c>
      <c r="C304" t="s">
        <v>85</v>
      </c>
      <c r="D304" s="7">
        <v>43411</v>
      </c>
      <c r="E304" t="s">
        <v>98</v>
      </c>
      <c r="F304" t="s">
        <v>133</v>
      </c>
      <c r="G304">
        <v>7.0000000000000007E-2</v>
      </c>
      <c r="H304" s="8">
        <v>7.0000000000000007E-2</v>
      </c>
      <c r="I304" s="9">
        <v>1.8103524241501655E-2</v>
      </c>
      <c r="J304" s="10" t="s">
        <v>129</v>
      </c>
      <c r="K304" t="s">
        <v>89</v>
      </c>
      <c r="L304">
        <v>0</v>
      </c>
      <c r="M304">
        <v>0</v>
      </c>
      <c r="N304" s="11">
        <v>0</v>
      </c>
    </row>
    <row r="305" spans="1:14" x14ac:dyDescent="0.3">
      <c r="A305">
        <v>33</v>
      </c>
      <c r="B305" t="s">
        <v>132</v>
      </c>
      <c r="C305" t="s">
        <v>85</v>
      </c>
      <c r="D305" s="7">
        <v>43411</v>
      </c>
      <c r="E305" t="s">
        <v>98</v>
      </c>
      <c r="F305" t="s">
        <v>133</v>
      </c>
      <c r="G305">
        <v>0.01</v>
      </c>
      <c r="H305" s="8">
        <v>0.01</v>
      </c>
      <c r="I305" s="9">
        <v>2.5862177487859508E-3</v>
      </c>
      <c r="J305" s="10" t="s">
        <v>129</v>
      </c>
      <c r="K305" t="s">
        <v>89</v>
      </c>
      <c r="L305">
        <v>0</v>
      </c>
      <c r="M305">
        <v>0</v>
      </c>
      <c r="N305" s="11">
        <v>0</v>
      </c>
    </row>
    <row r="306" spans="1:14" x14ac:dyDescent="0.3">
      <c r="A306">
        <v>33</v>
      </c>
      <c r="B306" t="s">
        <v>132</v>
      </c>
      <c r="C306" t="s">
        <v>85</v>
      </c>
      <c r="D306" s="7">
        <v>43411</v>
      </c>
      <c r="E306" t="s">
        <v>98</v>
      </c>
      <c r="F306" t="s">
        <v>133</v>
      </c>
      <c r="G306">
        <v>0.05</v>
      </c>
      <c r="H306" s="8">
        <v>0.05</v>
      </c>
      <c r="I306" s="9">
        <v>1.2931088743929755E-2</v>
      </c>
      <c r="J306" s="10" t="s">
        <v>129</v>
      </c>
      <c r="K306" t="s">
        <v>89</v>
      </c>
      <c r="L306">
        <v>0</v>
      </c>
      <c r="M306">
        <v>0</v>
      </c>
      <c r="N306" s="11">
        <v>0</v>
      </c>
    </row>
    <row r="307" spans="1:14" x14ac:dyDescent="0.3">
      <c r="A307">
        <v>33</v>
      </c>
      <c r="B307" t="s">
        <v>132</v>
      </c>
      <c r="C307" t="s">
        <v>85</v>
      </c>
      <c r="D307" s="7">
        <v>43411</v>
      </c>
      <c r="E307" t="s">
        <v>98</v>
      </c>
      <c r="F307" t="s">
        <v>133</v>
      </c>
      <c r="G307">
        <v>0.01</v>
      </c>
      <c r="H307" s="8">
        <v>0.01</v>
      </c>
      <c r="I307" s="9">
        <v>2.5862177487859508E-3</v>
      </c>
      <c r="J307" s="10" t="s">
        <v>129</v>
      </c>
      <c r="K307" t="s">
        <v>89</v>
      </c>
      <c r="L307">
        <v>0</v>
      </c>
      <c r="M307">
        <v>0</v>
      </c>
      <c r="N307" s="11">
        <v>0</v>
      </c>
    </row>
    <row r="308" spans="1:14" x14ac:dyDescent="0.3">
      <c r="A308">
        <v>33</v>
      </c>
      <c r="B308" t="s">
        <v>132</v>
      </c>
      <c r="C308" t="s">
        <v>85</v>
      </c>
      <c r="D308" s="7">
        <v>43411</v>
      </c>
      <c r="E308" t="s">
        <v>98</v>
      </c>
      <c r="F308" t="s">
        <v>133</v>
      </c>
      <c r="G308">
        <v>0.01</v>
      </c>
      <c r="H308" s="8">
        <v>0.01</v>
      </c>
      <c r="I308" s="9">
        <v>2.5862177487859508E-3</v>
      </c>
      <c r="J308" s="10" t="s">
        <v>129</v>
      </c>
      <c r="K308" t="s">
        <v>89</v>
      </c>
      <c r="L308">
        <v>0</v>
      </c>
      <c r="M308">
        <v>0</v>
      </c>
      <c r="N308" s="11">
        <v>0</v>
      </c>
    </row>
    <row r="309" spans="1:14" ht="15" thickBot="1" x14ac:dyDescent="0.35">
      <c r="A309" s="13">
        <v>33</v>
      </c>
      <c r="B309" s="13" t="s">
        <v>132</v>
      </c>
      <c r="C309" s="13" t="s">
        <v>85</v>
      </c>
      <c r="D309" s="14">
        <v>43411</v>
      </c>
      <c r="E309" s="13" t="s">
        <v>98</v>
      </c>
      <c r="F309" s="13" t="s">
        <v>133</v>
      </c>
      <c r="G309" s="13">
        <v>0.02</v>
      </c>
      <c r="H309" s="15">
        <v>0.02</v>
      </c>
      <c r="I309" s="16">
        <v>5.1724354975719016E-3</v>
      </c>
      <c r="J309" s="17" t="s">
        <v>129</v>
      </c>
      <c r="K309" s="13" t="s">
        <v>89</v>
      </c>
      <c r="L309" s="13">
        <v>0</v>
      </c>
      <c r="M309" s="13">
        <v>0</v>
      </c>
      <c r="N309" s="18">
        <v>0</v>
      </c>
    </row>
    <row r="310" spans="1:14" x14ac:dyDescent="0.3">
      <c r="A310">
        <v>33</v>
      </c>
      <c r="B310" t="s">
        <v>132</v>
      </c>
      <c r="C310" t="s">
        <v>85</v>
      </c>
      <c r="D310" s="7">
        <v>43411</v>
      </c>
      <c r="E310" t="s">
        <v>98</v>
      </c>
      <c r="F310" t="s">
        <v>133</v>
      </c>
      <c r="G310">
        <v>0.01</v>
      </c>
      <c r="H310" s="8">
        <v>0.01</v>
      </c>
      <c r="I310" s="9">
        <v>2.5862177487859508E-3</v>
      </c>
      <c r="J310" s="10" t="s">
        <v>129</v>
      </c>
      <c r="K310" t="s">
        <v>89</v>
      </c>
      <c r="L310">
        <v>0</v>
      </c>
      <c r="M310">
        <v>0</v>
      </c>
      <c r="N310" s="11">
        <v>0</v>
      </c>
    </row>
    <row r="311" spans="1:14" x14ac:dyDescent="0.3">
      <c r="A311">
        <v>33</v>
      </c>
      <c r="B311" t="s">
        <v>132</v>
      </c>
      <c r="C311" t="s">
        <v>85</v>
      </c>
      <c r="D311" s="7">
        <v>43411</v>
      </c>
      <c r="E311" t="s">
        <v>98</v>
      </c>
      <c r="F311" t="s">
        <v>133</v>
      </c>
      <c r="G311">
        <v>0.01</v>
      </c>
      <c r="H311" s="8">
        <v>0.01</v>
      </c>
      <c r="I311" s="9">
        <v>2.5862177487859508E-3</v>
      </c>
      <c r="J311" s="10" t="s">
        <v>129</v>
      </c>
      <c r="K311" t="s">
        <v>89</v>
      </c>
      <c r="L311">
        <v>0</v>
      </c>
      <c r="M311">
        <v>0</v>
      </c>
      <c r="N311" s="11">
        <v>0</v>
      </c>
    </row>
    <row r="312" spans="1:14" x14ac:dyDescent="0.3">
      <c r="A312">
        <v>9</v>
      </c>
      <c r="B312" t="s">
        <v>132</v>
      </c>
      <c r="C312" t="s">
        <v>85</v>
      </c>
      <c r="D312" s="7">
        <v>42493</v>
      </c>
      <c r="E312" t="s">
        <v>102</v>
      </c>
      <c r="F312" t="s">
        <v>135</v>
      </c>
      <c r="G312">
        <v>0.01</v>
      </c>
      <c r="H312" s="8">
        <v>0.01</v>
      </c>
      <c r="I312" s="9">
        <v>2.5862177487859508E-3</v>
      </c>
      <c r="J312" s="10" t="s">
        <v>129</v>
      </c>
      <c r="K312" t="s">
        <v>96</v>
      </c>
      <c r="L312">
        <v>0</v>
      </c>
      <c r="M312">
        <v>0</v>
      </c>
      <c r="N312" s="11">
        <v>0</v>
      </c>
    </row>
    <row r="313" spans="1:14" x14ac:dyDescent="0.3">
      <c r="A313">
        <v>9</v>
      </c>
      <c r="B313" t="s">
        <v>132</v>
      </c>
      <c r="C313" t="s">
        <v>85</v>
      </c>
      <c r="D313" s="7">
        <v>42493</v>
      </c>
      <c r="E313" t="s">
        <v>102</v>
      </c>
      <c r="F313" t="s">
        <v>135</v>
      </c>
      <c r="G313">
        <v>0.15</v>
      </c>
      <c r="H313" s="8">
        <v>0.15</v>
      </c>
      <c r="I313" s="9">
        <v>3.8793266231789254E-2</v>
      </c>
      <c r="J313" s="10" t="s">
        <v>129</v>
      </c>
      <c r="K313" t="s">
        <v>96</v>
      </c>
      <c r="L313">
        <v>0</v>
      </c>
      <c r="M313">
        <v>0</v>
      </c>
      <c r="N313" s="11">
        <v>0</v>
      </c>
    </row>
    <row r="314" spans="1:14" x14ac:dyDescent="0.3">
      <c r="A314">
        <v>12</v>
      </c>
      <c r="B314" t="s">
        <v>132</v>
      </c>
      <c r="C314" t="s">
        <v>85</v>
      </c>
      <c r="D314" s="7">
        <v>42520</v>
      </c>
      <c r="E314" t="s">
        <v>102</v>
      </c>
      <c r="F314" t="s">
        <v>136</v>
      </c>
      <c r="H314" s="8">
        <v>3.5000000000000003E-2</v>
      </c>
      <c r="I314" s="9">
        <v>9.0517621207508274E-3</v>
      </c>
      <c r="J314" s="10" t="s">
        <v>12</v>
      </c>
      <c r="K314" t="s">
        <v>89</v>
      </c>
      <c r="L314">
        <v>0</v>
      </c>
      <c r="M314">
        <v>0</v>
      </c>
      <c r="N314" s="11">
        <v>0</v>
      </c>
    </row>
    <row r="315" spans="1:14" x14ac:dyDescent="0.3">
      <c r="A315">
        <v>13</v>
      </c>
      <c r="B315" t="s">
        <v>132</v>
      </c>
      <c r="C315" t="s">
        <v>85</v>
      </c>
      <c r="D315" s="7">
        <v>42599</v>
      </c>
      <c r="E315" t="s">
        <v>106</v>
      </c>
      <c r="F315" t="s">
        <v>138</v>
      </c>
      <c r="H315" s="8">
        <v>3.5000000000000003E-2</v>
      </c>
      <c r="I315" s="9">
        <v>9.0517621207508274E-3</v>
      </c>
      <c r="J315" s="10" t="s">
        <v>12</v>
      </c>
      <c r="K315" t="s">
        <v>89</v>
      </c>
      <c r="L315">
        <v>0</v>
      </c>
      <c r="M315">
        <v>0</v>
      </c>
      <c r="N315" s="11">
        <v>0</v>
      </c>
    </row>
    <row r="316" spans="1:14" x14ac:dyDescent="0.3">
      <c r="A316">
        <v>13</v>
      </c>
      <c r="B316" t="s">
        <v>132</v>
      </c>
      <c r="C316" t="s">
        <v>85</v>
      </c>
      <c r="D316" s="7">
        <v>42599</v>
      </c>
      <c r="E316" t="s">
        <v>106</v>
      </c>
      <c r="F316" t="s">
        <v>138</v>
      </c>
      <c r="H316" s="8">
        <v>3.5000000000000003E-2</v>
      </c>
      <c r="I316" s="9">
        <v>9.0517621207508274E-3</v>
      </c>
      <c r="J316" s="10" t="s">
        <v>12</v>
      </c>
      <c r="K316" t="s">
        <v>89</v>
      </c>
      <c r="L316">
        <v>0</v>
      </c>
      <c r="M316">
        <v>0</v>
      </c>
      <c r="N316" s="11">
        <v>0</v>
      </c>
    </row>
    <row r="317" spans="1:14" x14ac:dyDescent="0.3">
      <c r="A317">
        <v>13</v>
      </c>
      <c r="B317" t="s">
        <v>132</v>
      </c>
      <c r="C317" t="s">
        <v>85</v>
      </c>
      <c r="D317" s="7">
        <v>42599</v>
      </c>
      <c r="E317" t="s">
        <v>106</v>
      </c>
      <c r="F317" t="s">
        <v>138</v>
      </c>
      <c r="G317">
        <v>0.01</v>
      </c>
      <c r="H317" s="8">
        <v>0.01</v>
      </c>
      <c r="I317" s="9">
        <v>2.5862177487859508E-3</v>
      </c>
      <c r="J317" s="10" t="s">
        <v>12</v>
      </c>
      <c r="K317" t="s">
        <v>89</v>
      </c>
      <c r="L317">
        <v>0</v>
      </c>
      <c r="M317">
        <v>0</v>
      </c>
      <c r="N317" s="11">
        <v>0</v>
      </c>
    </row>
    <row r="318" spans="1:14" x14ac:dyDescent="0.3">
      <c r="A318">
        <v>13</v>
      </c>
      <c r="B318" t="s">
        <v>132</v>
      </c>
      <c r="C318" t="s">
        <v>85</v>
      </c>
      <c r="D318" s="7">
        <v>42599</v>
      </c>
      <c r="E318" t="s">
        <v>106</v>
      </c>
      <c r="F318" t="s">
        <v>138</v>
      </c>
      <c r="G318">
        <v>0.01</v>
      </c>
      <c r="H318" s="8">
        <v>0.01</v>
      </c>
      <c r="I318" s="9">
        <v>2.5862177487859508E-3</v>
      </c>
      <c r="J318" s="10" t="s">
        <v>12</v>
      </c>
      <c r="K318" t="s">
        <v>89</v>
      </c>
      <c r="L318">
        <v>0</v>
      </c>
      <c r="M318">
        <v>0</v>
      </c>
      <c r="N318" s="11">
        <v>0</v>
      </c>
    </row>
    <row r="319" spans="1:14" x14ac:dyDescent="0.3">
      <c r="A319">
        <v>26</v>
      </c>
      <c r="B319" t="s">
        <v>132</v>
      </c>
      <c r="C319" t="s">
        <v>85</v>
      </c>
      <c r="D319" s="7">
        <v>42720</v>
      </c>
      <c r="E319" t="s">
        <v>86</v>
      </c>
      <c r="F319" t="s">
        <v>108</v>
      </c>
      <c r="G319">
        <v>0.01</v>
      </c>
      <c r="H319" s="8">
        <v>0.01</v>
      </c>
      <c r="I319" s="9">
        <v>2.5862177487859508E-3</v>
      </c>
      <c r="J319" s="10" t="s">
        <v>12</v>
      </c>
      <c r="K319" t="s">
        <v>89</v>
      </c>
      <c r="L319">
        <v>0</v>
      </c>
      <c r="M319">
        <v>0</v>
      </c>
      <c r="N319" s="11">
        <v>0</v>
      </c>
    </row>
    <row r="320" spans="1:14" x14ac:dyDescent="0.3">
      <c r="A320">
        <v>26</v>
      </c>
      <c r="B320" t="s">
        <v>132</v>
      </c>
      <c r="C320" t="s">
        <v>85</v>
      </c>
      <c r="D320" s="7">
        <v>42720</v>
      </c>
      <c r="E320" t="s">
        <v>86</v>
      </c>
      <c r="F320" t="s">
        <v>108</v>
      </c>
      <c r="G320">
        <v>0.01</v>
      </c>
      <c r="H320" s="8">
        <v>0.01</v>
      </c>
      <c r="I320" s="9">
        <v>2.5862177487859508E-3</v>
      </c>
      <c r="J320" s="10" t="s">
        <v>12</v>
      </c>
      <c r="K320" t="s">
        <v>89</v>
      </c>
      <c r="L320">
        <v>0</v>
      </c>
      <c r="M320">
        <v>0</v>
      </c>
      <c r="N320" s="11">
        <v>0</v>
      </c>
    </row>
    <row r="321" spans="1:14" x14ac:dyDescent="0.3">
      <c r="A321">
        <v>26</v>
      </c>
      <c r="B321" t="s">
        <v>132</v>
      </c>
      <c r="C321" t="s">
        <v>85</v>
      </c>
      <c r="D321" s="7">
        <v>42720</v>
      </c>
      <c r="E321" t="s">
        <v>86</v>
      </c>
      <c r="F321" t="s">
        <v>108</v>
      </c>
      <c r="G321">
        <v>0.01</v>
      </c>
      <c r="H321" s="8">
        <v>0.01</v>
      </c>
      <c r="I321" s="9">
        <v>2.5862177487859508E-3</v>
      </c>
      <c r="J321" s="10" t="s">
        <v>12</v>
      </c>
      <c r="K321" t="s">
        <v>89</v>
      </c>
      <c r="L321">
        <v>0</v>
      </c>
      <c r="M321">
        <v>0</v>
      </c>
      <c r="N321" s="11">
        <v>0</v>
      </c>
    </row>
    <row r="322" spans="1:14" x14ac:dyDescent="0.3">
      <c r="A322">
        <v>26</v>
      </c>
      <c r="B322" t="s">
        <v>132</v>
      </c>
      <c r="C322" t="s">
        <v>85</v>
      </c>
      <c r="D322" s="7">
        <v>42720</v>
      </c>
      <c r="E322" t="s">
        <v>86</v>
      </c>
      <c r="F322" t="s">
        <v>108</v>
      </c>
      <c r="G322">
        <v>0.05</v>
      </c>
      <c r="H322" s="8">
        <v>0.05</v>
      </c>
      <c r="I322" s="9">
        <v>1.2931088743929755E-2</v>
      </c>
      <c r="J322" s="10" t="s">
        <v>12</v>
      </c>
      <c r="K322" t="s">
        <v>89</v>
      </c>
      <c r="L322">
        <v>0</v>
      </c>
      <c r="M322">
        <v>0</v>
      </c>
      <c r="N322" s="11">
        <v>0</v>
      </c>
    </row>
    <row r="323" spans="1:14" x14ac:dyDescent="0.3">
      <c r="A323">
        <v>31</v>
      </c>
      <c r="B323" t="s">
        <v>132</v>
      </c>
      <c r="C323" t="s">
        <v>85</v>
      </c>
      <c r="D323" s="7">
        <v>42934</v>
      </c>
      <c r="E323" t="s">
        <v>113</v>
      </c>
      <c r="F323" t="s">
        <v>134</v>
      </c>
      <c r="G323">
        <v>0.12</v>
      </c>
      <c r="H323" s="8">
        <v>0.12</v>
      </c>
      <c r="I323" s="9">
        <v>3.1034612985431406E-2</v>
      </c>
      <c r="J323" s="10" t="s">
        <v>12</v>
      </c>
      <c r="K323" t="s">
        <v>89</v>
      </c>
      <c r="L323">
        <v>0</v>
      </c>
      <c r="M323">
        <v>0</v>
      </c>
      <c r="N323" s="11">
        <v>0</v>
      </c>
    </row>
    <row r="324" spans="1:14" ht="15" thickBot="1" x14ac:dyDescent="0.35">
      <c r="A324" s="13">
        <v>31</v>
      </c>
      <c r="B324" s="13" t="s">
        <v>132</v>
      </c>
      <c r="C324" s="13" t="s">
        <v>85</v>
      </c>
      <c r="D324" s="14">
        <v>42934</v>
      </c>
      <c r="E324" s="13" t="s">
        <v>113</v>
      </c>
      <c r="F324" s="13" t="s">
        <v>134</v>
      </c>
      <c r="G324" s="13">
        <v>0.06</v>
      </c>
      <c r="H324" s="15">
        <v>0.06</v>
      </c>
      <c r="I324" s="16">
        <v>1.5517306492715703E-2</v>
      </c>
      <c r="J324" s="17" t="s">
        <v>12</v>
      </c>
      <c r="K324" s="13" t="s">
        <v>89</v>
      </c>
      <c r="L324" s="13">
        <v>0</v>
      </c>
      <c r="M324" s="13">
        <v>0</v>
      </c>
      <c r="N324" s="18">
        <v>0</v>
      </c>
    </row>
  </sheetData>
  <autoFilter ref="A1:O324" xr:uid="{3CFB59AE-1A02-442E-BFC0-813EA4D11083}">
    <sortState xmlns:xlrd2="http://schemas.microsoft.com/office/spreadsheetml/2017/richdata2" ref="A2:O324">
      <sortCondition ref="J1:J32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893E-5C68-4C58-8520-EBD60E6F12CB}">
  <sheetPr filterMode="1"/>
  <dimension ref="A1:BC1237"/>
  <sheetViews>
    <sheetView workbookViewId="0">
      <selection activeCell="V51" sqref="V51"/>
    </sheetView>
  </sheetViews>
  <sheetFormatPr defaultRowHeight="14.4" x14ac:dyDescent="0.3"/>
  <sheetData>
    <row r="1" spans="1:55" s="4" customFormat="1" ht="72" x14ac:dyDescent="0.3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5" t="s">
        <v>78</v>
      </c>
      <c r="J1" s="6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S1" t="s">
        <v>181</v>
      </c>
      <c r="T1" t="s">
        <v>180</v>
      </c>
      <c r="U1" t="s">
        <v>182</v>
      </c>
      <c r="V1" t="s">
        <v>197</v>
      </c>
      <c r="W1" t="s">
        <v>183</v>
      </c>
      <c r="X1" t="s">
        <v>184</v>
      </c>
      <c r="Y1" t="s">
        <v>185</v>
      </c>
      <c r="Z1" t="s">
        <v>187</v>
      </c>
      <c r="AA1" t="s">
        <v>186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/>
      <c r="AK1"/>
      <c r="AL1"/>
      <c r="AM1" t="s">
        <v>181</v>
      </c>
      <c r="AN1" t="s">
        <v>180</v>
      </c>
      <c r="AO1" t="s">
        <v>182</v>
      </c>
      <c r="AP1" t="s">
        <v>197</v>
      </c>
      <c r="AQ1" t="s">
        <v>183</v>
      </c>
      <c r="AR1" t="s">
        <v>184</v>
      </c>
      <c r="AS1" t="s">
        <v>185</v>
      </c>
      <c r="AT1" t="s">
        <v>187</v>
      </c>
      <c r="AU1" t="s">
        <v>186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</row>
    <row r="2" spans="1:55" ht="15" hidden="1" thickBot="1" x14ac:dyDescent="0.35">
      <c r="A2">
        <v>15</v>
      </c>
      <c r="B2" t="s">
        <v>84</v>
      </c>
      <c r="C2" t="s">
        <v>85</v>
      </c>
      <c r="D2" s="7">
        <v>42739</v>
      </c>
      <c r="E2" t="s">
        <v>86</v>
      </c>
      <c r="F2" t="s">
        <v>87</v>
      </c>
      <c r="G2">
        <v>0.04</v>
      </c>
      <c r="H2" s="8">
        <v>0.04</v>
      </c>
      <c r="I2" s="9">
        <v>1.0344870995143803E-2</v>
      </c>
      <c r="J2" s="10" t="s">
        <v>88</v>
      </c>
      <c r="K2" t="s">
        <v>89</v>
      </c>
      <c r="L2">
        <v>0</v>
      </c>
      <c r="M2">
        <v>0</v>
      </c>
      <c r="N2" s="11">
        <v>0</v>
      </c>
      <c r="S2" s="8">
        <v>0.1</v>
      </c>
      <c r="T2" s="8">
        <v>0.8</v>
      </c>
      <c r="U2" s="8">
        <v>8.8333333333333333E-2</v>
      </c>
      <c r="V2" s="8">
        <v>0.01</v>
      </c>
      <c r="W2" s="15">
        <v>0.25</v>
      </c>
      <c r="X2" s="8">
        <v>0.03</v>
      </c>
      <c r="Y2" s="8">
        <v>0.04</v>
      </c>
      <c r="Z2" s="8">
        <v>1.3433622513240779</v>
      </c>
      <c r="AA2" s="8">
        <v>0.01</v>
      </c>
      <c r="AB2" s="8">
        <v>0.01</v>
      </c>
      <c r="AC2" s="8">
        <v>1.3433622513240779</v>
      </c>
      <c r="AD2" s="8">
        <v>0.01</v>
      </c>
      <c r="AE2" s="8">
        <v>0.04</v>
      </c>
      <c r="AF2" s="8">
        <v>0.14000000000000001</v>
      </c>
      <c r="AG2" s="8">
        <v>0.22</v>
      </c>
      <c r="AH2" s="8">
        <v>0.24</v>
      </c>
      <c r="AI2" s="8">
        <v>8.8333333333333333E-2</v>
      </c>
      <c r="AL2">
        <f>Ravikumar!I141/Ravikumar!H141</f>
        <v>0.25862177487859506</v>
      </c>
      <c r="AM2">
        <f t="shared" ref="AM2:AU4" si="0">S2*$AL$2</f>
        <v>2.5862177487859506E-2</v>
      </c>
      <c r="AN2">
        <f t="shared" si="0"/>
        <v>0.20689741990287605</v>
      </c>
      <c r="AO2">
        <f t="shared" si="0"/>
        <v>2.2844923447609231E-2</v>
      </c>
      <c r="AP2">
        <f t="shared" si="0"/>
        <v>2.5862177487859508E-3</v>
      </c>
      <c r="AQ2">
        <f t="shared" si="0"/>
        <v>6.4655443719648764E-2</v>
      </c>
      <c r="AR2">
        <f t="shared" si="0"/>
        <v>7.7586532463578516E-3</v>
      </c>
      <c r="AS2">
        <f t="shared" si="0"/>
        <v>1.0344870995143803E-2</v>
      </c>
      <c r="AT2">
        <f t="shared" si="0"/>
        <v>0.34742272974233834</v>
      </c>
      <c r="AU2">
        <f t="shared" si="0"/>
        <v>2.5862177487859508E-3</v>
      </c>
      <c r="AV2" s="28">
        <v>2.5862177487859508E-3</v>
      </c>
      <c r="AW2">
        <f t="shared" ref="AW2:BC4" si="1">AC2*$AL$2</f>
        <v>0.34742272974233834</v>
      </c>
      <c r="AX2">
        <f t="shared" si="1"/>
        <v>2.5862177487859508E-3</v>
      </c>
      <c r="AY2">
        <f t="shared" si="1"/>
        <v>1.0344870995143803E-2</v>
      </c>
      <c r="AZ2">
        <f t="shared" si="1"/>
        <v>3.620704848300331E-2</v>
      </c>
      <c r="BA2">
        <f t="shared" si="1"/>
        <v>5.6896790473290916E-2</v>
      </c>
      <c r="BB2">
        <f t="shared" si="1"/>
        <v>6.2069225970862812E-2</v>
      </c>
      <c r="BC2">
        <f t="shared" si="1"/>
        <v>2.2844923447609231E-2</v>
      </c>
    </row>
    <row r="3" spans="1:55" hidden="1" x14ac:dyDescent="0.3">
      <c r="A3">
        <v>15</v>
      </c>
      <c r="B3" t="s">
        <v>84</v>
      </c>
      <c r="C3" t="s">
        <v>85</v>
      </c>
      <c r="D3" s="7">
        <v>42739</v>
      </c>
      <c r="E3" t="s">
        <v>86</v>
      </c>
      <c r="F3" t="s">
        <v>87</v>
      </c>
      <c r="H3" s="8">
        <v>0.3559090909090909</v>
      </c>
      <c r="I3" s="9">
        <v>9.2045840786336333E-2</v>
      </c>
      <c r="J3" s="10" t="s">
        <v>88</v>
      </c>
      <c r="K3" t="s">
        <v>89</v>
      </c>
      <c r="L3">
        <v>0</v>
      </c>
      <c r="M3">
        <v>0</v>
      </c>
      <c r="N3" s="11">
        <v>0</v>
      </c>
      <c r="S3" s="8">
        <v>0.1</v>
      </c>
      <c r="T3" s="8">
        <v>0.04</v>
      </c>
      <c r="U3" s="8">
        <v>0.41</v>
      </c>
      <c r="V3" s="8">
        <v>0.61746031746031749</v>
      </c>
      <c r="W3" s="8">
        <v>0.25</v>
      </c>
      <c r="X3" s="8">
        <v>0.24</v>
      </c>
      <c r="Y3" s="8">
        <v>0.06</v>
      </c>
      <c r="Z3" s="8">
        <v>1.3433622513240779</v>
      </c>
      <c r="AA3" s="8">
        <v>7.4255319148936114E-2</v>
      </c>
      <c r="AB3" s="8">
        <v>7.4255319148936114E-2</v>
      </c>
      <c r="AC3" s="8">
        <v>1.3433622513240779</v>
      </c>
      <c r="AD3" s="8">
        <v>0.12000000000000001</v>
      </c>
      <c r="AE3" s="8">
        <v>0.3559090909090909</v>
      </c>
      <c r="AF3" s="8">
        <v>0.02</v>
      </c>
      <c r="AG3" s="8">
        <v>0.05</v>
      </c>
      <c r="AH3" s="8">
        <v>0.01</v>
      </c>
      <c r="AI3" s="8">
        <v>8.8333333333333333E-2</v>
      </c>
      <c r="AL3" t="s">
        <v>198</v>
      </c>
      <c r="AM3">
        <f t="shared" si="0"/>
        <v>2.5862177487859506E-2</v>
      </c>
      <c r="AN3">
        <f t="shared" si="0"/>
        <v>1.0344870995143803E-2</v>
      </c>
      <c r="AO3">
        <f t="shared" si="0"/>
        <v>0.10603492770022396</v>
      </c>
      <c r="AP3">
        <f t="shared" si="0"/>
        <v>0.15968868321868807</v>
      </c>
      <c r="AQ3">
        <f t="shared" si="0"/>
        <v>6.4655443719648764E-2</v>
      </c>
      <c r="AR3">
        <f t="shared" si="0"/>
        <v>6.2069225970862812E-2</v>
      </c>
      <c r="AS3">
        <f t="shared" si="0"/>
        <v>1.5517306492715703E-2</v>
      </c>
      <c r="AT3">
        <f t="shared" si="0"/>
        <v>0.34742272974233834</v>
      </c>
      <c r="AU3">
        <f t="shared" si="0"/>
        <v>1.9204042432474384E-2</v>
      </c>
      <c r="AV3" s="28">
        <v>2.5862177487859508E-3</v>
      </c>
      <c r="AW3">
        <f t="shared" si="1"/>
        <v>0.34742272974233834</v>
      </c>
      <c r="AX3">
        <f t="shared" si="1"/>
        <v>3.103461298543141E-2</v>
      </c>
      <c r="AY3">
        <f t="shared" si="1"/>
        <v>9.2045840786336333E-2</v>
      </c>
      <c r="AZ3">
        <f t="shared" si="1"/>
        <v>5.1724354975719016E-3</v>
      </c>
      <c r="BA3">
        <f t="shared" si="1"/>
        <v>1.2931088743929753E-2</v>
      </c>
      <c r="BB3">
        <f t="shared" si="1"/>
        <v>2.5862177487859508E-3</v>
      </c>
      <c r="BC3">
        <f t="shared" si="1"/>
        <v>2.2844923447609231E-2</v>
      </c>
    </row>
    <row r="4" spans="1:55" ht="15" hidden="1" thickBot="1" x14ac:dyDescent="0.35">
      <c r="A4">
        <v>15</v>
      </c>
      <c r="B4" t="s">
        <v>84</v>
      </c>
      <c r="C4" t="s">
        <v>85</v>
      </c>
      <c r="D4" s="7">
        <v>42739</v>
      </c>
      <c r="E4" t="s">
        <v>86</v>
      </c>
      <c r="F4" t="s">
        <v>87</v>
      </c>
      <c r="G4">
        <v>0.06</v>
      </c>
      <c r="H4" s="8">
        <v>0.06</v>
      </c>
      <c r="I4" s="9">
        <v>1.5517306492715703E-2</v>
      </c>
      <c r="J4" s="10" t="s">
        <v>88</v>
      </c>
      <c r="K4" t="s">
        <v>89</v>
      </c>
      <c r="L4">
        <v>0</v>
      </c>
      <c r="M4">
        <v>0</v>
      </c>
      <c r="N4" s="11">
        <v>0</v>
      </c>
      <c r="S4" s="8">
        <v>0.1</v>
      </c>
      <c r="T4" s="8">
        <v>0.05</v>
      </c>
      <c r="U4" s="8">
        <v>0.04</v>
      </c>
      <c r="V4" s="8">
        <v>0.61746031746031749</v>
      </c>
      <c r="W4" s="8">
        <v>0.44</v>
      </c>
      <c r="X4" s="8">
        <v>0.06</v>
      </c>
      <c r="Y4" s="8">
        <v>0.01</v>
      </c>
      <c r="Z4" s="8">
        <v>1.3433622513240779</v>
      </c>
      <c r="AA4" s="8">
        <v>0.02</v>
      </c>
      <c r="AB4" s="8">
        <v>0.02</v>
      </c>
      <c r="AC4" s="8">
        <v>1.3433622513240779</v>
      </c>
      <c r="AD4" s="8">
        <v>0.01</v>
      </c>
      <c r="AE4" s="8">
        <v>0.06</v>
      </c>
      <c r="AF4" s="8">
        <v>0.02</v>
      </c>
      <c r="AG4" s="8">
        <v>0.05</v>
      </c>
      <c r="AH4" s="15">
        <v>0.01</v>
      </c>
      <c r="AI4" s="8">
        <v>0.02</v>
      </c>
      <c r="AM4">
        <f t="shared" si="0"/>
        <v>2.5862177487859506E-2</v>
      </c>
      <c r="AN4">
        <f t="shared" si="0"/>
        <v>1.2931088743929753E-2</v>
      </c>
      <c r="AO4">
        <f t="shared" si="0"/>
        <v>1.0344870995143803E-2</v>
      </c>
      <c r="AP4">
        <f t="shared" si="0"/>
        <v>0.15968868321868807</v>
      </c>
      <c r="AQ4">
        <f t="shared" si="0"/>
        <v>0.11379358094658183</v>
      </c>
      <c r="AR4">
        <f t="shared" si="0"/>
        <v>1.5517306492715703E-2</v>
      </c>
      <c r="AS4">
        <f t="shared" si="0"/>
        <v>2.5862177487859508E-3</v>
      </c>
      <c r="AT4">
        <f t="shared" si="0"/>
        <v>0.34742272974233834</v>
      </c>
      <c r="AU4">
        <f t="shared" si="0"/>
        <v>5.1724354975719016E-3</v>
      </c>
      <c r="AV4" s="28">
        <v>2.5862177487859508E-3</v>
      </c>
      <c r="AW4">
        <f t="shared" si="1"/>
        <v>0.34742272974233834</v>
      </c>
      <c r="AX4">
        <f t="shared" si="1"/>
        <v>2.5862177487859508E-3</v>
      </c>
      <c r="AY4">
        <f t="shared" si="1"/>
        <v>1.5517306492715703E-2</v>
      </c>
      <c r="AZ4">
        <f t="shared" si="1"/>
        <v>5.1724354975719016E-3</v>
      </c>
      <c r="BA4">
        <f t="shared" si="1"/>
        <v>1.2931088743929753E-2</v>
      </c>
      <c r="BB4">
        <f t="shared" si="1"/>
        <v>2.5862177487859508E-3</v>
      </c>
      <c r="BC4">
        <f t="shared" si="1"/>
        <v>5.1724354975719016E-3</v>
      </c>
    </row>
    <row r="5" spans="1:55" hidden="1" x14ac:dyDescent="0.3">
      <c r="A5">
        <v>15</v>
      </c>
      <c r="B5" t="s">
        <v>84</v>
      </c>
      <c r="C5" t="s">
        <v>85</v>
      </c>
      <c r="D5" s="7">
        <v>42739</v>
      </c>
      <c r="E5" t="s">
        <v>86</v>
      </c>
      <c r="F5" t="s">
        <v>87</v>
      </c>
      <c r="H5" s="8">
        <v>0.3559090909090909</v>
      </c>
      <c r="I5" s="9">
        <v>9.2045840786336333E-2</v>
      </c>
      <c r="J5" s="10" t="s">
        <v>88</v>
      </c>
      <c r="K5" t="s">
        <v>89</v>
      </c>
      <c r="L5">
        <v>0</v>
      </c>
      <c r="M5">
        <v>0</v>
      </c>
      <c r="N5" s="11">
        <v>0</v>
      </c>
      <c r="S5" s="8">
        <v>0.01</v>
      </c>
      <c r="T5" s="8">
        <v>0.01</v>
      </c>
      <c r="U5" s="8">
        <v>0.03</v>
      </c>
      <c r="V5" s="8">
        <v>0.61746031746031749</v>
      </c>
      <c r="X5" s="8">
        <v>0.01</v>
      </c>
      <c r="Y5" s="8">
        <v>6.4761904761904771E-2</v>
      </c>
      <c r="Z5" s="8">
        <v>1.3433622513240779</v>
      </c>
      <c r="AA5" s="8">
        <v>0.01</v>
      </c>
      <c r="AB5" s="8">
        <v>0.01</v>
      </c>
      <c r="AC5" s="8">
        <v>1.3433622513240779</v>
      </c>
      <c r="AD5" s="8">
        <v>0.02</v>
      </c>
      <c r="AE5" s="8">
        <v>0.3559090909090909</v>
      </c>
      <c r="AF5" s="8">
        <v>7.0000000000000007E-2</v>
      </c>
      <c r="AH5" s="8">
        <v>0.01</v>
      </c>
      <c r="AI5" s="8">
        <v>0.02</v>
      </c>
      <c r="AM5">
        <f t="shared" ref="AM5:AM14" si="2">S5*$AL$2</f>
        <v>2.5862177487859508E-3</v>
      </c>
      <c r="AN5">
        <f t="shared" ref="AN5:AN14" si="3">T5*$AL$2</f>
        <v>2.5862177487859508E-3</v>
      </c>
      <c r="AO5">
        <f t="shared" ref="AO5:AO14" si="4">U5*$AL$2</f>
        <v>7.7586532463578516E-3</v>
      </c>
      <c r="AP5">
        <f t="shared" ref="AP5:AP14" si="5">V5*$AL$2</f>
        <v>0.15968868321868807</v>
      </c>
      <c r="AR5">
        <f t="shared" ref="AR5:AU6" si="6">X5*$AL$2</f>
        <v>2.5862177487859508E-3</v>
      </c>
      <c r="AS5">
        <f t="shared" si="6"/>
        <v>1.6748838754042348E-2</v>
      </c>
      <c r="AT5">
        <f t="shared" si="6"/>
        <v>0.34742272974233834</v>
      </c>
      <c r="AU5">
        <f t="shared" si="6"/>
        <v>2.5862177487859508E-3</v>
      </c>
      <c r="AV5" s="28">
        <v>2.5862177487859508E-3</v>
      </c>
      <c r="AW5">
        <f t="shared" ref="AW5:AW15" si="7">AC5*$AL$2</f>
        <v>0.34742272974233834</v>
      </c>
      <c r="AX5">
        <f t="shared" ref="AX5:AX15" si="8">AD5*$AL$2</f>
        <v>5.1724354975719016E-3</v>
      </c>
      <c r="AY5">
        <f t="shared" ref="AY5:AY15" si="9">AE5*$AL$2</f>
        <v>9.2045840786336333E-2</v>
      </c>
      <c r="AZ5">
        <f t="shared" ref="AZ5:AZ15" si="10">AF5*$AL$2</f>
        <v>1.8103524241501655E-2</v>
      </c>
      <c r="BB5">
        <f t="shared" ref="BB5:BC10" si="11">AH5*$AL$2</f>
        <v>2.5862177487859508E-3</v>
      </c>
      <c r="BC5">
        <f t="shared" si="11"/>
        <v>5.1724354975719016E-3</v>
      </c>
    </row>
    <row r="6" spans="1:55" hidden="1" x14ac:dyDescent="0.3">
      <c r="A6">
        <v>15</v>
      </c>
      <c r="B6" t="s">
        <v>84</v>
      </c>
      <c r="C6" t="s">
        <v>85</v>
      </c>
      <c r="D6" s="7">
        <v>42739</v>
      </c>
      <c r="E6" t="s">
        <v>86</v>
      </c>
      <c r="F6" t="s">
        <v>87</v>
      </c>
      <c r="G6">
        <v>0.09</v>
      </c>
      <c r="H6" s="8">
        <v>0.09</v>
      </c>
      <c r="I6" s="9">
        <v>2.3275959739073558E-2</v>
      </c>
      <c r="J6" s="10" t="s">
        <v>88</v>
      </c>
      <c r="K6" t="s">
        <v>89</v>
      </c>
      <c r="L6">
        <v>0</v>
      </c>
      <c r="M6">
        <v>0</v>
      </c>
      <c r="N6" s="11">
        <v>0</v>
      </c>
      <c r="S6" s="8">
        <v>0.19</v>
      </c>
      <c r="T6" s="8">
        <v>0.02</v>
      </c>
      <c r="U6" s="8">
        <v>0.01</v>
      </c>
      <c r="V6" s="8">
        <v>0.02</v>
      </c>
      <c r="X6" s="8">
        <v>0.01</v>
      </c>
      <c r="Y6" s="8">
        <v>0.05</v>
      </c>
      <c r="Z6" s="8">
        <v>1.3433622513240779</v>
      </c>
      <c r="AA6" s="8">
        <v>0.03</v>
      </c>
      <c r="AB6" s="8">
        <v>0.03</v>
      </c>
      <c r="AC6" s="8">
        <v>1.3433622513240779</v>
      </c>
      <c r="AD6" s="8">
        <v>0.12000000000000001</v>
      </c>
      <c r="AE6" s="8">
        <v>0.09</v>
      </c>
      <c r="AF6" s="8">
        <v>0.09</v>
      </c>
      <c r="AH6" s="8">
        <v>0.17192307692307685</v>
      </c>
      <c r="AI6" s="8">
        <v>8.8333333333333333E-2</v>
      </c>
      <c r="AM6">
        <f t="shared" si="2"/>
        <v>4.9138137226933061E-2</v>
      </c>
      <c r="AN6">
        <f t="shared" si="3"/>
        <v>5.1724354975719016E-3</v>
      </c>
      <c r="AO6">
        <f t="shared" si="4"/>
        <v>2.5862177487859508E-3</v>
      </c>
      <c r="AP6">
        <f t="shared" si="5"/>
        <v>5.1724354975719016E-3</v>
      </c>
      <c r="AR6">
        <f t="shared" si="6"/>
        <v>2.5862177487859508E-3</v>
      </c>
      <c r="AS6">
        <f t="shared" si="6"/>
        <v>1.2931088743929753E-2</v>
      </c>
      <c r="AT6">
        <f t="shared" si="6"/>
        <v>0.34742272974233834</v>
      </c>
      <c r="AU6">
        <f t="shared" si="6"/>
        <v>7.7586532463578516E-3</v>
      </c>
      <c r="AV6" s="28">
        <v>2.5862177487859508E-3</v>
      </c>
      <c r="AW6">
        <f t="shared" si="7"/>
        <v>0.34742272974233834</v>
      </c>
      <c r="AX6">
        <f t="shared" si="8"/>
        <v>3.103461298543141E-2</v>
      </c>
      <c r="AY6">
        <f t="shared" si="9"/>
        <v>2.3275959739073555E-2</v>
      </c>
      <c r="AZ6">
        <f t="shared" si="10"/>
        <v>2.3275959739073555E-2</v>
      </c>
      <c r="BB6">
        <f t="shared" si="11"/>
        <v>4.4463051296435359E-2</v>
      </c>
      <c r="BC6">
        <f t="shared" si="11"/>
        <v>2.2844923447609231E-2</v>
      </c>
    </row>
    <row r="7" spans="1:55" hidden="1" x14ac:dyDescent="0.3">
      <c r="A7">
        <v>18</v>
      </c>
      <c r="B7" t="s">
        <v>84</v>
      </c>
      <c r="C7" t="s">
        <v>85</v>
      </c>
      <c r="D7" s="7">
        <v>42725</v>
      </c>
      <c r="E7" t="s">
        <v>86</v>
      </c>
      <c r="F7" t="s">
        <v>90</v>
      </c>
      <c r="G7">
        <v>2.9</v>
      </c>
      <c r="H7" s="8">
        <v>2.9</v>
      </c>
      <c r="I7" s="9">
        <v>0.7500031471479256</v>
      </c>
      <c r="J7" s="10" t="s">
        <v>88</v>
      </c>
      <c r="K7" t="s">
        <v>89</v>
      </c>
      <c r="L7">
        <v>0</v>
      </c>
      <c r="M7">
        <v>0</v>
      </c>
      <c r="N7" s="11">
        <v>0</v>
      </c>
      <c r="S7" s="8">
        <v>4.8591549295774555E-2</v>
      </c>
      <c r="T7" s="8">
        <v>0.74</v>
      </c>
      <c r="U7" s="8">
        <v>8.8333333333333333E-2</v>
      </c>
      <c r="V7" s="8">
        <v>0.61746031746031749</v>
      </c>
      <c r="Y7" s="8">
        <v>0.04</v>
      </c>
      <c r="Z7" s="8">
        <v>1.3433622513240779</v>
      </c>
      <c r="AA7" s="8">
        <v>7.4255319148936114E-2</v>
      </c>
      <c r="AB7" s="8">
        <v>7.4255319148936114E-2</v>
      </c>
      <c r="AC7" s="8">
        <v>1.3433622513240779</v>
      </c>
      <c r="AD7" s="8">
        <v>0.2</v>
      </c>
      <c r="AE7" s="8">
        <v>2.9</v>
      </c>
      <c r="AF7" s="8">
        <v>0.04</v>
      </c>
      <c r="AH7" s="8">
        <v>0.17192307692307685</v>
      </c>
      <c r="AI7" s="8">
        <v>0.37</v>
      </c>
      <c r="AM7">
        <f t="shared" si="2"/>
        <v>1.2566832722973962E-2</v>
      </c>
      <c r="AN7">
        <f t="shared" si="3"/>
        <v>0.19138011341016034</v>
      </c>
      <c r="AO7">
        <f t="shared" si="4"/>
        <v>2.2844923447609231E-2</v>
      </c>
      <c r="AP7">
        <f t="shared" si="5"/>
        <v>0.15968868321868807</v>
      </c>
      <c r="AS7">
        <f t="shared" ref="AS7:AS20" si="12">Y7*$AL$2</f>
        <v>1.0344870995143803E-2</v>
      </c>
      <c r="AT7">
        <f t="shared" ref="AT7:AT20" si="13">Z7*$AL$2</f>
        <v>0.34742272974233834</v>
      </c>
      <c r="AU7">
        <f t="shared" ref="AU7:AU20" si="14">AA7*$AL$2</f>
        <v>1.9204042432474384E-2</v>
      </c>
      <c r="AV7" s="28">
        <v>2.5862177487859508E-3</v>
      </c>
      <c r="AW7">
        <f t="shared" si="7"/>
        <v>0.34742272974233834</v>
      </c>
      <c r="AX7">
        <f t="shared" si="8"/>
        <v>5.1724354975719013E-2</v>
      </c>
      <c r="AY7">
        <f t="shared" si="9"/>
        <v>0.7500031471479256</v>
      </c>
      <c r="AZ7">
        <f t="shared" si="10"/>
        <v>1.0344870995143803E-2</v>
      </c>
      <c r="BB7">
        <f t="shared" si="11"/>
        <v>4.4463051296435359E-2</v>
      </c>
      <c r="BC7">
        <f t="shared" si="11"/>
        <v>9.569005670508017E-2</v>
      </c>
    </row>
    <row r="8" spans="1:55" hidden="1" x14ac:dyDescent="0.3">
      <c r="A8">
        <v>19</v>
      </c>
      <c r="B8" t="s">
        <v>84</v>
      </c>
      <c r="C8" t="s">
        <v>85</v>
      </c>
      <c r="D8" s="7">
        <v>42744</v>
      </c>
      <c r="E8" t="s">
        <v>86</v>
      </c>
      <c r="F8" t="s">
        <v>91</v>
      </c>
      <c r="G8">
        <v>0.01</v>
      </c>
      <c r="H8" s="8">
        <v>0.01</v>
      </c>
      <c r="I8" s="9">
        <v>2.5862177487859508E-3</v>
      </c>
      <c r="J8" s="10" t="s">
        <v>88</v>
      </c>
      <c r="K8" t="s">
        <v>89</v>
      </c>
      <c r="L8">
        <v>0</v>
      </c>
      <c r="M8">
        <v>0</v>
      </c>
      <c r="N8" s="11">
        <v>0</v>
      </c>
      <c r="S8" s="8">
        <v>0.19</v>
      </c>
      <c r="T8" s="8">
        <v>7.0000000000000007E-2</v>
      </c>
      <c r="U8" s="8">
        <v>0.02</v>
      </c>
      <c r="V8" s="8">
        <v>0.18</v>
      </c>
      <c r="Y8" s="8">
        <v>6.4761904761904771E-2</v>
      </c>
      <c r="Z8" s="8">
        <v>1.3433622513240779</v>
      </c>
      <c r="AA8" s="8">
        <v>7.4255319148936114E-2</v>
      </c>
      <c r="AB8" s="8">
        <v>7.4255319148936114E-2</v>
      </c>
      <c r="AC8" s="8">
        <v>1.3433622513240779</v>
      </c>
      <c r="AD8" s="8">
        <v>0.37</v>
      </c>
      <c r="AE8" s="8">
        <v>0.01</v>
      </c>
      <c r="AF8" s="8">
        <v>0.01</v>
      </c>
      <c r="AH8" s="8">
        <v>0.01</v>
      </c>
      <c r="AI8" s="8">
        <v>0.03</v>
      </c>
      <c r="AM8">
        <f t="shared" si="2"/>
        <v>4.9138137226933061E-2</v>
      </c>
      <c r="AN8">
        <f t="shared" si="3"/>
        <v>1.8103524241501655E-2</v>
      </c>
      <c r="AO8">
        <f t="shared" si="4"/>
        <v>5.1724354975719016E-3</v>
      </c>
      <c r="AP8">
        <f t="shared" si="5"/>
        <v>4.6551919478147109E-2</v>
      </c>
      <c r="AS8">
        <f t="shared" si="12"/>
        <v>1.6748838754042348E-2</v>
      </c>
      <c r="AT8">
        <f t="shared" si="13"/>
        <v>0.34742272974233834</v>
      </c>
      <c r="AU8">
        <f t="shared" si="14"/>
        <v>1.9204042432474384E-2</v>
      </c>
      <c r="AV8" s="28">
        <v>2.5862177487859508E-3</v>
      </c>
      <c r="AW8">
        <f t="shared" si="7"/>
        <v>0.34742272974233834</v>
      </c>
      <c r="AX8">
        <f t="shared" si="8"/>
        <v>9.569005670508017E-2</v>
      </c>
      <c r="AY8">
        <f t="shared" si="9"/>
        <v>2.5862177487859508E-3</v>
      </c>
      <c r="AZ8">
        <f t="shared" si="10"/>
        <v>2.5862177487859508E-3</v>
      </c>
      <c r="BB8">
        <f t="shared" si="11"/>
        <v>2.5862177487859508E-3</v>
      </c>
      <c r="BC8">
        <f t="shared" si="11"/>
        <v>7.7586532463578516E-3</v>
      </c>
    </row>
    <row r="9" spans="1:55" hidden="1" x14ac:dyDescent="0.3">
      <c r="A9">
        <v>19</v>
      </c>
      <c r="B9" t="s">
        <v>84</v>
      </c>
      <c r="C9" t="s">
        <v>85</v>
      </c>
      <c r="D9" s="7">
        <v>42744</v>
      </c>
      <c r="E9" t="s">
        <v>86</v>
      </c>
      <c r="F9" t="s">
        <v>91</v>
      </c>
      <c r="G9">
        <v>0.01</v>
      </c>
      <c r="H9" s="8">
        <v>0.01</v>
      </c>
      <c r="I9" s="9">
        <v>2.5862177487859508E-3</v>
      </c>
      <c r="J9" s="10" t="s">
        <v>88</v>
      </c>
      <c r="K9" t="s">
        <v>89</v>
      </c>
      <c r="L9">
        <v>0</v>
      </c>
      <c r="M9">
        <v>0</v>
      </c>
      <c r="N9" s="11">
        <v>0</v>
      </c>
      <c r="S9" s="8">
        <v>4.8591549295774555E-2</v>
      </c>
      <c r="T9" s="8">
        <v>0.1</v>
      </c>
      <c r="U9" s="8">
        <v>0.15</v>
      </c>
      <c r="V9" s="8">
        <v>0.2</v>
      </c>
      <c r="Y9" s="8">
        <v>0.05</v>
      </c>
      <c r="Z9" s="8">
        <v>1.3433622513240779</v>
      </c>
      <c r="AA9" s="8">
        <v>7.4255319148936114E-2</v>
      </c>
      <c r="AB9" s="8">
        <v>7.4255319148936114E-2</v>
      </c>
      <c r="AC9" s="8">
        <v>1.3433622513240779</v>
      </c>
      <c r="AD9" s="8">
        <v>0.12000000000000001</v>
      </c>
      <c r="AE9" s="8">
        <v>0.01</v>
      </c>
      <c r="AF9" s="8">
        <v>0.05</v>
      </c>
      <c r="AH9" s="8">
        <v>0.17192307692307685</v>
      </c>
      <c r="AI9" s="8">
        <v>0.4</v>
      </c>
      <c r="AM9">
        <f t="shared" si="2"/>
        <v>1.2566832722973962E-2</v>
      </c>
      <c r="AN9">
        <f t="shared" si="3"/>
        <v>2.5862177487859506E-2</v>
      </c>
      <c r="AO9">
        <f t="shared" si="4"/>
        <v>3.8793266231789254E-2</v>
      </c>
      <c r="AP9">
        <f t="shared" si="5"/>
        <v>5.1724354975719013E-2</v>
      </c>
      <c r="AS9">
        <f t="shared" si="12"/>
        <v>1.2931088743929753E-2</v>
      </c>
      <c r="AT9">
        <f t="shared" si="13"/>
        <v>0.34742272974233834</v>
      </c>
      <c r="AU9">
        <f t="shared" si="14"/>
        <v>1.9204042432474384E-2</v>
      </c>
      <c r="AV9" s="28">
        <v>2.5862177487859508E-3</v>
      </c>
      <c r="AW9">
        <f t="shared" si="7"/>
        <v>0.34742272974233834</v>
      </c>
      <c r="AX9">
        <f t="shared" si="8"/>
        <v>3.103461298543141E-2</v>
      </c>
      <c r="AY9">
        <f t="shared" si="9"/>
        <v>2.5862177487859508E-3</v>
      </c>
      <c r="AZ9">
        <f t="shared" si="10"/>
        <v>1.2931088743929753E-2</v>
      </c>
      <c r="BB9">
        <f t="shared" si="11"/>
        <v>4.4463051296435359E-2</v>
      </c>
      <c r="BC9">
        <f t="shared" si="11"/>
        <v>0.10344870995143803</v>
      </c>
    </row>
    <row r="10" spans="1:55" hidden="1" x14ac:dyDescent="0.3">
      <c r="A10">
        <v>20</v>
      </c>
      <c r="B10" t="s">
        <v>84</v>
      </c>
      <c r="C10" t="s">
        <v>85</v>
      </c>
      <c r="D10" s="7">
        <v>42747</v>
      </c>
      <c r="E10" t="s">
        <v>86</v>
      </c>
      <c r="F10" t="s">
        <v>92</v>
      </c>
      <c r="G10">
        <v>0.03</v>
      </c>
      <c r="H10" s="8">
        <v>0.03</v>
      </c>
      <c r="I10" s="9">
        <v>7.7586532463578516E-3</v>
      </c>
      <c r="J10" s="10" t="s">
        <v>88</v>
      </c>
      <c r="K10" t="s">
        <v>89</v>
      </c>
      <c r="L10">
        <v>0</v>
      </c>
      <c r="M10">
        <v>0</v>
      </c>
      <c r="N10" s="11">
        <v>0</v>
      </c>
      <c r="S10" s="8">
        <v>0.02</v>
      </c>
      <c r="T10" s="8">
        <v>0.1</v>
      </c>
      <c r="U10" s="8">
        <v>0.01</v>
      </c>
      <c r="V10" s="8">
        <v>1.35</v>
      </c>
      <c r="Y10" s="8">
        <v>0.01</v>
      </c>
      <c r="Z10" s="8">
        <v>1.3433622513240779</v>
      </c>
      <c r="AA10" s="8">
        <v>0.02</v>
      </c>
      <c r="AB10" s="8">
        <v>0.02</v>
      </c>
      <c r="AC10" s="8">
        <v>1.3433622513240779</v>
      </c>
      <c r="AD10" s="8">
        <v>7.0000000000000007E-2</v>
      </c>
      <c r="AE10" s="8">
        <v>0.03</v>
      </c>
      <c r="AF10" s="8">
        <v>3.4</v>
      </c>
      <c r="AH10" s="8">
        <v>0.17192307692307685</v>
      </c>
      <c r="AI10" s="8">
        <v>0.01</v>
      </c>
      <c r="AM10">
        <f t="shared" si="2"/>
        <v>5.1724354975719016E-3</v>
      </c>
      <c r="AN10">
        <f t="shared" si="3"/>
        <v>2.5862177487859506E-2</v>
      </c>
      <c r="AO10">
        <f t="shared" si="4"/>
        <v>2.5862177487859508E-3</v>
      </c>
      <c r="AP10">
        <f t="shared" si="5"/>
        <v>0.34913939608610334</v>
      </c>
      <c r="AS10">
        <f t="shared" si="12"/>
        <v>2.5862177487859508E-3</v>
      </c>
      <c r="AT10">
        <f t="shared" si="13"/>
        <v>0.34742272974233834</v>
      </c>
      <c r="AU10">
        <f t="shared" si="14"/>
        <v>5.1724354975719016E-3</v>
      </c>
      <c r="AV10" s="28">
        <v>2.5862177487859508E-3</v>
      </c>
      <c r="AW10">
        <f t="shared" si="7"/>
        <v>0.34742272974233834</v>
      </c>
      <c r="AX10">
        <f t="shared" si="8"/>
        <v>1.8103524241501655E-2</v>
      </c>
      <c r="AY10">
        <f t="shared" si="9"/>
        <v>7.7586532463578516E-3</v>
      </c>
      <c r="AZ10">
        <f t="shared" si="10"/>
        <v>0.87931403458722313</v>
      </c>
      <c r="BB10">
        <f t="shared" si="11"/>
        <v>4.4463051296435359E-2</v>
      </c>
      <c r="BC10">
        <f t="shared" si="11"/>
        <v>2.5862177487859508E-3</v>
      </c>
    </row>
    <row r="11" spans="1:55" ht="15" hidden="1" thickBot="1" x14ac:dyDescent="0.35">
      <c r="A11">
        <v>3</v>
      </c>
      <c r="B11" t="s">
        <v>84</v>
      </c>
      <c r="C11" t="s">
        <v>85</v>
      </c>
      <c r="D11" s="7">
        <v>42748</v>
      </c>
      <c r="E11" t="s">
        <v>86</v>
      </c>
      <c r="F11" t="s">
        <v>93</v>
      </c>
      <c r="G11">
        <v>0.28000000000000003</v>
      </c>
      <c r="H11" s="8">
        <v>0.28000000000000003</v>
      </c>
      <c r="I11" s="9">
        <v>7.2414096966006619E-2</v>
      </c>
      <c r="J11" s="10" t="s">
        <v>88</v>
      </c>
      <c r="K11" t="s">
        <v>89</v>
      </c>
      <c r="L11">
        <v>0</v>
      </c>
      <c r="M11">
        <v>0</v>
      </c>
      <c r="N11" s="11">
        <v>0</v>
      </c>
      <c r="S11" s="8">
        <v>0.01</v>
      </c>
      <c r="T11" s="15">
        <v>0.1</v>
      </c>
      <c r="U11" s="8">
        <v>0.01</v>
      </c>
      <c r="V11" s="8">
        <v>0.04</v>
      </c>
      <c r="Y11" s="8">
        <v>7.0000000000000007E-2</v>
      </c>
      <c r="Z11" s="8">
        <v>1.3433622513240779</v>
      </c>
      <c r="AA11" s="8">
        <v>0.08</v>
      </c>
      <c r="AB11" s="8">
        <v>0.08</v>
      </c>
      <c r="AC11" s="8">
        <v>1.3433622513240779</v>
      </c>
      <c r="AD11" s="8">
        <v>0.01</v>
      </c>
      <c r="AE11" s="8">
        <v>0.28000000000000003</v>
      </c>
      <c r="AF11" s="8">
        <v>0.39</v>
      </c>
      <c r="AH11" s="8">
        <v>0.17192307692307685</v>
      </c>
      <c r="AM11">
        <f t="shared" si="2"/>
        <v>2.5862177487859508E-3</v>
      </c>
      <c r="AN11">
        <f t="shared" si="3"/>
        <v>2.5862177487859506E-2</v>
      </c>
      <c r="AO11">
        <f t="shared" si="4"/>
        <v>2.5862177487859508E-3</v>
      </c>
      <c r="AP11">
        <f t="shared" si="5"/>
        <v>1.0344870995143803E-2</v>
      </c>
      <c r="AS11">
        <f t="shared" si="12"/>
        <v>1.8103524241501655E-2</v>
      </c>
      <c r="AT11">
        <f t="shared" si="13"/>
        <v>0.34742272974233834</v>
      </c>
      <c r="AU11">
        <f t="shared" si="14"/>
        <v>2.0689741990287606E-2</v>
      </c>
      <c r="AV11" s="28">
        <v>2.5862177487859508E-3</v>
      </c>
      <c r="AW11">
        <f t="shared" si="7"/>
        <v>0.34742272974233834</v>
      </c>
      <c r="AX11">
        <f t="shared" si="8"/>
        <v>2.5862177487859508E-3</v>
      </c>
      <c r="AY11">
        <f t="shared" si="9"/>
        <v>7.2414096966006619E-2</v>
      </c>
      <c r="AZ11">
        <f t="shared" si="10"/>
        <v>0.10086249220265207</v>
      </c>
      <c r="BB11">
        <f t="shared" ref="BB11:BB42" si="15">AH11*$AL$2</f>
        <v>4.4463051296435359E-2</v>
      </c>
    </row>
    <row r="12" spans="1:55" hidden="1" x14ac:dyDescent="0.3">
      <c r="A12">
        <v>23</v>
      </c>
      <c r="B12" t="s">
        <v>84</v>
      </c>
      <c r="C12" t="s">
        <v>85</v>
      </c>
      <c r="D12" s="7">
        <v>42741</v>
      </c>
      <c r="E12" t="s">
        <v>86</v>
      </c>
      <c r="F12" t="s">
        <v>94</v>
      </c>
      <c r="G12">
        <v>0.25</v>
      </c>
      <c r="H12" s="8">
        <v>0.25</v>
      </c>
      <c r="I12" s="9">
        <v>6.4655443719648764E-2</v>
      </c>
      <c r="J12" s="10" t="s">
        <v>88</v>
      </c>
      <c r="K12" t="s">
        <v>89</v>
      </c>
      <c r="L12">
        <v>0</v>
      </c>
      <c r="M12">
        <v>0</v>
      </c>
      <c r="N12" s="11">
        <v>0</v>
      </c>
      <c r="S12" s="8">
        <v>4.8591549295774555E-2</v>
      </c>
      <c r="T12" s="8">
        <v>0.11</v>
      </c>
      <c r="U12" s="8">
        <v>0.21</v>
      </c>
      <c r="V12" s="8">
        <v>0.8</v>
      </c>
      <c r="Y12" s="8">
        <v>0.01</v>
      </c>
      <c r="Z12" s="8">
        <v>1.3433622513240779</v>
      </c>
      <c r="AA12" s="8">
        <v>0.05</v>
      </c>
      <c r="AB12" s="8">
        <v>0.05</v>
      </c>
      <c r="AC12" s="8">
        <v>1.3433622513240779</v>
      </c>
      <c r="AD12" s="8">
        <v>0.12000000000000001</v>
      </c>
      <c r="AE12" s="8">
        <v>0.25</v>
      </c>
      <c r="AF12" s="8">
        <v>0.41</v>
      </c>
      <c r="AH12" s="8">
        <v>0.17192307692307685</v>
      </c>
      <c r="AM12">
        <f t="shared" si="2"/>
        <v>1.2566832722973962E-2</v>
      </c>
      <c r="AN12">
        <f t="shared" si="3"/>
        <v>2.8448395236645458E-2</v>
      </c>
      <c r="AO12">
        <f t="shared" si="4"/>
        <v>5.4310572724504957E-2</v>
      </c>
      <c r="AP12">
        <f t="shared" si="5"/>
        <v>0.20689741990287605</v>
      </c>
      <c r="AS12">
        <f t="shared" si="12"/>
        <v>2.5862177487859508E-3</v>
      </c>
      <c r="AT12">
        <f t="shared" si="13"/>
        <v>0.34742272974233834</v>
      </c>
      <c r="AU12">
        <f t="shared" si="14"/>
        <v>1.2931088743929753E-2</v>
      </c>
      <c r="AV12" s="28">
        <v>2.5862177487859508E-3</v>
      </c>
      <c r="AW12">
        <f t="shared" si="7"/>
        <v>0.34742272974233834</v>
      </c>
      <c r="AX12">
        <f t="shared" si="8"/>
        <v>3.103461298543141E-2</v>
      </c>
      <c r="AY12">
        <f t="shared" si="9"/>
        <v>6.4655443719648764E-2</v>
      </c>
      <c r="AZ12">
        <f t="shared" si="10"/>
        <v>0.10603492770022396</v>
      </c>
      <c r="BB12">
        <f t="shared" si="15"/>
        <v>4.4463051296435359E-2</v>
      </c>
    </row>
    <row r="13" spans="1:55" hidden="1" x14ac:dyDescent="0.3">
      <c r="A13">
        <v>23</v>
      </c>
      <c r="B13" t="s">
        <v>84</v>
      </c>
      <c r="C13" t="s">
        <v>85</v>
      </c>
      <c r="D13" s="7">
        <v>42741</v>
      </c>
      <c r="E13" t="s">
        <v>86</v>
      </c>
      <c r="F13" t="s">
        <v>94</v>
      </c>
      <c r="G13">
        <v>0.01</v>
      </c>
      <c r="H13" s="8">
        <v>0.01</v>
      </c>
      <c r="I13" s="9">
        <v>2.5862177487859508E-3</v>
      </c>
      <c r="J13" s="10" t="s">
        <v>88</v>
      </c>
      <c r="K13" t="s">
        <v>89</v>
      </c>
      <c r="L13">
        <v>0</v>
      </c>
      <c r="M13">
        <v>0</v>
      </c>
      <c r="N13" s="11">
        <v>0</v>
      </c>
      <c r="S13" s="8">
        <v>0.03</v>
      </c>
      <c r="T13" s="8">
        <v>0.67</v>
      </c>
      <c r="U13" s="8">
        <v>0.06</v>
      </c>
      <c r="V13" s="8">
        <v>0.22</v>
      </c>
      <c r="Y13" s="8">
        <v>6.4761904761904771E-2</v>
      </c>
      <c r="Z13" s="8">
        <v>1.3433622513240779</v>
      </c>
      <c r="AA13" s="8">
        <v>7.4255319148936114E-2</v>
      </c>
      <c r="AB13" s="8">
        <v>7.4255319148936114E-2</v>
      </c>
      <c r="AC13" s="8">
        <v>0.02</v>
      </c>
      <c r="AD13" s="8">
        <v>0.12000000000000001</v>
      </c>
      <c r="AE13" s="8">
        <v>0.01</v>
      </c>
      <c r="AF13" s="8">
        <v>0.02</v>
      </c>
      <c r="AH13" s="8">
        <v>0.17192307692307685</v>
      </c>
      <c r="AM13">
        <f t="shared" si="2"/>
        <v>7.7586532463578516E-3</v>
      </c>
      <c r="AN13">
        <f t="shared" si="3"/>
        <v>0.17327658916865871</v>
      </c>
      <c r="AO13">
        <f t="shared" si="4"/>
        <v>1.5517306492715703E-2</v>
      </c>
      <c r="AP13">
        <f t="shared" si="5"/>
        <v>5.6896790473290916E-2</v>
      </c>
      <c r="AS13">
        <f t="shared" si="12"/>
        <v>1.6748838754042348E-2</v>
      </c>
      <c r="AT13">
        <f t="shared" si="13"/>
        <v>0.34742272974233834</v>
      </c>
      <c r="AU13">
        <f t="shared" si="14"/>
        <v>1.9204042432474384E-2</v>
      </c>
      <c r="AV13" s="28">
        <v>2.5862177487859508E-3</v>
      </c>
      <c r="AW13">
        <f t="shared" si="7"/>
        <v>5.1724354975719016E-3</v>
      </c>
      <c r="AX13">
        <f t="shared" si="8"/>
        <v>3.103461298543141E-2</v>
      </c>
      <c r="AY13">
        <f t="shared" si="9"/>
        <v>2.5862177487859508E-3</v>
      </c>
      <c r="AZ13">
        <f t="shared" si="10"/>
        <v>5.1724354975719016E-3</v>
      </c>
      <c r="BB13">
        <f t="shared" si="15"/>
        <v>4.4463051296435359E-2</v>
      </c>
    </row>
    <row r="14" spans="1:55" hidden="1" x14ac:dyDescent="0.3">
      <c r="A14">
        <v>23</v>
      </c>
      <c r="B14" t="s">
        <v>84</v>
      </c>
      <c r="C14" t="s">
        <v>85</v>
      </c>
      <c r="D14" s="7">
        <v>42741</v>
      </c>
      <c r="E14" t="s">
        <v>86</v>
      </c>
      <c r="F14" t="s">
        <v>94</v>
      </c>
      <c r="G14">
        <v>0.01</v>
      </c>
      <c r="H14" s="8">
        <v>0.01</v>
      </c>
      <c r="I14" s="9">
        <v>2.5862177487859508E-3</v>
      </c>
      <c r="J14" s="10" t="s">
        <v>88</v>
      </c>
      <c r="K14" t="s">
        <v>89</v>
      </c>
      <c r="L14">
        <v>0</v>
      </c>
      <c r="M14">
        <v>0</v>
      </c>
      <c r="N14" s="11">
        <v>0</v>
      </c>
      <c r="S14" s="8">
        <v>4.8591549295774555E-2</v>
      </c>
      <c r="T14" s="8">
        <v>1.03</v>
      </c>
      <c r="U14" s="8">
        <v>0.38</v>
      </c>
      <c r="V14" s="8">
        <v>0.01</v>
      </c>
      <c r="Y14" s="8">
        <v>6.4761904761904771E-2</v>
      </c>
      <c r="Z14" s="8">
        <v>1.3433622513240779</v>
      </c>
      <c r="AA14" s="8">
        <v>0.02</v>
      </c>
      <c r="AB14" s="8">
        <v>0.02</v>
      </c>
      <c r="AC14" s="8">
        <v>1.3433622513240779</v>
      </c>
      <c r="AD14" s="8">
        <v>0.12</v>
      </c>
      <c r="AE14" s="8">
        <v>0.01</v>
      </c>
      <c r="AF14" s="8">
        <v>0.24</v>
      </c>
      <c r="AH14" s="8">
        <v>0.01</v>
      </c>
      <c r="AM14">
        <f t="shared" si="2"/>
        <v>1.2566832722973962E-2</v>
      </c>
      <c r="AN14">
        <f t="shared" si="3"/>
        <v>0.26638042812495294</v>
      </c>
      <c r="AO14">
        <f t="shared" si="4"/>
        <v>9.8276274453866122E-2</v>
      </c>
      <c r="AP14">
        <f t="shared" si="5"/>
        <v>2.5862177487859508E-3</v>
      </c>
      <c r="AS14">
        <f t="shared" si="12"/>
        <v>1.6748838754042348E-2</v>
      </c>
      <c r="AT14">
        <f t="shared" si="13"/>
        <v>0.34742272974233834</v>
      </c>
      <c r="AU14">
        <f t="shared" si="14"/>
        <v>5.1724354975719016E-3</v>
      </c>
      <c r="AV14" s="28">
        <v>2.5862177487859508E-3</v>
      </c>
      <c r="AW14">
        <f t="shared" si="7"/>
        <v>0.34742272974233834</v>
      </c>
      <c r="AX14">
        <f t="shared" si="8"/>
        <v>3.1034612985431406E-2</v>
      </c>
      <c r="AY14">
        <f t="shared" si="9"/>
        <v>2.5862177487859508E-3</v>
      </c>
      <c r="AZ14">
        <f t="shared" si="10"/>
        <v>6.2069225970862812E-2</v>
      </c>
      <c r="BB14">
        <f t="shared" si="15"/>
        <v>2.5862177487859508E-3</v>
      </c>
    </row>
    <row r="15" spans="1:55" hidden="1" x14ac:dyDescent="0.3">
      <c r="A15">
        <v>24</v>
      </c>
      <c r="B15" t="s">
        <v>84</v>
      </c>
      <c r="C15" t="s">
        <v>85</v>
      </c>
      <c r="D15" s="7">
        <v>42745</v>
      </c>
      <c r="E15" t="s">
        <v>86</v>
      </c>
      <c r="F15" s="12" t="s">
        <v>95</v>
      </c>
      <c r="G15">
        <v>0.99</v>
      </c>
      <c r="H15" s="8">
        <v>0.99</v>
      </c>
      <c r="I15" s="9">
        <v>0.25603555712980908</v>
      </c>
      <c r="J15" s="10" t="s">
        <v>88</v>
      </c>
      <c r="K15" t="s">
        <v>96</v>
      </c>
      <c r="L15">
        <v>0</v>
      </c>
      <c r="M15">
        <v>0</v>
      </c>
      <c r="N15" s="11">
        <v>0</v>
      </c>
      <c r="S15" s="8">
        <v>4.8591549295774555E-2</v>
      </c>
      <c r="T15" s="8">
        <v>0.21</v>
      </c>
      <c r="V15" s="8">
        <v>0.61746031746031749</v>
      </c>
      <c r="Y15" s="8">
        <v>0.15</v>
      </c>
      <c r="Z15" s="8">
        <v>1.3433622513240779</v>
      </c>
      <c r="AA15" s="8">
        <v>0.02</v>
      </c>
      <c r="AB15" s="8">
        <v>0.02</v>
      </c>
      <c r="AC15" s="8">
        <v>1.3433622513240779</v>
      </c>
      <c r="AD15" s="8">
        <v>0.27</v>
      </c>
      <c r="AE15" s="8">
        <v>0.99</v>
      </c>
      <c r="AF15" s="8">
        <v>0.09</v>
      </c>
      <c r="AH15" s="8">
        <v>0.06</v>
      </c>
      <c r="AM15">
        <f t="shared" ref="AM15:AM46" si="16">S15*$AL$2</f>
        <v>1.2566832722973962E-2</v>
      </c>
      <c r="AN15">
        <f t="shared" ref="AN15:AN46" si="17">T15*$AL$2</f>
        <v>5.4310572724504957E-2</v>
      </c>
      <c r="AP15">
        <f t="shared" ref="AP15:AP46" si="18">V15*$AL$2</f>
        <v>0.15968868321868807</v>
      </c>
      <c r="AS15">
        <f t="shared" si="12"/>
        <v>3.8793266231789254E-2</v>
      </c>
      <c r="AT15">
        <f t="shared" si="13"/>
        <v>0.34742272974233834</v>
      </c>
      <c r="AU15">
        <f t="shared" si="14"/>
        <v>5.1724354975719016E-3</v>
      </c>
      <c r="AV15" s="28">
        <v>2.5862177487859508E-3</v>
      </c>
      <c r="AW15">
        <f t="shared" si="7"/>
        <v>0.34742272974233834</v>
      </c>
      <c r="AX15">
        <f t="shared" si="8"/>
        <v>6.9827879217220667E-2</v>
      </c>
      <c r="AY15">
        <f t="shared" si="9"/>
        <v>0.25603555712980908</v>
      </c>
      <c r="AZ15">
        <f t="shared" si="10"/>
        <v>2.3275959739073555E-2</v>
      </c>
      <c r="BB15">
        <f t="shared" si="15"/>
        <v>1.5517306492715703E-2</v>
      </c>
    </row>
    <row r="16" spans="1:55" hidden="1" x14ac:dyDescent="0.3">
      <c r="A16">
        <v>24</v>
      </c>
      <c r="B16" t="s">
        <v>84</v>
      </c>
      <c r="C16" t="s">
        <v>85</v>
      </c>
      <c r="D16" s="7">
        <v>42745</v>
      </c>
      <c r="E16" t="s">
        <v>86</v>
      </c>
      <c r="F16" s="12" t="s">
        <v>95</v>
      </c>
      <c r="G16">
        <v>1.87</v>
      </c>
      <c r="H16" s="8">
        <v>1.87</v>
      </c>
      <c r="I16" s="9">
        <v>0.48362271902297282</v>
      </c>
      <c r="J16" s="10" t="s">
        <v>88</v>
      </c>
      <c r="K16" t="s">
        <v>89</v>
      </c>
      <c r="L16">
        <v>0</v>
      </c>
      <c r="M16">
        <v>0</v>
      </c>
      <c r="N16" s="11">
        <v>0</v>
      </c>
      <c r="S16" s="8">
        <v>0.01</v>
      </c>
      <c r="T16" s="8">
        <v>0.05</v>
      </c>
      <c r="V16" s="8">
        <v>0.61746031746031749</v>
      </c>
      <c r="Y16" s="8">
        <v>0.36</v>
      </c>
      <c r="Z16" s="8">
        <v>1.3433622513240779</v>
      </c>
      <c r="AA16" s="8">
        <v>0.01</v>
      </c>
      <c r="AB16" s="8">
        <v>0.01</v>
      </c>
      <c r="AC16" s="8">
        <v>1.3433622513240779</v>
      </c>
      <c r="AE16" s="8">
        <v>1.87</v>
      </c>
      <c r="AF16" s="8">
        <v>0.26</v>
      </c>
      <c r="AH16" s="8">
        <v>0.02</v>
      </c>
      <c r="AM16">
        <f t="shared" si="16"/>
        <v>2.5862177487859508E-3</v>
      </c>
      <c r="AN16">
        <f t="shared" si="17"/>
        <v>1.2931088743929753E-2</v>
      </c>
      <c r="AP16">
        <f t="shared" si="18"/>
        <v>0.15968868321868807</v>
      </c>
      <c r="AS16">
        <f t="shared" si="12"/>
        <v>9.3103838956294219E-2</v>
      </c>
      <c r="AT16">
        <f t="shared" si="13"/>
        <v>0.34742272974233834</v>
      </c>
      <c r="AU16">
        <f t="shared" si="14"/>
        <v>2.5862177487859508E-3</v>
      </c>
      <c r="AV16" s="28">
        <v>2.5862177487859508E-3</v>
      </c>
      <c r="AW16">
        <f>AC16*$AL$2</f>
        <v>0.34742272974233834</v>
      </c>
      <c r="AY16">
        <f t="shared" ref="AY16:AY25" si="19">AE16*$AL$2</f>
        <v>0.48362271902297277</v>
      </c>
      <c r="AZ16">
        <f t="shared" ref="AZ16:AZ25" si="20">AF16*$AL$2</f>
        <v>6.7241661468434716E-2</v>
      </c>
      <c r="BB16">
        <f t="shared" si="15"/>
        <v>5.1724354975719016E-3</v>
      </c>
    </row>
    <row r="17" spans="1:54" hidden="1" x14ac:dyDescent="0.3">
      <c r="A17">
        <v>24</v>
      </c>
      <c r="B17" t="s">
        <v>84</v>
      </c>
      <c r="C17" t="s">
        <v>85</v>
      </c>
      <c r="D17" s="7">
        <v>42745</v>
      </c>
      <c r="E17" t="s">
        <v>86</v>
      </c>
      <c r="F17" s="12" t="s">
        <v>95</v>
      </c>
      <c r="G17">
        <v>0.23</v>
      </c>
      <c r="H17" s="8">
        <v>0.23</v>
      </c>
      <c r="I17" s="9">
        <v>5.9483008222076868E-2</v>
      </c>
      <c r="J17" s="10" t="s">
        <v>88</v>
      </c>
      <c r="K17" t="s">
        <v>89</v>
      </c>
      <c r="L17">
        <v>0</v>
      </c>
      <c r="M17">
        <v>0</v>
      </c>
      <c r="N17" s="11">
        <v>0</v>
      </c>
      <c r="S17" s="8">
        <v>0.01</v>
      </c>
      <c r="T17" s="8">
        <v>0.16875912408759122</v>
      </c>
      <c r="V17" s="8">
        <v>0.24</v>
      </c>
      <c r="Y17" s="8">
        <v>0.03</v>
      </c>
      <c r="Z17" s="8">
        <v>1.3433622513240779</v>
      </c>
      <c r="AA17" s="8">
        <v>7.4255319148936114E-2</v>
      </c>
      <c r="AB17" s="8">
        <v>7.4255319148936114E-2</v>
      </c>
      <c r="AE17" s="8">
        <v>0.23</v>
      </c>
      <c r="AF17" s="8">
        <v>0.24</v>
      </c>
      <c r="AH17" s="8">
        <v>0.01</v>
      </c>
      <c r="AM17">
        <f t="shared" si="16"/>
        <v>2.5862177487859508E-3</v>
      </c>
      <c r="AN17">
        <f t="shared" si="17"/>
        <v>4.3644784198489904E-2</v>
      </c>
      <c r="AP17">
        <f t="shared" si="18"/>
        <v>6.2069225970862812E-2</v>
      </c>
      <c r="AS17">
        <f t="shared" si="12"/>
        <v>7.7586532463578516E-3</v>
      </c>
      <c r="AT17">
        <f t="shared" si="13"/>
        <v>0.34742272974233834</v>
      </c>
      <c r="AU17">
        <f t="shared" si="14"/>
        <v>1.9204042432474384E-2</v>
      </c>
      <c r="AV17" s="28">
        <v>2.5862177487859508E-3</v>
      </c>
      <c r="AY17">
        <f t="shared" si="19"/>
        <v>5.9483008222076868E-2</v>
      </c>
      <c r="AZ17">
        <f t="shared" si="20"/>
        <v>6.2069225970862812E-2</v>
      </c>
      <c r="BB17">
        <f t="shared" si="15"/>
        <v>2.5862177487859508E-3</v>
      </c>
    </row>
    <row r="18" spans="1:54" ht="15" hidden="1" thickBot="1" x14ac:dyDescent="0.35">
      <c r="A18">
        <v>24</v>
      </c>
      <c r="B18" t="s">
        <v>84</v>
      </c>
      <c r="C18" t="s">
        <v>85</v>
      </c>
      <c r="D18" s="7">
        <v>42745</v>
      </c>
      <c r="E18" t="s">
        <v>86</v>
      </c>
      <c r="F18" s="12" t="s">
        <v>95</v>
      </c>
      <c r="G18">
        <v>0.65</v>
      </c>
      <c r="H18" s="8">
        <v>0.65</v>
      </c>
      <c r="I18" s="9">
        <v>0.16810415367108678</v>
      </c>
      <c r="J18" s="10" t="s">
        <v>88</v>
      </c>
      <c r="K18" t="s">
        <v>89</v>
      </c>
      <c r="L18">
        <v>0</v>
      </c>
      <c r="M18">
        <v>0</v>
      </c>
      <c r="N18" s="11">
        <v>0</v>
      </c>
      <c r="S18" s="8">
        <v>0.02</v>
      </c>
      <c r="T18" s="8">
        <v>0.02</v>
      </c>
      <c r="V18" s="8">
        <v>0.03</v>
      </c>
      <c r="Y18" s="8">
        <v>0.08</v>
      </c>
      <c r="Z18" s="8">
        <v>1.3433622513240779</v>
      </c>
      <c r="AA18" s="8">
        <v>7.4255319148936114E-2</v>
      </c>
      <c r="AB18" s="8">
        <v>7.4255319148936114E-2</v>
      </c>
      <c r="AE18" s="8">
        <v>0.65</v>
      </c>
      <c r="AF18" s="8">
        <v>0.09</v>
      </c>
      <c r="AH18" s="8">
        <v>0.09</v>
      </c>
      <c r="AM18">
        <f t="shared" si="16"/>
        <v>5.1724354975719016E-3</v>
      </c>
      <c r="AN18">
        <f t="shared" si="17"/>
        <v>5.1724354975719016E-3</v>
      </c>
      <c r="AP18">
        <f t="shared" si="18"/>
        <v>7.7586532463578516E-3</v>
      </c>
      <c r="AS18">
        <f t="shared" si="12"/>
        <v>2.0689741990287606E-2</v>
      </c>
      <c r="AT18">
        <f t="shared" si="13"/>
        <v>0.34742272974233834</v>
      </c>
      <c r="AU18">
        <f t="shared" si="14"/>
        <v>1.9204042432474384E-2</v>
      </c>
      <c r="AV18" s="29">
        <v>2.5862177487859508E-3</v>
      </c>
      <c r="AY18">
        <f t="shared" si="19"/>
        <v>0.1681041536710868</v>
      </c>
      <c r="AZ18">
        <f t="shared" si="20"/>
        <v>2.3275959739073555E-2</v>
      </c>
      <c r="BB18">
        <f t="shared" si="15"/>
        <v>2.3275959739073555E-2</v>
      </c>
    </row>
    <row r="19" spans="1:54" hidden="1" x14ac:dyDescent="0.3">
      <c r="A19">
        <v>24</v>
      </c>
      <c r="B19" t="s">
        <v>84</v>
      </c>
      <c r="C19" t="s">
        <v>85</v>
      </c>
      <c r="D19" s="7">
        <v>42745</v>
      </c>
      <c r="E19" t="s">
        <v>86</v>
      </c>
      <c r="F19" s="12" t="s">
        <v>95</v>
      </c>
      <c r="G19">
        <v>0.05</v>
      </c>
      <c r="H19" s="8">
        <v>0.05</v>
      </c>
      <c r="I19" s="9">
        <v>1.2931088743929755E-2</v>
      </c>
      <c r="J19" s="10" t="s">
        <v>88</v>
      </c>
      <c r="K19" t="s">
        <v>89</v>
      </c>
      <c r="L19">
        <v>0</v>
      </c>
      <c r="M19">
        <v>0</v>
      </c>
      <c r="N19" s="11">
        <v>0</v>
      </c>
      <c r="S19" s="8">
        <v>0.01</v>
      </c>
      <c r="T19" s="8">
        <v>0.18</v>
      </c>
      <c r="V19" s="8">
        <v>0.01</v>
      </c>
      <c r="Y19" s="8">
        <v>0.02</v>
      </c>
      <c r="Z19" s="8">
        <v>1.3433622513240779</v>
      </c>
      <c r="AA19" s="8">
        <v>0.03</v>
      </c>
      <c r="AB19" s="8">
        <v>0.03</v>
      </c>
      <c r="AE19" s="8">
        <v>0.05</v>
      </c>
      <c r="AF19" s="8">
        <v>0.16875912408759122</v>
      </c>
      <c r="AH19" s="8">
        <v>0.05</v>
      </c>
      <c r="AM19">
        <f t="shared" si="16"/>
        <v>2.5862177487859508E-3</v>
      </c>
      <c r="AN19">
        <f t="shared" si="17"/>
        <v>4.6551919478147109E-2</v>
      </c>
      <c r="AP19">
        <f t="shared" si="18"/>
        <v>2.5862177487859508E-3</v>
      </c>
      <c r="AS19">
        <f t="shared" si="12"/>
        <v>5.1724354975719016E-3</v>
      </c>
      <c r="AT19">
        <f t="shared" si="13"/>
        <v>0.34742272974233834</v>
      </c>
      <c r="AU19">
        <f t="shared" si="14"/>
        <v>7.7586532463578516E-3</v>
      </c>
      <c r="AV19" s="28">
        <v>2.5862177487859508E-3</v>
      </c>
      <c r="AY19">
        <f t="shared" si="19"/>
        <v>1.2931088743929753E-2</v>
      </c>
      <c r="AZ19">
        <f t="shared" si="20"/>
        <v>4.3644784198489904E-2</v>
      </c>
      <c r="BB19">
        <f t="shared" si="15"/>
        <v>1.2931088743929753E-2</v>
      </c>
    </row>
    <row r="20" spans="1:54" hidden="1" x14ac:dyDescent="0.3">
      <c r="A20">
        <v>25</v>
      </c>
      <c r="B20" t="s">
        <v>84</v>
      </c>
      <c r="C20" t="s">
        <v>85</v>
      </c>
      <c r="D20" s="7">
        <v>42743</v>
      </c>
      <c r="E20" t="s">
        <v>86</v>
      </c>
      <c r="F20" s="12" t="s">
        <v>97</v>
      </c>
      <c r="G20">
        <v>0.04</v>
      </c>
      <c r="H20" s="8">
        <v>0.04</v>
      </c>
      <c r="I20" s="9">
        <v>1.0344870995143803E-2</v>
      </c>
      <c r="J20" s="10" t="s">
        <v>88</v>
      </c>
      <c r="K20" t="s">
        <v>89</v>
      </c>
      <c r="L20">
        <v>0</v>
      </c>
      <c r="M20">
        <v>0</v>
      </c>
      <c r="N20" s="11">
        <v>0</v>
      </c>
      <c r="S20" s="8">
        <v>0.09</v>
      </c>
      <c r="T20" s="8">
        <v>0.16875912408759122</v>
      </c>
      <c r="V20" s="8">
        <v>0.34</v>
      </c>
      <c r="Y20" s="8">
        <v>0.01</v>
      </c>
      <c r="Z20" s="8">
        <v>1.3433622513240779</v>
      </c>
      <c r="AA20" s="8">
        <v>7.4255319148936114E-2</v>
      </c>
      <c r="AB20" s="8">
        <v>7.4255319148936114E-2</v>
      </c>
      <c r="AE20" s="8">
        <v>0.04</v>
      </c>
      <c r="AF20" s="8">
        <v>0.3</v>
      </c>
      <c r="AH20" s="8">
        <v>0.17192307692307685</v>
      </c>
      <c r="AM20">
        <f t="shared" si="16"/>
        <v>2.3275959739073555E-2</v>
      </c>
      <c r="AN20">
        <f t="shared" si="17"/>
        <v>4.3644784198489904E-2</v>
      </c>
      <c r="AP20">
        <f t="shared" si="18"/>
        <v>8.7931403458722329E-2</v>
      </c>
      <c r="AS20">
        <f t="shared" si="12"/>
        <v>2.5862177487859508E-3</v>
      </c>
      <c r="AT20">
        <f t="shared" si="13"/>
        <v>0.34742272974233834</v>
      </c>
      <c r="AU20">
        <f t="shared" si="14"/>
        <v>1.9204042432474384E-2</v>
      </c>
      <c r="AV20" s="28">
        <v>2.5862177487859508E-3</v>
      </c>
      <c r="AY20">
        <f t="shared" si="19"/>
        <v>1.0344870995143803E-2</v>
      </c>
      <c r="AZ20">
        <f t="shared" si="20"/>
        <v>7.7586532463578509E-2</v>
      </c>
      <c r="BB20">
        <f t="shared" si="15"/>
        <v>4.4463051296435359E-2</v>
      </c>
    </row>
    <row r="21" spans="1:54" hidden="1" x14ac:dyDescent="0.3">
      <c r="A21">
        <v>25</v>
      </c>
      <c r="B21" t="s">
        <v>84</v>
      </c>
      <c r="C21" t="s">
        <v>85</v>
      </c>
      <c r="D21" s="7">
        <v>42743</v>
      </c>
      <c r="E21" t="s">
        <v>86</v>
      </c>
      <c r="F21" s="12" t="s">
        <v>97</v>
      </c>
      <c r="G21">
        <v>0.01</v>
      </c>
      <c r="H21" s="8">
        <v>0.01</v>
      </c>
      <c r="I21" s="9">
        <v>2.5862177487859508E-3</v>
      </c>
      <c r="J21" s="10" t="s">
        <v>88</v>
      </c>
      <c r="K21" t="s">
        <v>89</v>
      </c>
      <c r="L21">
        <v>0</v>
      </c>
      <c r="M21">
        <v>0</v>
      </c>
      <c r="N21" s="11">
        <v>0</v>
      </c>
      <c r="S21" s="8">
        <v>0.01</v>
      </c>
      <c r="T21" s="8">
        <v>0.02</v>
      </c>
      <c r="V21" s="8">
        <v>0.21739130434782608</v>
      </c>
      <c r="Y21" s="8">
        <v>0.01</v>
      </c>
      <c r="AA21" s="8">
        <v>0.01</v>
      </c>
      <c r="AB21" s="8">
        <v>0.01</v>
      </c>
      <c r="AE21" s="8">
        <v>0.01</v>
      </c>
      <c r="AF21" s="8">
        <v>0.03</v>
      </c>
      <c r="AH21" s="8">
        <v>2.25</v>
      </c>
      <c r="AM21">
        <f t="shared" si="16"/>
        <v>2.5862177487859508E-3</v>
      </c>
      <c r="AN21">
        <f t="shared" si="17"/>
        <v>5.1724354975719016E-3</v>
      </c>
      <c r="AP21">
        <f t="shared" si="18"/>
        <v>5.6222124973607616E-2</v>
      </c>
      <c r="AS21">
        <f t="shared" ref="AS21:AS28" si="21">Y21*$AL$2</f>
        <v>2.5862177487859508E-3</v>
      </c>
      <c r="AU21">
        <f t="shared" ref="AU21:AU52" si="22">AA21*$AL$2</f>
        <v>2.5862177487859508E-3</v>
      </c>
      <c r="AV21" s="28">
        <v>2.5862177487859508E-3</v>
      </c>
      <c r="AY21">
        <f t="shared" si="19"/>
        <v>2.5862177487859508E-3</v>
      </c>
      <c r="AZ21">
        <f t="shared" si="20"/>
        <v>7.7586532463578516E-3</v>
      </c>
      <c r="BB21">
        <f t="shared" si="15"/>
        <v>0.58189899347683882</v>
      </c>
    </row>
    <row r="22" spans="1:54" hidden="1" x14ac:dyDescent="0.3">
      <c r="A22">
        <v>25</v>
      </c>
      <c r="B22" t="s">
        <v>84</v>
      </c>
      <c r="C22" t="s">
        <v>85</v>
      </c>
      <c r="D22" s="7">
        <v>42743</v>
      </c>
      <c r="E22" t="s">
        <v>86</v>
      </c>
      <c r="F22" s="12" t="s">
        <v>97</v>
      </c>
      <c r="G22">
        <v>0.1</v>
      </c>
      <c r="H22" s="8">
        <v>0.1</v>
      </c>
      <c r="I22" s="9">
        <v>2.586217748785951E-2</v>
      </c>
      <c r="J22" s="10" t="s">
        <v>88</v>
      </c>
      <c r="K22" t="s">
        <v>89</v>
      </c>
      <c r="L22">
        <v>0</v>
      </c>
      <c r="M22">
        <v>0</v>
      </c>
      <c r="N22" s="11">
        <v>0</v>
      </c>
      <c r="S22" s="8">
        <v>0.11</v>
      </c>
      <c r="T22" s="8">
        <v>0.16875912408759122</v>
      </c>
      <c r="V22" s="8">
        <v>0.37</v>
      </c>
      <c r="Y22" s="8">
        <v>0.03</v>
      </c>
      <c r="AA22" s="8">
        <v>0.21</v>
      </c>
      <c r="AB22" s="8">
        <v>0.21</v>
      </c>
      <c r="AE22" s="8">
        <v>0.1</v>
      </c>
      <c r="AF22" s="8">
        <v>0.03</v>
      </c>
      <c r="AH22" s="8">
        <v>0.28999999999999998</v>
      </c>
      <c r="AM22">
        <f t="shared" si="16"/>
        <v>2.8448395236645458E-2</v>
      </c>
      <c r="AN22">
        <f t="shared" si="17"/>
        <v>4.3644784198489904E-2</v>
      </c>
      <c r="AP22">
        <f t="shared" si="18"/>
        <v>9.569005670508017E-2</v>
      </c>
      <c r="AS22">
        <f t="shared" si="21"/>
        <v>7.7586532463578516E-3</v>
      </c>
      <c r="AU22">
        <f t="shared" si="22"/>
        <v>5.4310572724504957E-2</v>
      </c>
      <c r="AV22" s="28">
        <v>2.5862177487859508E-3</v>
      </c>
      <c r="AY22">
        <f t="shared" si="19"/>
        <v>2.5862177487859506E-2</v>
      </c>
      <c r="AZ22">
        <f t="shared" si="20"/>
        <v>7.7586532463578516E-3</v>
      </c>
      <c r="BB22">
        <f t="shared" si="15"/>
        <v>7.5000314714792557E-2</v>
      </c>
    </row>
    <row r="23" spans="1:54" hidden="1" x14ac:dyDescent="0.3">
      <c r="A23">
        <v>35</v>
      </c>
      <c r="B23" t="s">
        <v>84</v>
      </c>
      <c r="C23" t="s">
        <v>85</v>
      </c>
      <c r="D23" s="7">
        <v>43049</v>
      </c>
      <c r="E23" t="s">
        <v>98</v>
      </c>
      <c r="F23" t="s">
        <v>99</v>
      </c>
      <c r="G23">
        <v>0.01</v>
      </c>
      <c r="H23" s="8">
        <v>0.01</v>
      </c>
      <c r="I23" s="9">
        <v>2.5862177487859508E-3</v>
      </c>
      <c r="J23" s="10" t="s">
        <v>88</v>
      </c>
      <c r="K23" t="s">
        <v>89</v>
      </c>
      <c r="L23">
        <v>0</v>
      </c>
      <c r="M23">
        <v>0</v>
      </c>
      <c r="N23" s="11">
        <v>0</v>
      </c>
      <c r="S23" s="8">
        <v>4.8591549295774555E-2</v>
      </c>
      <c r="T23" s="8">
        <v>0.1</v>
      </c>
      <c r="V23" s="8">
        <v>0.1</v>
      </c>
      <c r="Y23" s="8">
        <v>0.01</v>
      </c>
      <c r="AA23" s="8">
        <v>0.02</v>
      </c>
      <c r="AB23" s="8">
        <v>0.02</v>
      </c>
      <c r="AE23" s="8">
        <v>0.01</v>
      </c>
      <c r="AF23" s="8">
        <v>0.3</v>
      </c>
      <c r="AH23" s="8">
        <v>0.17192307692307685</v>
      </c>
      <c r="AM23">
        <f t="shared" si="16"/>
        <v>1.2566832722973962E-2</v>
      </c>
      <c r="AN23">
        <f t="shared" si="17"/>
        <v>2.5862177487859506E-2</v>
      </c>
      <c r="AP23">
        <f t="shared" si="18"/>
        <v>2.5862177487859506E-2</v>
      </c>
      <c r="AS23">
        <f t="shared" si="21"/>
        <v>2.5862177487859508E-3</v>
      </c>
      <c r="AU23">
        <f t="shared" si="22"/>
        <v>5.1724354975719016E-3</v>
      </c>
      <c r="AV23" s="28">
        <v>2.5862177487859508E-3</v>
      </c>
      <c r="AY23">
        <f t="shared" si="19"/>
        <v>2.5862177487859508E-3</v>
      </c>
      <c r="AZ23">
        <f t="shared" si="20"/>
        <v>7.7586532463578509E-2</v>
      </c>
      <c r="BB23">
        <f t="shared" si="15"/>
        <v>4.4463051296435359E-2</v>
      </c>
    </row>
    <row r="24" spans="1:54" hidden="1" x14ac:dyDescent="0.3">
      <c r="A24">
        <v>35</v>
      </c>
      <c r="B24" t="s">
        <v>84</v>
      </c>
      <c r="C24" t="s">
        <v>85</v>
      </c>
      <c r="D24" s="7">
        <v>43049</v>
      </c>
      <c r="E24" t="s">
        <v>98</v>
      </c>
      <c r="F24" t="s">
        <v>99</v>
      </c>
      <c r="G24">
        <v>0.04</v>
      </c>
      <c r="H24" s="8">
        <v>0.04</v>
      </c>
      <c r="I24" s="9">
        <v>1.0344870995143803E-2</v>
      </c>
      <c r="J24" s="10" t="s">
        <v>88</v>
      </c>
      <c r="K24" t="s">
        <v>89</v>
      </c>
      <c r="L24">
        <v>0</v>
      </c>
      <c r="M24">
        <v>0</v>
      </c>
      <c r="N24" s="11">
        <v>0</v>
      </c>
      <c r="S24" s="8">
        <v>0.06</v>
      </c>
      <c r="T24" s="8">
        <v>0.16875912408759122</v>
      </c>
      <c r="V24" s="8">
        <v>0.21739130434782608</v>
      </c>
      <c r="Y24" s="8">
        <v>2.5000000000000001E-2</v>
      </c>
      <c r="AA24" s="8">
        <v>0.06</v>
      </c>
      <c r="AB24" s="8">
        <v>0.06</v>
      </c>
      <c r="AE24" s="8">
        <v>0.04</v>
      </c>
      <c r="AF24" s="8">
        <v>0.3</v>
      </c>
      <c r="AH24" s="8">
        <v>0.17192307692307685</v>
      </c>
      <c r="AM24">
        <f t="shared" si="16"/>
        <v>1.5517306492715703E-2</v>
      </c>
      <c r="AN24">
        <f t="shared" si="17"/>
        <v>4.3644784198489904E-2</v>
      </c>
      <c r="AP24">
        <f t="shared" si="18"/>
        <v>5.6222124973607616E-2</v>
      </c>
      <c r="AS24">
        <f t="shared" si="21"/>
        <v>6.4655443719648766E-3</v>
      </c>
      <c r="AU24">
        <f t="shared" si="22"/>
        <v>1.5517306492715703E-2</v>
      </c>
      <c r="AV24" s="28">
        <v>3.8793266231789254E-2</v>
      </c>
      <c r="AY24">
        <f t="shared" si="19"/>
        <v>1.0344870995143803E-2</v>
      </c>
      <c r="AZ24">
        <f t="shared" si="20"/>
        <v>7.7586532463578509E-2</v>
      </c>
      <c r="BB24">
        <f t="shared" si="15"/>
        <v>4.4463051296435359E-2</v>
      </c>
    </row>
    <row r="25" spans="1:54" hidden="1" x14ac:dyDescent="0.3">
      <c r="A25">
        <v>35</v>
      </c>
      <c r="B25" t="s">
        <v>84</v>
      </c>
      <c r="C25" t="s">
        <v>85</v>
      </c>
      <c r="D25" s="7">
        <v>43049</v>
      </c>
      <c r="E25" t="s">
        <v>98</v>
      </c>
      <c r="F25" t="s">
        <v>99</v>
      </c>
      <c r="G25">
        <v>0.15</v>
      </c>
      <c r="H25" s="8">
        <v>0.15</v>
      </c>
      <c r="I25" s="9">
        <v>3.8793266231789254E-2</v>
      </c>
      <c r="J25" s="10" t="s">
        <v>88</v>
      </c>
      <c r="K25" t="s">
        <v>89</v>
      </c>
      <c r="L25">
        <v>0</v>
      </c>
      <c r="M25">
        <v>0</v>
      </c>
      <c r="N25" s="11">
        <v>0</v>
      </c>
      <c r="S25" s="8">
        <v>4.8591549295774555E-2</v>
      </c>
      <c r="T25" s="8">
        <v>1.3</v>
      </c>
      <c r="V25" s="8">
        <v>0.01</v>
      </c>
      <c r="Y25" s="8">
        <v>0.01</v>
      </c>
      <c r="AA25" s="8">
        <v>0.17</v>
      </c>
      <c r="AB25" s="8">
        <v>0.17</v>
      </c>
      <c r="AE25" s="8">
        <v>0.15</v>
      </c>
      <c r="AF25" s="8">
        <v>0.05</v>
      </c>
      <c r="AH25" s="8">
        <v>0.02</v>
      </c>
      <c r="AM25">
        <f t="shared" si="16"/>
        <v>1.2566832722973962E-2</v>
      </c>
      <c r="AN25">
        <f t="shared" si="17"/>
        <v>0.33620830734217361</v>
      </c>
      <c r="AP25">
        <f t="shared" si="18"/>
        <v>2.5862177487859508E-3</v>
      </c>
      <c r="AS25">
        <f t="shared" si="21"/>
        <v>2.5862177487859508E-3</v>
      </c>
      <c r="AU25">
        <f t="shared" si="22"/>
        <v>4.3965701729361165E-2</v>
      </c>
      <c r="AV25" s="28">
        <v>3.8793266231789254E-2</v>
      </c>
      <c r="AY25">
        <f t="shared" si="19"/>
        <v>3.8793266231789254E-2</v>
      </c>
      <c r="AZ25">
        <f t="shared" si="20"/>
        <v>1.2931088743929753E-2</v>
      </c>
      <c r="BB25">
        <f t="shared" si="15"/>
        <v>5.1724354975719016E-3</v>
      </c>
    </row>
    <row r="26" spans="1:54" hidden="1" x14ac:dyDescent="0.3">
      <c r="A26">
        <v>15</v>
      </c>
      <c r="B26" t="s">
        <v>84</v>
      </c>
      <c r="C26" t="s">
        <v>85</v>
      </c>
      <c r="D26" s="7">
        <v>42739</v>
      </c>
      <c r="E26" t="s">
        <v>86</v>
      </c>
      <c r="F26" t="s">
        <v>87</v>
      </c>
      <c r="G26">
        <v>0.01</v>
      </c>
      <c r="H26" s="8">
        <v>0.01</v>
      </c>
      <c r="I26" s="9">
        <v>2.5862177487859508E-3</v>
      </c>
      <c r="J26" s="10" t="s">
        <v>100</v>
      </c>
      <c r="K26" t="s">
        <v>89</v>
      </c>
      <c r="L26">
        <v>0</v>
      </c>
      <c r="M26">
        <v>0</v>
      </c>
      <c r="N26" s="11">
        <v>0</v>
      </c>
      <c r="S26" s="8">
        <v>0.01</v>
      </c>
      <c r="T26" s="8">
        <v>0.02</v>
      </c>
      <c r="V26" s="8">
        <v>0.61746031746031749</v>
      </c>
      <c r="Y26" s="8">
        <v>0.01</v>
      </c>
      <c r="AA26" s="8">
        <v>7.4255319148936114E-2</v>
      </c>
      <c r="AB26" s="8">
        <v>7.4255319148936114E-2</v>
      </c>
      <c r="AF26" s="8">
        <v>0.26</v>
      </c>
      <c r="AH26" s="8">
        <v>0.17192307692307685</v>
      </c>
      <c r="AM26">
        <f t="shared" si="16"/>
        <v>2.5862177487859508E-3</v>
      </c>
      <c r="AN26">
        <f t="shared" si="17"/>
        <v>5.1724354975719016E-3</v>
      </c>
      <c r="AP26">
        <f t="shared" si="18"/>
        <v>0.15968868321868807</v>
      </c>
      <c r="AS26">
        <f t="shared" si="21"/>
        <v>2.5862177487859508E-3</v>
      </c>
      <c r="AU26">
        <f t="shared" si="22"/>
        <v>1.9204042432474384E-2</v>
      </c>
      <c r="AV26" s="28">
        <v>3.8793266231789254E-2</v>
      </c>
      <c r="AZ26">
        <f t="shared" ref="AZ26:AZ73" si="23">AF26*$AL$2</f>
        <v>6.7241661468434716E-2</v>
      </c>
      <c r="BB26">
        <f t="shared" si="15"/>
        <v>4.4463051296435359E-2</v>
      </c>
    </row>
    <row r="27" spans="1:54" hidden="1" x14ac:dyDescent="0.3">
      <c r="A27">
        <v>15</v>
      </c>
      <c r="B27" t="s">
        <v>84</v>
      </c>
      <c r="C27" t="s">
        <v>85</v>
      </c>
      <c r="D27" s="7">
        <v>42739</v>
      </c>
      <c r="E27" t="s">
        <v>86</v>
      </c>
      <c r="F27" t="s">
        <v>87</v>
      </c>
      <c r="H27" s="8">
        <v>0.06</v>
      </c>
      <c r="I27" s="9">
        <v>1.5517306492715703E-2</v>
      </c>
      <c r="J27" s="10" t="s">
        <v>100</v>
      </c>
      <c r="K27" t="s">
        <v>96</v>
      </c>
      <c r="L27">
        <v>0</v>
      </c>
      <c r="M27">
        <v>0</v>
      </c>
      <c r="N27" s="11">
        <v>0</v>
      </c>
      <c r="S27" s="8">
        <v>4.8591549295774555E-2</v>
      </c>
      <c r="T27" s="8">
        <v>0.05</v>
      </c>
      <c r="V27" s="8">
        <v>0.61746031746031749</v>
      </c>
      <c r="Y27" s="8">
        <v>0.05</v>
      </c>
      <c r="AA27" s="8">
        <v>0.04</v>
      </c>
      <c r="AB27" s="8">
        <v>0.04</v>
      </c>
      <c r="AF27" s="8">
        <v>0.03</v>
      </c>
      <c r="AH27" s="8">
        <v>0.17192307692307685</v>
      </c>
      <c r="AM27">
        <f t="shared" si="16"/>
        <v>1.2566832722973962E-2</v>
      </c>
      <c r="AN27">
        <f t="shared" si="17"/>
        <v>1.2931088743929753E-2</v>
      </c>
      <c r="AP27">
        <f t="shared" si="18"/>
        <v>0.15968868321868807</v>
      </c>
      <c r="AS27">
        <f t="shared" si="21"/>
        <v>1.2931088743929753E-2</v>
      </c>
      <c r="AU27">
        <f t="shared" si="22"/>
        <v>1.0344870995143803E-2</v>
      </c>
      <c r="AV27" s="28">
        <v>3.8793266231789254E-2</v>
      </c>
      <c r="AZ27">
        <f t="shared" si="23"/>
        <v>7.7586532463578516E-3</v>
      </c>
      <c r="BB27">
        <f t="shared" si="15"/>
        <v>4.4463051296435359E-2</v>
      </c>
    </row>
    <row r="28" spans="1:54" hidden="1" x14ac:dyDescent="0.3">
      <c r="A28">
        <v>15</v>
      </c>
      <c r="B28" t="s">
        <v>84</v>
      </c>
      <c r="C28" t="s">
        <v>85</v>
      </c>
      <c r="D28" s="7">
        <v>42739</v>
      </c>
      <c r="E28" t="s">
        <v>86</v>
      </c>
      <c r="F28" t="s">
        <v>87</v>
      </c>
      <c r="H28" s="8">
        <v>0.06</v>
      </c>
      <c r="I28" s="9">
        <v>1.5517306492715703E-2</v>
      </c>
      <c r="J28" s="10" t="s">
        <v>100</v>
      </c>
      <c r="K28" t="s">
        <v>96</v>
      </c>
      <c r="L28">
        <v>0</v>
      </c>
      <c r="M28">
        <v>0</v>
      </c>
      <c r="N28" s="11">
        <v>0</v>
      </c>
      <c r="S28" s="8">
        <v>4.8591549295774555E-2</v>
      </c>
      <c r="T28" s="8">
        <v>0.09</v>
      </c>
      <c r="V28" s="8">
        <v>0.61746031746031749</v>
      </c>
      <c r="Y28" s="8">
        <v>0.03</v>
      </c>
      <c r="AA28" s="8">
        <v>7.4255319148936114E-2</v>
      </c>
      <c r="AB28" s="8">
        <v>7.4255319148936114E-2</v>
      </c>
      <c r="AF28" s="8">
        <v>0.25</v>
      </c>
      <c r="AH28" s="8">
        <v>0.17192307692307685</v>
      </c>
      <c r="AM28">
        <f t="shared" si="16"/>
        <v>1.2566832722973962E-2</v>
      </c>
      <c r="AN28">
        <f t="shared" si="17"/>
        <v>2.3275959739073555E-2</v>
      </c>
      <c r="AP28">
        <f t="shared" si="18"/>
        <v>0.15968868321868807</v>
      </c>
      <c r="AS28">
        <f t="shared" si="21"/>
        <v>7.7586532463578516E-3</v>
      </c>
      <c r="AU28">
        <f t="shared" si="22"/>
        <v>1.9204042432474384E-2</v>
      </c>
      <c r="AV28" s="28">
        <v>3.8793266231789254E-2</v>
      </c>
      <c r="AZ28">
        <f t="shared" si="23"/>
        <v>6.4655443719648764E-2</v>
      </c>
      <c r="BB28">
        <f t="shared" si="15"/>
        <v>4.4463051296435359E-2</v>
      </c>
    </row>
    <row r="29" spans="1:54" hidden="1" x14ac:dyDescent="0.3">
      <c r="A29">
        <v>15</v>
      </c>
      <c r="B29" t="s">
        <v>84</v>
      </c>
      <c r="C29" t="s">
        <v>85</v>
      </c>
      <c r="D29" s="7">
        <v>42739</v>
      </c>
      <c r="E29" t="s">
        <v>86</v>
      </c>
      <c r="F29" t="s">
        <v>87</v>
      </c>
      <c r="H29" s="8">
        <v>0.06</v>
      </c>
      <c r="I29" s="9">
        <v>1.5517306492715703E-2</v>
      </c>
      <c r="J29" s="10" t="s">
        <v>100</v>
      </c>
      <c r="K29" t="s">
        <v>96</v>
      </c>
      <c r="L29">
        <v>0</v>
      </c>
      <c r="M29">
        <v>0</v>
      </c>
      <c r="N29" s="11">
        <v>0</v>
      </c>
      <c r="S29" s="8">
        <v>0.06</v>
      </c>
      <c r="T29" s="8">
        <v>0.02</v>
      </c>
      <c r="V29" s="8">
        <v>0.61746031746031749</v>
      </c>
      <c r="AA29" s="8">
        <v>0.03</v>
      </c>
      <c r="AB29" s="8">
        <v>0.03</v>
      </c>
      <c r="AF29" s="8">
        <v>0.03</v>
      </c>
      <c r="AH29" s="8">
        <v>0.03</v>
      </c>
      <c r="AM29">
        <f t="shared" si="16"/>
        <v>1.5517306492715703E-2</v>
      </c>
      <c r="AN29">
        <f t="shared" si="17"/>
        <v>5.1724354975719016E-3</v>
      </c>
      <c r="AP29">
        <f t="shared" si="18"/>
        <v>0.15968868321868807</v>
      </c>
      <c r="AU29">
        <f t="shared" si="22"/>
        <v>7.7586532463578516E-3</v>
      </c>
      <c r="AV29" s="28">
        <v>3.8793266231789254E-2</v>
      </c>
      <c r="AZ29">
        <f t="shared" si="23"/>
        <v>7.7586532463578516E-3</v>
      </c>
      <c r="BB29">
        <f t="shared" si="15"/>
        <v>7.7586532463578516E-3</v>
      </c>
    </row>
    <row r="30" spans="1:54" hidden="1" x14ac:dyDescent="0.3">
      <c r="A30">
        <v>19</v>
      </c>
      <c r="B30" t="s">
        <v>84</v>
      </c>
      <c r="C30" t="s">
        <v>85</v>
      </c>
      <c r="D30" s="7">
        <v>42744</v>
      </c>
      <c r="E30" t="s">
        <v>86</v>
      </c>
      <c r="F30" t="s">
        <v>91</v>
      </c>
      <c r="G30">
        <v>0.02</v>
      </c>
      <c r="H30" s="8">
        <v>0.02</v>
      </c>
      <c r="I30" s="9">
        <v>5.1724354975719016E-3</v>
      </c>
      <c r="J30" s="10" t="s">
        <v>100</v>
      </c>
      <c r="K30" t="s">
        <v>89</v>
      </c>
      <c r="L30">
        <v>0</v>
      </c>
      <c r="M30">
        <v>0</v>
      </c>
      <c r="N30" s="11">
        <v>0</v>
      </c>
      <c r="S30" s="8">
        <v>0.01</v>
      </c>
      <c r="T30" s="8">
        <v>0.06</v>
      </c>
      <c r="V30" s="8">
        <v>0.61746031746031749</v>
      </c>
      <c r="AA30" s="8">
        <v>0.99</v>
      </c>
      <c r="AB30" s="8">
        <v>0.99</v>
      </c>
      <c r="AF30" s="8">
        <v>0.3</v>
      </c>
      <c r="AH30" s="8">
        <v>0.17192307692307685</v>
      </c>
      <c r="AM30">
        <f t="shared" si="16"/>
        <v>2.5862177487859508E-3</v>
      </c>
      <c r="AN30">
        <f t="shared" si="17"/>
        <v>1.5517306492715703E-2</v>
      </c>
      <c r="AP30">
        <f t="shared" si="18"/>
        <v>0.15968868321868807</v>
      </c>
      <c r="AU30">
        <f t="shared" si="22"/>
        <v>0.25603555712980908</v>
      </c>
      <c r="AV30" s="28">
        <v>3.8793266231789254E-2</v>
      </c>
      <c r="AZ30">
        <f t="shared" si="23"/>
        <v>7.7586532463578509E-2</v>
      </c>
      <c r="BB30">
        <f t="shared" si="15"/>
        <v>4.4463051296435359E-2</v>
      </c>
    </row>
    <row r="31" spans="1:54" hidden="1" x14ac:dyDescent="0.3">
      <c r="A31">
        <v>19</v>
      </c>
      <c r="B31" t="s">
        <v>84</v>
      </c>
      <c r="C31" t="s">
        <v>85</v>
      </c>
      <c r="D31" s="7">
        <v>42744</v>
      </c>
      <c r="E31" t="s">
        <v>86</v>
      </c>
      <c r="F31" t="s">
        <v>91</v>
      </c>
      <c r="G31">
        <v>0.13</v>
      </c>
      <c r="H31" s="8">
        <v>0.13</v>
      </c>
      <c r="I31" s="9">
        <v>3.3620830734217351E-2</v>
      </c>
      <c r="J31" s="10" t="s">
        <v>100</v>
      </c>
      <c r="K31" t="s">
        <v>96</v>
      </c>
      <c r="L31">
        <v>0</v>
      </c>
      <c r="M31">
        <v>0</v>
      </c>
      <c r="N31" s="11">
        <v>0</v>
      </c>
      <c r="S31" s="8">
        <v>4.8591549295774555E-2</v>
      </c>
      <c r="T31" s="8">
        <v>0.03</v>
      </c>
      <c r="V31" s="8">
        <v>0.61746031746031749</v>
      </c>
      <c r="AA31" s="8">
        <v>0.01</v>
      </c>
      <c r="AB31" s="8">
        <v>0.01</v>
      </c>
      <c r="AF31" s="8">
        <v>0.01</v>
      </c>
      <c r="AH31" s="8">
        <v>0.01</v>
      </c>
      <c r="AM31">
        <f t="shared" si="16"/>
        <v>1.2566832722973962E-2</v>
      </c>
      <c r="AN31">
        <f t="shared" si="17"/>
        <v>7.7586532463578516E-3</v>
      </c>
      <c r="AP31">
        <f t="shared" si="18"/>
        <v>0.15968868321868807</v>
      </c>
      <c r="AU31">
        <f t="shared" si="22"/>
        <v>2.5862177487859508E-3</v>
      </c>
      <c r="AV31" s="28">
        <v>1.2931088743929755E-2</v>
      </c>
      <c r="AZ31">
        <f t="shared" si="23"/>
        <v>2.5862177487859508E-3</v>
      </c>
      <c r="BB31">
        <f t="shared" si="15"/>
        <v>2.5862177487859508E-3</v>
      </c>
    </row>
    <row r="32" spans="1:54" hidden="1" x14ac:dyDescent="0.3">
      <c r="A32">
        <v>21</v>
      </c>
      <c r="B32" t="s">
        <v>84</v>
      </c>
      <c r="C32" t="s">
        <v>85</v>
      </c>
      <c r="D32" s="7">
        <v>42747</v>
      </c>
      <c r="E32" t="s">
        <v>86</v>
      </c>
      <c r="F32" t="s">
        <v>101</v>
      </c>
      <c r="H32" s="8">
        <v>0.06</v>
      </c>
      <c r="I32" s="9">
        <v>1.5517306492715703E-2</v>
      </c>
      <c r="J32" s="10" t="s">
        <v>100</v>
      </c>
      <c r="K32" t="s">
        <v>89</v>
      </c>
      <c r="L32">
        <v>0</v>
      </c>
      <c r="M32">
        <v>0</v>
      </c>
      <c r="N32" s="11">
        <v>0</v>
      </c>
      <c r="S32" s="8">
        <v>0.03</v>
      </c>
      <c r="T32" s="8">
        <v>0.03</v>
      </c>
      <c r="V32" s="8">
        <v>0.61746031746031749</v>
      </c>
      <c r="AA32" s="8">
        <v>0.26</v>
      </c>
      <c r="AB32" s="8">
        <v>0.26</v>
      </c>
      <c r="AF32" s="8">
        <v>0.26</v>
      </c>
      <c r="AH32" s="8">
        <v>7.0000000000000007E-2</v>
      </c>
      <c r="AM32">
        <f t="shared" si="16"/>
        <v>7.7586532463578516E-3</v>
      </c>
      <c r="AN32">
        <f t="shared" si="17"/>
        <v>7.7586532463578516E-3</v>
      </c>
      <c r="AP32">
        <f t="shared" si="18"/>
        <v>0.15968868321868807</v>
      </c>
      <c r="AU32">
        <f t="shared" si="22"/>
        <v>6.7241661468434716E-2</v>
      </c>
      <c r="AV32" s="28">
        <v>3.8793266231789254E-2</v>
      </c>
      <c r="AZ32">
        <f t="shared" si="23"/>
        <v>6.7241661468434716E-2</v>
      </c>
      <c r="BB32">
        <f t="shared" si="15"/>
        <v>1.8103524241501655E-2</v>
      </c>
    </row>
    <row r="33" spans="1:54" hidden="1" x14ac:dyDescent="0.3">
      <c r="A33">
        <v>24</v>
      </c>
      <c r="B33" t="s">
        <v>84</v>
      </c>
      <c r="C33" t="s">
        <v>85</v>
      </c>
      <c r="D33" s="7">
        <v>42745</v>
      </c>
      <c r="E33" t="s">
        <v>86</v>
      </c>
      <c r="F33" s="12" t="s">
        <v>95</v>
      </c>
      <c r="G33">
        <v>0.09</v>
      </c>
      <c r="H33" s="8">
        <v>0.09</v>
      </c>
      <c r="I33" s="9">
        <v>2.3275959739073558E-2</v>
      </c>
      <c r="J33" s="10" t="s">
        <v>100</v>
      </c>
      <c r="K33" t="s">
        <v>89</v>
      </c>
      <c r="L33">
        <v>0</v>
      </c>
      <c r="M33">
        <v>0</v>
      </c>
      <c r="N33" s="11">
        <v>0</v>
      </c>
      <c r="S33" s="8">
        <v>4.8591549295774555E-2</v>
      </c>
      <c r="T33" s="8">
        <v>0.03</v>
      </c>
      <c r="V33" s="8">
        <v>0.61746031746031749</v>
      </c>
      <c r="AA33" s="8">
        <v>0.11</v>
      </c>
      <c r="AB33" s="8">
        <v>0.11</v>
      </c>
      <c r="AF33" s="8">
        <v>0.05</v>
      </c>
      <c r="AH33" s="8">
        <v>0.02</v>
      </c>
      <c r="AM33">
        <f t="shared" si="16"/>
        <v>1.2566832722973962E-2</v>
      </c>
      <c r="AN33">
        <f t="shared" si="17"/>
        <v>7.7586532463578516E-3</v>
      </c>
      <c r="AP33">
        <f t="shared" si="18"/>
        <v>0.15968868321868807</v>
      </c>
      <c r="AU33">
        <f t="shared" si="22"/>
        <v>2.8448395236645458E-2</v>
      </c>
      <c r="AV33" s="28">
        <v>2.586217748785951E-2</v>
      </c>
      <c r="AZ33">
        <f t="shared" si="23"/>
        <v>1.2931088743929753E-2</v>
      </c>
      <c r="BB33">
        <f t="shared" si="15"/>
        <v>5.1724354975719016E-3</v>
      </c>
    </row>
    <row r="34" spans="1:54" hidden="1" x14ac:dyDescent="0.3">
      <c r="A34">
        <v>24</v>
      </c>
      <c r="B34" t="s">
        <v>84</v>
      </c>
      <c r="C34" t="s">
        <v>85</v>
      </c>
      <c r="D34" s="7">
        <v>42745</v>
      </c>
      <c r="E34" t="s">
        <v>86</v>
      </c>
      <c r="F34" s="12" t="s">
        <v>95</v>
      </c>
      <c r="G34">
        <v>0.05</v>
      </c>
      <c r="H34" s="8">
        <v>0.05</v>
      </c>
      <c r="I34" s="9">
        <v>1.2931088743929755E-2</v>
      </c>
      <c r="J34" s="10" t="s">
        <v>100</v>
      </c>
      <c r="K34" t="s">
        <v>89</v>
      </c>
      <c r="L34">
        <v>0</v>
      </c>
      <c r="M34">
        <v>0</v>
      </c>
      <c r="N34" s="11">
        <v>0</v>
      </c>
      <c r="S34" s="8">
        <v>4.8591549295774555E-2</v>
      </c>
      <c r="T34" s="8">
        <v>0.03</v>
      </c>
      <c r="V34" s="8">
        <v>0.61746031746031749</v>
      </c>
      <c r="AA34" s="8">
        <v>0.04</v>
      </c>
      <c r="AB34" s="8">
        <v>0.04</v>
      </c>
      <c r="AF34" s="8">
        <v>0.03</v>
      </c>
      <c r="AH34" s="8">
        <v>0.01</v>
      </c>
      <c r="AM34">
        <f t="shared" si="16"/>
        <v>1.2566832722973962E-2</v>
      </c>
      <c r="AN34">
        <f t="shared" si="17"/>
        <v>7.7586532463578516E-3</v>
      </c>
      <c r="AP34">
        <f t="shared" si="18"/>
        <v>0.15968868321868807</v>
      </c>
      <c r="AU34">
        <f t="shared" si="22"/>
        <v>1.0344870995143803E-2</v>
      </c>
      <c r="AV34" s="28">
        <v>2.586217748785951E-2</v>
      </c>
      <c r="AZ34">
        <f t="shared" si="23"/>
        <v>7.7586532463578516E-3</v>
      </c>
      <c r="BB34">
        <f t="shared" si="15"/>
        <v>2.5862177487859508E-3</v>
      </c>
    </row>
    <row r="35" spans="1:54" ht="15" hidden="1" thickBot="1" x14ac:dyDescent="0.35">
      <c r="A35">
        <v>24</v>
      </c>
      <c r="B35" t="s">
        <v>84</v>
      </c>
      <c r="C35" t="s">
        <v>85</v>
      </c>
      <c r="D35" s="7">
        <v>42745</v>
      </c>
      <c r="E35" t="s">
        <v>86</v>
      </c>
      <c r="F35" s="12" t="s">
        <v>95</v>
      </c>
      <c r="G35">
        <v>0.08</v>
      </c>
      <c r="H35" s="8">
        <v>0.08</v>
      </c>
      <c r="I35" s="9">
        <v>2.0689741990287606E-2</v>
      </c>
      <c r="J35" s="10" t="s">
        <v>100</v>
      </c>
      <c r="K35" t="s">
        <v>89</v>
      </c>
      <c r="L35">
        <v>0</v>
      </c>
      <c r="M35">
        <v>0</v>
      </c>
      <c r="N35" s="11">
        <v>0</v>
      </c>
      <c r="S35" s="8">
        <v>0.23</v>
      </c>
      <c r="T35" s="8">
        <v>0.08</v>
      </c>
      <c r="V35" s="8">
        <v>0.02</v>
      </c>
      <c r="AA35" s="8">
        <v>7.4255319148936114E-2</v>
      </c>
      <c r="AB35" s="8">
        <v>7.4255319148936114E-2</v>
      </c>
      <c r="AF35" s="8">
        <v>0.2</v>
      </c>
      <c r="AH35" s="15">
        <v>0.17192307692307685</v>
      </c>
      <c r="AM35">
        <f t="shared" si="16"/>
        <v>5.9483008222076868E-2</v>
      </c>
      <c r="AN35">
        <f t="shared" si="17"/>
        <v>2.0689741990287606E-2</v>
      </c>
      <c r="AP35">
        <f t="shared" si="18"/>
        <v>5.1724354975719016E-3</v>
      </c>
      <c r="AU35">
        <f t="shared" si="22"/>
        <v>1.9204042432474384E-2</v>
      </c>
      <c r="AV35" s="28">
        <v>6.4655443719648764E-2</v>
      </c>
      <c r="AZ35">
        <f t="shared" si="23"/>
        <v>5.1724354975719013E-2</v>
      </c>
      <c r="BB35">
        <f t="shared" si="15"/>
        <v>4.4463051296435359E-2</v>
      </c>
    </row>
    <row r="36" spans="1:54" hidden="1" x14ac:dyDescent="0.3">
      <c r="A36">
        <v>24</v>
      </c>
      <c r="B36" t="s">
        <v>84</v>
      </c>
      <c r="C36" t="s">
        <v>85</v>
      </c>
      <c r="D36" s="7">
        <v>42745</v>
      </c>
      <c r="E36" t="s">
        <v>86</v>
      </c>
      <c r="F36" s="12" t="s">
        <v>95</v>
      </c>
      <c r="G36">
        <v>0.04</v>
      </c>
      <c r="H36" s="8">
        <v>0.04</v>
      </c>
      <c r="I36" s="9">
        <v>1.0344870995143803E-2</v>
      </c>
      <c r="J36" s="10" t="s">
        <v>100</v>
      </c>
      <c r="K36" t="s">
        <v>89</v>
      </c>
      <c r="L36">
        <v>0</v>
      </c>
      <c r="M36">
        <v>0</v>
      </c>
      <c r="N36" s="11">
        <v>0</v>
      </c>
      <c r="S36" s="8">
        <v>0.02</v>
      </c>
      <c r="T36" s="8">
        <v>0.05</v>
      </c>
      <c r="V36" s="8">
        <v>0.61746031746031749</v>
      </c>
      <c r="AA36" s="8">
        <v>0.24</v>
      </c>
      <c r="AB36" s="8">
        <v>0.24</v>
      </c>
      <c r="AF36" s="8">
        <v>0.02</v>
      </c>
      <c r="AH36" s="8">
        <v>0.17192307692307685</v>
      </c>
      <c r="AM36">
        <f t="shared" si="16"/>
        <v>5.1724354975719016E-3</v>
      </c>
      <c r="AN36">
        <f t="shared" si="17"/>
        <v>1.2931088743929753E-2</v>
      </c>
      <c r="AP36">
        <f t="shared" si="18"/>
        <v>0.15968868321868807</v>
      </c>
      <c r="AU36">
        <f t="shared" si="22"/>
        <v>6.2069225970862812E-2</v>
      </c>
      <c r="AV36" s="28">
        <v>5.172435497571902E-2</v>
      </c>
      <c r="AZ36">
        <f t="shared" si="23"/>
        <v>5.1724354975719016E-3</v>
      </c>
      <c r="BB36">
        <f t="shared" si="15"/>
        <v>4.4463051296435359E-2</v>
      </c>
    </row>
    <row r="37" spans="1:54" x14ac:dyDescent="0.3">
      <c r="A37">
        <v>10</v>
      </c>
      <c r="B37" t="s">
        <v>84</v>
      </c>
      <c r="C37" t="s">
        <v>85</v>
      </c>
      <c r="D37" s="7">
        <v>42489</v>
      </c>
      <c r="E37" t="s">
        <v>102</v>
      </c>
      <c r="F37" t="s">
        <v>103</v>
      </c>
      <c r="G37">
        <v>0.01</v>
      </c>
      <c r="H37" s="8">
        <v>0.01</v>
      </c>
      <c r="I37" s="9">
        <v>2.5862177487859508E-3</v>
      </c>
      <c r="J37" s="10" t="s">
        <v>104</v>
      </c>
      <c r="K37" t="s">
        <v>96</v>
      </c>
      <c r="L37">
        <v>0</v>
      </c>
      <c r="M37">
        <v>0</v>
      </c>
      <c r="N37" s="11">
        <v>0</v>
      </c>
      <c r="S37" s="8">
        <v>4.8591549295774555E-2</v>
      </c>
      <c r="T37" s="8">
        <v>7.0000000000000007E-2</v>
      </c>
      <c r="V37" s="8">
        <v>0.61746031746031749</v>
      </c>
      <c r="AA37" s="8">
        <v>7.4255319148936114E-2</v>
      </c>
      <c r="AB37" s="8">
        <v>7.4255319148936114E-2</v>
      </c>
      <c r="AF37" s="8">
        <v>0.2</v>
      </c>
      <c r="AH37" s="8">
        <v>0.17192307692307685</v>
      </c>
      <c r="AM37">
        <f t="shared" si="16"/>
        <v>1.2566832722973962E-2</v>
      </c>
      <c r="AN37">
        <f t="shared" si="17"/>
        <v>1.8103524241501655E-2</v>
      </c>
      <c r="AP37">
        <f t="shared" si="18"/>
        <v>0.15968868321868807</v>
      </c>
      <c r="AU37">
        <f t="shared" si="22"/>
        <v>1.9204042432474384E-2</v>
      </c>
      <c r="AV37" s="28">
        <v>3.8793266231789254E-2</v>
      </c>
      <c r="AZ37">
        <f t="shared" si="23"/>
        <v>5.1724354975719013E-2</v>
      </c>
      <c r="BB37">
        <f t="shared" si="15"/>
        <v>4.4463051296435359E-2</v>
      </c>
    </row>
    <row r="38" spans="1:54" x14ac:dyDescent="0.3">
      <c r="A38">
        <v>10</v>
      </c>
      <c r="B38" t="s">
        <v>84</v>
      </c>
      <c r="C38" t="s">
        <v>85</v>
      </c>
      <c r="D38" s="7">
        <v>42489</v>
      </c>
      <c r="E38" t="s">
        <v>102</v>
      </c>
      <c r="F38" t="s">
        <v>103</v>
      </c>
      <c r="G38">
        <v>0.01</v>
      </c>
      <c r="H38" s="8">
        <v>0.01</v>
      </c>
      <c r="I38" s="9">
        <v>2.5862177487859508E-3</v>
      </c>
      <c r="J38" s="10" t="s">
        <v>104</v>
      </c>
      <c r="K38" t="s">
        <v>96</v>
      </c>
      <c r="L38">
        <v>0</v>
      </c>
      <c r="M38">
        <v>0</v>
      </c>
      <c r="N38" s="11">
        <v>0</v>
      </c>
      <c r="S38" s="8">
        <v>4.8591549295774555E-2</v>
      </c>
      <c r="T38" s="8">
        <v>0.01</v>
      </c>
      <c r="V38" s="8">
        <v>0.61746031746031749</v>
      </c>
      <c r="AA38" s="8">
        <v>7.0000000000000007E-2</v>
      </c>
      <c r="AB38" s="8">
        <v>7.0000000000000007E-2</v>
      </c>
      <c r="AF38" s="8">
        <v>7.0000000000000007E-2</v>
      </c>
      <c r="AH38" s="8">
        <v>0.17192307692307685</v>
      </c>
      <c r="AM38">
        <f t="shared" si="16"/>
        <v>1.2566832722973962E-2</v>
      </c>
      <c r="AN38">
        <f t="shared" si="17"/>
        <v>2.5862177487859508E-3</v>
      </c>
      <c r="AP38">
        <f t="shared" si="18"/>
        <v>0.15968868321868807</v>
      </c>
      <c r="AU38">
        <f t="shared" si="22"/>
        <v>1.8103524241501655E-2</v>
      </c>
      <c r="AV38" s="28">
        <v>3.8793266231789254E-2</v>
      </c>
      <c r="AZ38">
        <f t="shared" si="23"/>
        <v>1.8103524241501655E-2</v>
      </c>
      <c r="BB38">
        <f t="shared" si="15"/>
        <v>4.4463051296435359E-2</v>
      </c>
    </row>
    <row r="39" spans="1:54" x14ac:dyDescent="0.3">
      <c r="A39">
        <v>10</v>
      </c>
      <c r="B39" t="s">
        <v>84</v>
      </c>
      <c r="C39" t="s">
        <v>85</v>
      </c>
      <c r="D39" s="7">
        <v>42489</v>
      </c>
      <c r="E39" t="s">
        <v>102</v>
      </c>
      <c r="F39" t="s">
        <v>103</v>
      </c>
      <c r="G39">
        <v>0.01</v>
      </c>
      <c r="H39" s="8">
        <v>0.01</v>
      </c>
      <c r="I39" s="9">
        <v>2.5862177487859508E-3</v>
      </c>
      <c r="J39" s="10" t="s">
        <v>104</v>
      </c>
      <c r="K39" t="s">
        <v>96</v>
      </c>
      <c r="L39">
        <v>0</v>
      </c>
      <c r="M39">
        <v>0</v>
      </c>
      <c r="N39" s="11">
        <v>0</v>
      </c>
      <c r="S39" s="8">
        <v>0.01</v>
      </c>
      <c r="T39" s="8">
        <v>0.05</v>
      </c>
      <c r="V39" s="8">
        <v>0.61746031746031749</v>
      </c>
      <c r="AA39" s="8">
        <v>0.03</v>
      </c>
      <c r="AB39" s="8">
        <v>0.03</v>
      </c>
      <c r="AF39" s="8">
        <v>0.24</v>
      </c>
      <c r="AH39" s="8">
        <v>0.17192307692307685</v>
      </c>
      <c r="AM39">
        <f t="shared" si="16"/>
        <v>2.5862177487859508E-3</v>
      </c>
      <c r="AN39">
        <f t="shared" si="17"/>
        <v>1.2931088743929753E-2</v>
      </c>
      <c r="AP39">
        <f t="shared" si="18"/>
        <v>0.15968868321868807</v>
      </c>
      <c r="AU39">
        <f t="shared" si="22"/>
        <v>7.7586532463578516E-3</v>
      </c>
      <c r="AV39" s="28">
        <v>6.4655443719648764E-2</v>
      </c>
      <c r="AZ39">
        <f t="shared" si="23"/>
        <v>6.2069225970862812E-2</v>
      </c>
      <c r="BB39">
        <f t="shared" si="15"/>
        <v>4.4463051296435359E-2</v>
      </c>
    </row>
    <row r="40" spans="1:54" x14ac:dyDescent="0.3">
      <c r="A40">
        <v>10</v>
      </c>
      <c r="B40" t="s">
        <v>84</v>
      </c>
      <c r="C40" t="s">
        <v>85</v>
      </c>
      <c r="D40" s="7">
        <v>42489</v>
      </c>
      <c r="E40" t="s">
        <v>102</v>
      </c>
      <c r="F40" t="s">
        <v>103</v>
      </c>
      <c r="G40">
        <v>0.01</v>
      </c>
      <c r="H40" s="8">
        <v>0.01</v>
      </c>
      <c r="I40" s="9">
        <v>2.5862177487859508E-3</v>
      </c>
      <c r="J40" s="10" t="s">
        <v>104</v>
      </c>
      <c r="K40" t="s">
        <v>96</v>
      </c>
      <c r="L40">
        <v>0</v>
      </c>
      <c r="M40">
        <v>0</v>
      </c>
      <c r="N40" s="11">
        <v>0</v>
      </c>
      <c r="S40" s="8">
        <v>0.6</v>
      </c>
      <c r="T40" s="8">
        <v>0.06</v>
      </c>
      <c r="V40" s="8">
        <v>0.61746031746031749</v>
      </c>
      <c r="AA40" s="8">
        <v>0.1</v>
      </c>
      <c r="AB40" s="8">
        <v>0.1</v>
      </c>
      <c r="AF40" s="8">
        <v>0.26</v>
      </c>
      <c r="AH40" s="8">
        <v>0.17192307692307685</v>
      </c>
      <c r="AM40">
        <f t="shared" si="16"/>
        <v>0.15517306492715702</v>
      </c>
      <c r="AN40">
        <f t="shared" si="17"/>
        <v>1.5517306492715703E-2</v>
      </c>
      <c r="AP40">
        <f t="shared" si="18"/>
        <v>0.15968868321868807</v>
      </c>
      <c r="AU40">
        <f t="shared" si="22"/>
        <v>2.5862177487859506E-2</v>
      </c>
      <c r="AV40" s="28">
        <v>3.8793266231789254E-2</v>
      </c>
      <c r="AZ40">
        <f t="shared" si="23"/>
        <v>6.7241661468434716E-2</v>
      </c>
      <c r="BB40">
        <f t="shared" si="15"/>
        <v>4.4463051296435359E-2</v>
      </c>
    </row>
    <row r="41" spans="1:54" x14ac:dyDescent="0.3">
      <c r="A41">
        <v>11</v>
      </c>
      <c r="B41" t="s">
        <v>84</v>
      </c>
      <c r="C41" t="s">
        <v>85</v>
      </c>
      <c r="D41" s="7">
        <v>42491</v>
      </c>
      <c r="E41" t="s">
        <v>102</v>
      </c>
      <c r="F41" t="s">
        <v>105</v>
      </c>
      <c r="G41">
        <v>0.01</v>
      </c>
      <c r="H41" s="8">
        <v>0.01</v>
      </c>
      <c r="I41" s="9">
        <v>2.5862177487859508E-3</v>
      </c>
      <c r="J41" s="10" t="s">
        <v>104</v>
      </c>
      <c r="K41" t="s">
        <v>96</v>
      </c>
      <c r="L41">
        <v>0</v>
      </c>
      <c r="M41">
        <v>0</v>
      </c>
      <c r="N41" s="11">
        <v>0</v>
      </c>
      <c r="S41" s="8">
        <v>0.01</v>
      </c>
      <c r="T41" s="8">
        <v>0.05</v>
      </c>
      <c r="V41" s="8">
        <v>0.61746031746031749</v>
      </c>
      <c r="AA41" s="8">
        <v>0.01</v>
      </c>
      <c r="AB41" s="8">
        <v>0.01</v>
      </c>
      <c r="AF41" s="8">
        <v>0.05</v>
      </c>
      <c r="AH41" s="8">
        <v>0.02</v>
      </c>
      <c r="AM41">
        <f t="shared" si="16"/>
        <v>2.5862177487859508E-3</v>
      </c>
      <c r="AN41">
        <f t="shared" si="17"/>
        <v>1.2931088743929753E-2</v>
      </c>
      <c r="AP41">
        <f t="shared" si="18"/>
        <v>0.15968868321868807</v>
      </c>
      <c r="AU41">
        <f t="shared" si="22"/>
        <v>2.5862177487859508E-3</v>
      </c>
      <c r="AV41" s="28">
        <v>2.5862177487859508E-3</v>
      </c>
      <c r="AZ41">
        <f t="shared" si="23"/>
        <v>1.2931088743929753E-2</v>
      </c>
      <c r="BB41">
        <f t="shared" si="15"/>
        <v>5.1724354975719016E-3</v>
      </c>
    </row>
    <row r="42" spans="1:54" x14ac:dyDescent="0.3">
      <c r="A42">
        <v>11</v>
      </c>
      <c r="B42" t="s">
        <v>84</v>
      </c>
      <c r="C42" t="s">
        <v>85</v>
      </c>
      <c r="D42" s="7">
        <v>42491</v>
      </c>
      <c r="E42" t="s">
        <v>102</v>
      </c>
      <c r="F42" t="s">
        <v>105</v>
      </c>
      <c r="G42">
        <v>0.01</v>
      </c>
      <c r="H42" s="8">
        <v>0.01</v>
      </c>
      <c r="I42" s="9">
        <v>2.5862177487859508E-3</v>
      </c>
      <c r="J42" s="10" t="s">
        <v>104</v>
      </c>
      <c r="K42" t="s">
        <v>96</v>
      </c>
      <c r="L42">
        <v>0</v>
      </c>
      <c r="M42">
        <v>0</v>
      </c>
      <c r="N42" s="11">
        <v>0</v>
      </c>
      <c r="S42" s="8">
        <v>0.11</v>
      </c>
      <c r="T42" s="8">
        <v>0.04</v>
      </c>
      <c r="V42" s="8">
        <v>0.61746031746031749</v>
      </c>
      <c r="AA42" s="8">
        <v>0.02</v>
      </c>
      <c r="AB42" s="8">
        <v>0.02</v>
      </c>
      <c r="AF42" s="8">
        <v>0.24</v>
      </c>
      <c r="AH42" s="8">
        <v>0.17192307692307685</v>
      </c>
      <c r="AM42">
        <f t="shared" si="16"/>
        <v>2.8448395236645458E-2</v>
      </c>
      <c r="AN42">
        <f t="shared" si="17"/>
        <v>1.0344870995143803E-2</v>
      </c>
      <c r="AP42">
        <f t="shared" si="18"/>
        <v>0.15968868321868807</v>
      </c>
      <c r="AU42">
        <f t="shared" si="22"/>
        <v>5.1724354975719016E-3</v>
      </c>
      <c r="AV42" s="28">
        <v>5.172435497571902E-2</v>
      </c>
      <c r="AZ42">
        <f t="shared" si="23"/>
        <v>6.2069225970862812E-2</v>
      </c>
      <c r="BB42">
        <f t="shared" si="15"/>
        <v>4.4463051296435359E-2</v>
      </c>
    </row>
    <row r="43" spans="1:54" x14ac:dyDescent="0.3">
      <c r="A43">
        <v>11</v>
      </c>
      <c r="B43" t="s">
        <v>84</v>
      </c>
      <c r="C43" t="s">
        <v>85</v>
      </c>
      <c r="D43" s="7">
        <v>42491</v>
      </c>
      <c r="E43" t="s">
        <v>102</v>
      </c>
      <c r="F43" t="s">
        <v>105</v>
      </c>
      <c r="G43">
        <v>0.01</v>
      </c>
      <c r="H43" s="8">
        <v>0.01</v>
      </c>
      <c r="I43" s="9">
        <v>2.5862177487859508E-3</v>
      </c>
      <c r="J43" s="10" t="s">
        <v>104</v>
      </c>
      <c r="K43" t="s">
        <v>96</v>
      </c>
      <c r="L43">
        <v>0</v>
      </c>
      <c r="M43">
        <v>0</v>
      </c>
      <c r="N43" s="11">
        <v>0</v>
      </c>
      <c r="S43" s="8">
        <v>4.8591549295774555E-2</v>
      </c>
      <c r="T43" s="8">
        <v>0.11</v>
      </c>
      <c r="V43" s="8">
        <v>0.61746031746031749</v>
      </c>
      <c r="AA43" s="8">
        <v>0.01</v>
      </c>
      <c r="AB43" s="8">
        <v>0.01</v>
      </c>
      <c r="AF43" s="8">
        <v>0.28000000000000003</v>
      </c>
      <c r="AH43" s="8">
        <v>0.01</v>
      </c>
      <c r="AM43">
        <f t="shared" si="16"/>
        <v>1.2566832722973962E-2</v>
      </c>
      <c r="AN43">
        <f t="shared" si="17"/>
        <v>2.8448395236645458E-2</v>
      </c>
      <c r="AP43">
        <f t="shared" si="18"/>
        <v>0.15968868321868807</v>
      </c>
      <c r="AU43">
        <f t="shared" si="22"/>
        <v>2.5862177487859508E-3</v>
      </c>
      <c r="AV43" s="28">
        <v>1.2931088743929755E-2</v>
      </c>
      <c r="AZ43">
        <f t="shared" si="23"/>
        <v>7.2414096966006619E-2</v>
      </c>
      <c r="BB43">
        <f t="shared" ref="BB43:BB74" si="24">AH43*$AL$2</f>
        <v>2.5862177487859508E-3</v>
      </c>
    </row>
    <row r="44" spans="1:54" x14ac:dyDescent="0.3">
      <c r="A44">
        <v>11</v>
      </c>
      <c r="B44" t="s">
        <v>84</v>
      </c>
      <c r="C44" t="s">
        <v>85</v>
      </c>
      <c r="D44" s="7">
        <v>42491</v>
      </c>
      <c r="E44" t="s">
        <v>102</v>
      </c>
      <c r="F44" t="s">
        <v>105</v>
      </c>
      <c r="G44">
        <v>0.01</v>
      </c>
      <c r="H44" s="8">
        <v>0.01</v>
      </c>
      <c r="I44" s="9">
        <v>2.5862177487859508E-3</v>
      </c>
      <c r="J44" s="10" t="s">
        <v>104</v>
      </c>
      <c r="K44" t="s">
        <v>96</v>
      </c>
      <c r="L44">
        <v>0</v>
      </c>
      <c r="M44">
        <v>0</v>
      </c>
      <c r="N44" s="11">
        <v>0</v>
      </c>
      <c r="S44" s="8">
        <v>4.8591549295774555E-2</v>
      </c>
      <c r="T44" s="8">
        <v>0.04</v>
      </c>
      <c r="V44" s="8">
        <v>0.05</v>
      </c>
      <c r="AA44" s="8">
        <v>7.0000000000000007E-2</v>
      </c>
      <c r="AB44" s="8">
        <v>7.0000000000000007E-2</v>
      </c>
      <c r="AF44" s="8">
        <v>0.03</v>
      </c>
      <c r="AH44" s="8">
        <v>0.04</v>
      </c>
      <c r="AM44">
        <f t="shared" si="16"/>
        <v>1.2566832722973962E-2</v>
      </c>
      <c r="AN44">
        <f t="shared" si="17"/>
        <v>1.0344870995143803E-2</v>
      </c>
      <c r="AP44">
        <f t="shared" si="18"/>
        <v>1.2931088743929753E-2</v>
      </c>
      <c r="AU44">
        <f t="shared" si="22"/>
        <v>1.8103524241501655E-2</v>
      </c>
      <c r="AV44" s="28">
        <v>3.8793266231789254E-2</v>
      </c>
      <c r="AZ44">
        <f t="shared" si="23"/>
        <v>7.7586532463578516E-3</v>
      </c>
      <c r="BB44">
        <f t="shared" si="24"/>
        <v>1.0344870995143803E-2</v>
      </c>
    </row>
    <row r="45" spans="1:54" ht="15" thickBot="1" x14ac:dyDescent="0.35">
      <c r="A45">
        <v>11</v>
      </c>
      <c r="B45" t="s">
        <v>84</v>
      </c>
      <c r="C45" t="s">
        <v>85</v>
      </c>
      <c r="D45" s="7">
        <v>42491</v>
      </c>
      <c r="E45" t="s">
        <v>102</v>
      </c>
      <c r="F45" t="s">
        <v>105</v>
      </c>
      <c r="G45">
        <v>0.01</v>
      </c>
      <c r="H45" s="8">
        <v>0.01</v>
      </c>
      <c r="I45" s="9">
        <v>2.5862177487859508E-3</v>
      </c>
      <c r="J45" s="10" t="s">
        <v>104</v>
      </c>
      <c r="K45" t="s">
        <v>96</v>
      </c>
      <c r="L45">
        <v>0</v>
      </c>
      <c r="M45">
        <v>0</v>
      </c>
      <c r="N45" s="11">
        <v>0</v>
      </c>
      <c r="S45" s="8">
        <v>4.8591549295774555E-2</v>
      </c>
      <c r="T45" s="8">
        <v>0.03</v>
      </c>
      <c r="V45" s="8">
        <v>1.56</v>
      </c>
      <c r="AA45" s="8">
        <v>0.01</v>
      </c>
      <c r="AB45" s="8">
        <v>0.01</v>
      </c>
      <c r="AF45" s="15">
        <v>0.16875912408759122</v>
      </c>
      <c r="AH45" s="8">
        <v>0.17192307692307685</v>
      </c>
      <c r="AM45">
        <f t="shared" si="16"/>
        <v>1.2566832722973962E-2</v>
      </c>
      <c r="AN45">
        <f t="shared" si="17"/>
        <v>7.7586532463578516E-3</v>
      </c>
      <c r="AP45">
        <f t="shared" si="18"/>
        <v>0.40344996881060829</v>
      </c>
      <c r="AU45">
        <f t="shared" si="22"/>
        <v>2.5862177487859508E-3</v>
      </c>
      <c r="AV45" s="28">
        <v>3.8793266231789254E-2</v>
      </c>
      <c r="AZ45">
        <f t="shared" si="23"/>
        <v>4.3644784198489904E-2</v>
      </c>
      <c r="BB45">
        <f t="shared" si="24"/>
        <v>4.4463051296435359E-2</v>
      </c>
    </row>
    <row r="46" spans="1:54" x14ac:dyDescent="0.3">
      <c r="A46">
        <v>11</v>
      </c>
      <c r="B46" t="s">
        <v>84</v>
      </c>
      <c r="C46" t="s">
        <v>85</v>
      </c>
      <c r="D46" s="7">
        <v>42491</v>
      </c>
      <c r="E46" t="s">
        <v>102</v>
      </c>
      <c r="F46" t="s">
        <v>105</v>
      </c>
      <c r="G46">
        <v>0.01</v>
      </c>
      <c r="H46" s="8">
        <v>0.01</v>
      </c>
      <c r="I46" s="9">
        <v>2.5862177487859508E-3</v>
      </c>
      <c r="J46" s="10" t="s">
        <v>104</v>
      </c>
      <c r="K46" t="s">
        <v>96</v>
      </c>
      <c r="L46">
        <v>0</v>
      </c>
      <c r="M46">
        <v>0</v>
      </c>
      <c r="N46" s="11">
        <v>0</v>
      </c>
      <c r="S46" s="8">
        <v>0.04</v>
      </c>
      <c r="T46" s="8">
        <v>7.0000000000000007E-2</v>
      </c>
      <c r="V46" s="8">
        <v>3.15</v>
      </c>
      <c r="AA46" s="8">
        <v>7.4255319148936114E-2</v>
      </c>
      <c r="AB46" s="8">
        <v>7.4255319148936114E-2</v>
      </c>
      <c r="AF46" s="8">
        <v>7.0000000000000007E-2</v>
      </c>
      <c r="AH46" s="8">
        <v>0.01</v>
      </c>
      <c r="AM46">
        <f t="shared" si="16"/>
        <v>1.0344870995143803E-2</v>
      </c>
      <c r="AN46">
        <f t="shared" si="17"/>
        <v>1.8103524241501655E-2</v>
      </c>
      <c r="AP46">
        <f t="shared" si="18"/>
        <v>0.81465859086757442</v>
      </c>
      <c r="AU46">
        <f t="shared" si="22"/>
        <v>1.9204042432474384E-2</v>
      </c>
      <c r="AV46" s="28">
        <v>2.4791117612099688E-2</v>
      </c>
      <c r="AZ46">
        <f t="shared" si="23"/>
        <v>1.8103524241501655E-2</v>
      </c>
      <c r="BB46">
        <f t="shared" si="24"/>
        <v>2.5862177487859508E-3</v>
      </c>
    </row>
    <row r="47" spans="1:54" ht="15" thickBot="1" x14ac:dyDescent="0.35">
      <c r="A47">
        <v>11</v>
      </c>
      <c r="B47" t="s">
        <v>84</v>
      </c>
      <c r="C47" t="s">
        <v>85</v>
      </c>
      <c r="D47" s="7">
        <v>42491</v>
      </c>
      <c r="E47" t="s">
        <v>102</v>
      </c>
      <c r="F47" t="s">
        <v>105</v>
      </c>
      <c r="G47">
        <v>0.01</v>
      </c>
      <c r="H47" s="8">
        <v>0.01</v>
      </c>
      <c r="I47" s="9">
        <v>2.5862177487859508E-3</v>
      </c>
      <c r="J47" s="10" t="s">
        <v>104</v>
      </c>
      <c r="K47" t="s">
        <v>96</v>
      </c>
      <c r="L47">
        <v>0</v>
      </c>
      <c r="M47">
        <v>0</v>
      </c>
      <c r="N47" s="11">
        <v>0</v>
      </c>
      <c r="S47" s="8">
        <v>0.03</v>
      </c>
      <c r="T47" s="8">
        <v>0.05</v>
      </c>
      <c r="V47" s="8">
        <v>1.52</v>
      </c>
      <c r="AA47" s="8">
        <v>7.4255319148936114E-2</v>
      </c>
      <c r="AB47" s="8">
        <v>7.4255319148936114E-2</v>
      </c>
      <c r="AF47" s="8">
        <v>0.04</v>
      </c>
      <c r="AH47" s="8">
        <v>0.17192307692307685</v>
      </c>
      <c r="AM47">
        <f t="shared" ref="AM47:AM78" si="25">S47*$AL$2</f>
        <v>7.7586532463578516E-3</v>
      </c>
      <c r="AN47">
        <f t="shared" ref="AN47:AN78" si="26">T47*$AL$2</f>
        <v>1.2931088743929753E-2</v>
      </c>
      <c r="AP47">
        <f t="shared" ref="AP47:AP78" si="27">V47*$AL$2</f>
        <v>0.39310509781546449</v>
      </c>
      <c r="AU47">
        <f t="shared" si="22"/>
        <v>1.9204042432474384E-2</v>
      </c>
      <c r="AV47" s="29">
        <v>3.8793266231789254E-2</v>
      </c>
      <c r="AZ47">
        <f t="shared" si="23"/>
        <v>1.0344870995143803E-2</v>
      </c>
      <c r="BB47">
        <f t="shared" si="24"/>
        <v>4.4463051296435359E-2</v>
      </c>
    </row>
    <row r="48" spans="1:54" x14ac:dyDescent="0.3">
      <c r="A48">
        <v>11</v>
      </c>
      <c r="B48" t="s">
        <v>84</v>
      </c>
      <c r="C48" t="s">
        <v>85</v>
      </c>
      <c r="D48" s="7">
        <v>42491</v>
      </c>
      <c r="E48" t="s">
        <v>102</v>
      </c>
      <c r="F48" t="s">
        <v>105</v>
      </c>
      <c r="G48">
        <v>0.01</v>
      </c>
      <c r="H48" s="8">
        <v>0.01</v>
      </c>
      <c r="I48" s="9">
        <v>2.5862177487859508E-3</v>
      </c>
      <c r="J48" s="10" t="s">
        <v>104</v>
      </c>
      <c r="K48" t="s">
        <v>96</v>
      </c>
      <c r="L48">
        <v>0</v>
      </c>
      <c r="M48">
        <v>0</v>
      </c>
      <c r="N48" s="11">
        <v>0</v>
      </c>
      <c r="S48" s="8">
        <v>0.02</v>
      </c>
      <c r="T48" s="8">
        <v>0.02</v>
      </c>
      <c r="V48" s="8">
        <v>0.01</v>
      </c>
      <c r="AA48" s="8">
        <v>7.4255319148936114E-2</v>
      </c>
      <c r="AB48" s="8">
        <v>7.4255319148936114E-2</v>
      </c>
      <c r="AF48" s="8">
        <v>1.9</v>
      </c>
      <c r="AH48" s="8">
        <v>0.01</v>
      </c>
      <c r="AM48">
        <f t="shared" si="25"/>
        <v>5.1724354975719016E-3</v>
      </c>
      <c r="AN48">
        <f t="shared" si="26"/>
        <v>5.1724354975719016E-3</v>
      </c>
      <c r="AP48">
        <f t="shared" si="27"/>
        <v>2.5862177487859508E-3</v>
      </c>
      <c r="AU48">
        <f t="shared" si="22"/>
        <v>1.9204042432474384E-2</v>
      </c>
      <c r="AV48" s="28">
        <v>3.8793266231789254E-2</v>
      </c>
      <c r="AZ48">
        <f t="shared" si="23"/>
        <v>0.4913813722693306</v>
      </c>
      <c r="BB48">
        <f t="shared" si="24"/>
        <v>2.5862177487859508E-3</v>
      </c>
    </row>
    <row r="49" spans="1:54" x14ac:dyDescent="0.3">
      <c r="A49">
        <v>11</v>
      </c>
      <c r="B49" t="s">
        <v>84</v>
      </c>
      <c r="C49" t="s">
        <v>85</v>
      </c>
      <c r="D49" s="7">
        <v>42491</v>
      </c>
      <c r="E49" t="s">
        <v>102</v>
      </c>
      <c r="F49" t="s">
        <v>105</v>
      </c>
      <c r="G49">
        <v>0.01</v>
      </c>
      <c r="H49" s="8">
        <v>0.01</v>
      </c>
      <c r="I49" s="9">
        <v>2.5862177487859508E-3</v>
      </c>
      <c r="J49" s="10" t="s">
        <v>104</v>
      </c>
      <c r="K49" t="s">
        <v>96</v>
      </c>
      <c r="L49">
        <v>0</v>
      </c>
      <c r="M49">
        <v>0</v>
      </c>
      <c r="N49" s="11">
        <v>0</v>
      </c>
      <c r="S49" s="8">
        <v>7.0000000000000007E-2</v>
      </c>
      <c r="T49" s="8">
        <v>0.24</v>
      </c>
      <c r="V49" s="8">
        <v>0.61746031746031749</v>
      </c>
      <c r="AA49" s="8">
        <v>7.4255319148936114E-2</v>
      </c>
      <c r="AB49" s="8">
        <v>7.4255319148936114E-2</v>
      </c>
      <c r="AF49" s="8">
        <v>0.05</v>
      </c>
      <c r="AH49" s="8">
        <v>7.0000000000000007E-2</v>
      </c>
      <c r="AM49">
        <f t="shared" si="25"/>
        <v>1.8103524241501655E-2</v>
      </c>
      <c r="AN49">
        <f t="shared" si="26"/>
        <v>6.2069225970862812E-2</v>
      </c>
      <c r="AP49">
        <f t="shared" si="27"/>
        <v>0.15968868321868807</v>
      </c>
      <c r="AU49">
        <f t="shared" si="22"/>
        <v>1.9204042432474384E-2</v>
      </c>
      <c r="AV49" s="28">
        <v>2.586217748785951E-2</v>
      </c>
      <c r="AZ49">
        <f t="shared" si="23"/>
        <v>1.2931088743929753E-2</v>
      </c>
      <c r="BB49">
        <f t="shared" si="24"/>
        <v>1.8103524241501655E-2</v>
      </c>
    </row>
    <row r="50" spans="1:54" x14ac:dyDescent="0.3">
      <c r="A50">
        <v>11</v>
      </c>
      <c r="B50" t="s">
        <v>84</v>
      </c>
      <c r="C50" t="s">
        <v>85</v>
      </c>
      <c r="D50" s="7">
        <v>42491</v>
      </c>
      <c r="E50" t="s">
        <v>102</v>
      </c>
      <c r="F50" t="s">
        <v>105</v>
      </c>
      <c r="G50">
        <v>0.01</v>
      </c>
      <c r="H50" s="8">
        <v>0.01</v>
      </c>
      <c r="I50" s="9">
        <v>2.5862177487859508E-3</v>
      </c>
      <c r="J50" s="10" t="s">
        <v>104</v>
      </c>
      <c r="K50" t="s">
        <v>96</v>
      </c>
      <c r="L50">
        <v>0</v>
      </c>
      <c r="M50">
        <v>0</v>
      </c>
      <c r="N50" s="11">
        <v>0</v>
      </c>
      <c r="S50" s="8">
        <v>0.02</v>
      </c>
      <c r="T50" s="8">
        <v>0.16875912408759122</v>
      </c>
      <c r="V50" s="8">
        <v>0.61746031746031749</v>
      </c>
      <c r="AA50" s="8">
        <v>7.4255319148936114E-2</v>
      </c>
      <c r="AB50" s="8">
        <v>7.4255319148936114E-2</v>
      </c>
      <c r="AF50" s="8">
        <v>0.09</v>
      </c>
      <c r="AH50" s="8">
        <v>7.0000000000000007E-2</v>
      </c>
      <c r="AM50">
        <f t="shared" si="25"/>
        <v>5.1724354975719016E-3</v>
      </c>
      <c r="AN50">
        <f t="shared" si="26"/>
        <v>4.3644784198489904E-2</v>
      </c>
      <c r="AP50">
        <f t="shared" si="27"/>
        <v>0.15968868321868807</v>
      </c>
      <c r="AU50">
        <f t="shared" si="22"/>
        <v>1.9204042432474384E-2</v>
      </c>
      <c r="AV50" s="28">
        <v>3.8793266231789254E-2</v>
      </c>
      <c r="AZ50">
        <f t="shared" si="23"/>
        <v>2.3275959739073555E-2</v>
      </c>
      <c r="BB50">
        <f t="shared" si="24"/>
        <v>1.8103524241501655E-2</v>
      </c>
    </row>
    <row r="51" spans="1:54" x14ac:dyDescent="0.3">
      <c r="A51">
        <v>11</v>
      </c>
      <c r="B51" t="s">
        <v>84</v>
      </c>
      <c r="C51" t="s">
        <v>85</v>
      </c>
      <c r="D51" s="7">
        <v>42491</v>
      </c>
      <c r="E51" t="s">
        <v>102</v>
      </c>
      <c r="F51" t="s">
        <v>105</v>
      </c>
      <c r="G51">
        <v>0.01</v>
      </c>
      <c r="H51" s="8">
        <v>0.01</v>
      </c>
      <c r="I51" s="9">
        <v>2.5862177487859508E-3</v>
      </c>
      <c r="J51" s="10" t="s">
        <v>104</v>
      </c>
      <c r="K51" t="s">
        <v>96</v>
      </c>
      <c r="L51">
        <v>0</v>
      </c>
      <c r="M51">
        <v>0</v>
      </c>
      <c r="N51" s="11">
        <v>0</v>
      </c>
      <c r="S51" s="8">
        <v>0.01</v>
      </c>
      <c r="T51" s="8">
        <v>0.16875912408759122</v>
      </c>
      <c r="V51" s="8">
        <v>0.61746031746031749</v>
      </c>
      <c r="AA51" s="8">
        <v>0.25</v>
      </c>
      <c r="AB51" s="8">
        <v>0.25</v>
      </c>
      <c r="AF51" s="8">
        <v>7.0000000000000007E-2</v>
      </c>
      <c r="AH51" s="8">
        <v>0.17192307692307685</v>
      </c>
      <c r="AM51">
        <f t="shared" si="25"/>
        <v>2.5862177487859508E-3</v>
      </c>
      <c r="AN51">
        <f t="shared" si="26"/>
        <v>4.3644784198489904E-2</v>
      </c>
      <c r="AP51">
        <f t="shared" si="27"/>
        <v>0.15968868321868807</v>
      </c>
      <c r="AU51">
        <f t="shared" si="22"/>
        <v>6.4655443719648764E-2</v>
      </c>
      <c r="AV51" s="28">
        <v>2.586217748785951E-2</v>
      </c>
      <c r="AZ51">
        <f t="shared" si="23"/>
        <v>1.8103524241501655E-2</v>
      </c>
      <c r="BB51">
        <f t="shared" si="24"/>
        <v>4.4463051296435359E-2</v>
      </c>
    </row>
    <row r="52" spans="1:54" x14ac:dyDescent="0.3">
      <c r="A52">
        <v>6</v>
      </c>
      <c r="B52" t="s">
        <v>84</v>
      </c>
      <c r="C52" t="s">
        <v>85</v>
      </c>
      <c r="D52" s="7">
        <v>42595</v>
      </c>
      <c r="E52" t="s">
        <v>106</v>
      </c>
      <c r="F52" t="s">
        <v>107</v>
      </c>
      <c r="G52">
        <v>0.01</v>
      </c>
      <c r="H52" s="8">
        <v>0.01</v>
      </c>
      <c r="I52" s="9">
        <v>2.5862177487859508E-3</v>
      </c>
      <c r="J52" s="10" t="s">
        <v>104</v>
      </c>
      <c r="K52" t="s">
        <v>96</v>
      </c>
      <c r="L52">
        <v>0</v>
      </c>
      <c r="M52">
        <v>0</v>
      </c>
      <c r="N52" s="11">
        <v>0</v>
      </c>
      <c r="S52" s="8">
        <v>0.03</v>
      </c>
      <c r="T52" s="8">
        <v>0.08</v>
      </c>
      <c r="V52" s="8">
        <v>0.61746031746031749</v>
      </c>
      <c r="AA52" s="8">
        <v>7.4255319148936114E-2</v>
      </c>
      <c r="AB52" s="8">
        <v>7.4255319148936114E-2</v>
      </c>
      <c r="AF52" s="8">
        <v>0.03</v>
      </c>
      <c r="AH52" s="8">
        <v>0.17192307692307685</v>
      </c>
      <c r="AM52">
        <f t="shared" si="25"/>
        <v>7.7586532463578516E-3</v>
      </c>
      <c r="AN52">
        <f t="shared" si="26"/>
        <v>2.0689741990287606E-2</v>
      </c>
      <c r="AP52">
        <f t="shared" si="27"/>
        <v>0.15968868321868807</v>
      </c>
      <c r="AU52">
        <f t="shared" si="22"/>
        <v>1.9204042432474384E-2</v>
      </c>
      <c r="AV52" s="28">
        <v>3.8793266231789254E-2</v>
      </c>
      <c r="AZ52">
        <f t="shared" si="23"/>
        <v>7.7586532463578516E-3</v>
      </c>
      <c r="BB52">
        <f t="shared" si="24"/>
        <v>4.4463051296435359E-2</v>
      </c>
    </row>
    <row r="53" spans="1:54" ht="15" thickBot="1" x14ac:dyDescent="0.35">
      <c r="A53" s="13">
        <v>6</v>
      </c>
      <c r="B53" s="13" t="s">
        <v>84</v>
      </c>
      <c r="C53" s="13" t="s">
        <v>85</v>
      </c>
      <c r="D53" s="14">
        <v>42595</v>
      </c>
      <c r="E53" s="13" t="s">
        <v>106</v>
      </c>
      <c r="F53" s="13" t="s">
        <v>107</v>
      </c>
      <c r="G53" s="13">
        <v>0.01</v>
      </c>
      <c r="H53" s="15">
        <v>0.01</v>
      </c>
      <c r="I53" s="16">
        <v>2.5862177487859508E-3</v>
      </c>
      <c r="J53" s="17" t="s">
        <v>104</v>
      </c>
      <c r="K53" s="13" t="s">
        <v>96</v>
      </c>
      <c r="L53" s="13">
        <v>0</v>
      </c>
      <c r="M53" s="13">
        <v>0</v>
      </c>
      <c r="N53" s="18">
        <v>0</v>
      </c>
      <c r="O53" s="13"/>
      <c r="S53" s="8">
        <v>0.01</v>
      </c>
      <c r="T53" s="8">
        <v>0.16875912408759122</v>
      </c>
      <c r="V53" s="8">
        <v>0.61746031746031749</v>
      </c>
      <c r="AA53" s="8">
        <v>7.4255319148936114E-2</v>
      </c>
      <c r="AB53" s="8">
        <v>7.4255319148936114E-2</v>
      </c>
      <c r="AF53" s="8">
        <v>0.16875912408759122</v>
      </c>
      <c r="AH53" s="8">
        <v>0.01</v>
      </c>
      <c r="AM53">
        <f t="shared" si="25"/>
        <v>2.5862177487859508E-3</v>
      </c>
      <c r="AN53">
        <f t="shared" si="26"/>
        <v>4.3644784198489904E-2</v>
      </c>
      <c r="AP53">
        <f t="shared" si="27"/>
        <v>0.15968868321868807</v>
      </c>
      <c r="AU53">
        <f t="shared" ref="AU53:AU84" si="28">AA53*$AL$2</f>
        <v>1.9204042432474384E-2</v>
      </c>
      <c r="AV53" s="28">
        <v>2.586217748785951E-2</v>
      </c>
      <c r="AZ53">
        <f t="shared" si="23"/>
        <v>4.3644784198489904E-2</v>
      </c>
      <c r="BB53">
        <f t="shared" si="24"/>
        <v>2.5862177487859508E-3</v>
      </c>
    </row>
    <row r="54" spans="1:54" x14ac:dyDescent="0.3">
      <c r="A54">
        <v>6</v>
      </c>
      <c r="B54" t="s">
        <v>84</v>
      </c>
      <c r="C54" t="s">
        <v>85</v>
      </c>
      <c r="D54" s="7">
        <v>42595</v>
      </c>
      <c r="E54" t="s">
        <v>106</v>
      </c>
      <c r="F54" t="s">
        <v>107</v>
      </c>
      <c r="G54">
        <v>0.01</v>
      </c>
      <c r="H54" s="8">
        <v>0.01</v>
      </c>
      <c r="I54" s="9">
        <v>2.5862177487859508E-3</v>
      </c>
      <c r="J54" s="10" t="s">
        <v>104</v>
      </c>
      <c r="K54" t="s">
        <v>96</v>
      </c>
      <c r="L54">
        <v>0</v>
      </c>
      <c r="M54">
        <v>0</v>
      </c>
      <c r="N54" s="11">
        <v>0</v>
      </c>
      <c r="S54" s="8">
        <v>0.02</v>
      </c>
      <c r="T54" s="8">
        <v>0.02</v>
      </c>
      <c r="V54" s="8">
        <v>0.13</v>
      </c>
      <c r="AA54" s="8">
        <v>7.4255319148936114E-2</v>
      </c>
      <c r="AB54" s="8">
        <v>7.4255319148936114E-2</v>
      </c>
      <c r="AF54" s="8">
        <v>0.03</v>
      </c>
      <c r="AH54" s="8">
        <v>0.08</v>
      </c>
      <c r="AM54">
        <f t="shared" si="25"/>
        <v>5.1724354975719016E-3</v>
      </c>
      <c r="AN54">
        <f t="shared" si="26"/>
        <v>5.1724354975719016E-3</v>
      </c>
      <c r="AP54">
        <f t="shared" si="27"/>
        <v>3.3620830734217358E-2</v>
      </c>
      <c r="AU54">
        <f t="shared" si="28"/>
        <v>1.9204042432474384E-2</v>
      </c>
      <c r="AV54" s="28">
        <v>2.586217748785951E-2</v>
      </c>
      <c r="AZ54">
        <f t="shared" si="23"/>
        <v>7.7586532463578516E-3</v>
      </c>
      <c r="BB54">
        <f t="shared" si="24"/>
        <v>2.0689741990287606E-2</v>
      </c>
    </row>
    <row r="55" spans="1:54" x14ac:dyDescent="0.3">
      <c r="A55">
        <v>6</v>
      </c>
      <c r="B55" t="s">
        <v>84</v>
      </c>
      <c r="C55" t="s">
        <v>85</v>
      </c>
      <c r="D55" s="7">
        <v>42595</v>
      </c>
      <c r="E55" t="s">
        <v>106</v>
      </c>
      <c r="F55" t="s">
        <v>107</v>
      </c>
      <c r="G55">
        <v>0.01</v>
      </c>
      <c r="H55" s="8">
        <v>0.01</v>
      </c>
      <c r="I55" s="9">
        <v>2.5862177487859508E-3</v>
      </c>
      <c r="J55" s="10" t="s">
        <v>104</v>
      </c>
      <c r="K55" t="s">
        <v>96</v>
      </c>
      <c r="L55">
        <v>0</v>
      </c>
      <c r="M55">
        <v>0</v>
      </c>
      <c r="N55" s="11">
        <v>0</v>
      </c>
      <c r="S55" s="8">
        <v>0.03</v>
      </c>
      <c r="T55" s="8">
        <v>0.14000000000000001</v>
      </c>
      <c r="V55" s="8">
        <v>0.61746031746031749</v>
      </c>
      <c r="AA55" s="8">
        <v>0.01</v>
      </c>
      <c r="AB55" s="8">
        <v>0.01</v>
      </c>
      <c r="AF55" s="8">
        <v>0.05</v>
      </c>
      <c r="AH55" s="8">
        <v>0.17192307692307685</v>
      </c>
      <c r="AM55">
        <f t="shared" si="25"/>
        <v>7.7586532463578516E-3</v>
      </c>
      <c r="AN55">
        <f t="shared" si="26"/>
        <v>3.620704848300331E-2</v>
      </c>
      <c r="AP55">
        <f t="shared" si="27"/>
        <v>0.15968868321868807</v>
      </c>
      <c r="AU55">
        <f t="shared" si="28"/>
        <v>2.5862177487859508E-3</v>
      </c>
      <c r="AV55" s="28">
        <v>3.8793266231789254E-2</v>
      </c>
      <c r="AZ55">
        <f t="shared" si="23"/>
        <v>1.2931088743929753E-2</v>
      </c>
      <c r="BB55">
        <f t="shared" si="24"/>
        <v>4.4463051296435359E-2</v>
      </c>
    </row>
    <row r="56" spans="1:54" ht="15" thickBot="1" x14ac:dyDescent="0.35">
      <c r="A56">
        <v>6</v>
      </c>
      <c r="B56" t="s">
        <v>84</v>
      </c>
      <c r="C56" t="s">
        <v>85</v>
      </c>
      <c r="D56" s="7">
        <v>42595</v>
      </c>
      <c r="E56" t="s">
        <v>106</v>
      </c>
      <c r="F56" t="s">
        <v>107</v>
      </c>
      <c r="G56">
        <v>0.01</v>
      </c>
      <c r="H56" s="8">
        <v>0.01</v>
      </c>
      <c r="I56" s="9">
        <v>2.5862177487859508E-3</v>
      </c>
      <c r="J56" s="10" t="s">
        <v>104</v>
      </c>
      <c r="K56" t="s">
        <v>96</v>
      </c>
      <c r="L56">
        <v>0</v>
      </c>
      <c r="M56">
        <v>0</v>
      </c>
      <c r="N56" s="11">
        <v>0</v>
      </c>
      <c r="S56" s="8">
        <v>0.03</v>
      </c>
      <c r="T56" s="15">
        <v>0.01</v>
      </c>
      <c r="V56" s="8">
        <v>0.09</v>
      </c>
      <c r="AA56" s="8">
        <v>0.01</v>
      </c>
      <c r="AB56" s="8">
        <v>0.01</v>
      </c>
      <c r="AF56" s="8">
        <v>7.0000000000000007E-2</v>
      </c>
      <c r="AH56" s="8">
        <v>0.01</v>
      </c>
      <c r="AM56">
        <f t="shared" si="25"/>
        <v>7.7586532463578516E-3</v>
      </c>
      <c r="AN56">
        <f t="shared" si="26"/>
        <v>2.5862177487859508E-3</v>
      </c>
      <c r="AP56">
        <f t="shared" si="27"/>
        <v>2.3275959739073555E-2</v>
      </c>
      <c r="AU56">
        <f t="shared" si="28"/>
        <v>2.5862177487859508E-3</v>
      </c>
      <c r="AV56" s="28">
        <v>2.586217748785951E-2</v>
      </c>
      <c r="AZ56">
        <f t="shared" si="23"/>
        <v>1.8103524241501655E-2</v>
      </c>
      <c r="BB56">
        <f t="shared" si="24"/>
        <v>2.5862177487859508E-3</v>
      </c>
    </row>
    <row r="57" spans="1:54" x14ac:dyDescent="0.3">
      <c r="A57">
        <v>6</v>
      </c>
      <c r="B57" t="s">
        <v>84</v>
      </c>
      <c r="C57" t="s">
        <v>85</v>
      </c>
      <c r="D57" s="7">
        <v>42595</v>
      </c>
      <c r="E57" t="s">
        <v>106</v>
      </c>
      <c r="F57" t="s">
        <v>107</v>
      </c>
      <c r="G57">
        <v>0.01</v>
      </c>
      <c r="H57" s="8">
        <v>0.01</v>
      </c>
      <c r="I57" s="9">
        <v>2.5862177487859508E-3</v>
      </c>
      <c r="J57" s="10" t="s">
        <v>104</v>
      </c>
      <c r="K57" t="s">
        <v>96</v>
      </c>
      <c r="L57">
        <v>0</v>
      </c>
      <c r="M57">
        <v>0</v>
      </c>
      <c r="N57" s="11">
        <v>0</v>
      </c>
      <c r="S57" s="8">
        <v>0.01</v>
      </c>
      <c r="T57" s="8">
        <v>7.0000000000000007E-2</v>
      </c>
      <c r="V57" s="8">
        <v>4.26</v>
      </c>
      <c r="AA57" s="8">
        <v>0.01</v>
      </c>
      <c r="AB57" s="8">
        <v>0.01</v>
      </c>
      <c r="AF57" s="8">
        <v>0.06</v>
      </c>
      <c r="AH57" s="8">
        <v>0.56999999999999995</v>
      </c>
      <c r="AM57">
        <f t="shared" si="25"/>
        <v>2.5862177487859508E-3</v>
      </c>
      <c r="AN57">
        <f t="shared" si="26"/>
        <v>1.8103524241501655E-2</v>
      </c>
      <c r="AP57">
        <f t="shared" si="27"/>
        <v>1.1017287609828148</v>
      </c>
      <c r="AU57">
        <f t="shared" si="28"/>
        <v>2.5862177487859508E-3</v>
      </c>
      <c r="AV57" s="28">
        <v>3.8793266231789254E-2</v>
      </c>
      <c r="AZ57">
        <f t="shared" si="23"/>
        <v>1.5517306492715703E-2</v>
      </c>
      <c r="BB57">
        <f t="shared" si="24"/>
        <v>0.14741441168079916</v>
      </c>
    </row>
    <row r="58" spans="1:54" x14ac:dyDescent="0.3">
      <c r="A58">
        <v>6</v>
      </c>
      <c r="B58" t="s">
        <v>84</v>
      </c>
      <c r="C58" t="s">
        <v>85</v>
      </c>
      <c r="D58" s="7">
        <v>42595</v>
      </c>
      <c r="E58" t="s">
        <v>106</v>
      </c>
      <c r="F58" t="s">
        <v>107</v>
      </c>
      <c r="G58">
        <v>0.01</v>
      </c>
      <c r="H58" s="8">
        <v>0.01</v>
      </c>
      <c r="I58" s="9">
        <v>2.5862177487859508E-3</v>
      </c>
      <c r="J58" s="10" t="s">
        <v>104</v>
      </c>
      <c r="K58" t="s">
        <v>96</v>
      </c>
      <c r="L58">
        <v>0</v>
      </c>
      <c r="M58">
        <v>0</v>
      </c>
      <c r="N58" s="11">
        <v>0</v>
      </c>
      <c r="S58" s="8">
        <v>0.14000000000000001</v>
      </c>
      <c r="T58" s="8">
        <v>0.05</v>
      </c>
      <c r="V58" s="8">
        <v>0.2</v>
      </c>
      <c r="AA58" s="8">
        <v>0.02</v>
      </c>
      <c r="AB58" s="8">
        <v>0.02</v>
      </c>
      <c r="AF58" s="8">
        <v>0.01</v>
      </c>
      <c r="AH58" s="8">
        <v>0.01</v>
      </c>
      <c r="AM58">
        <f t="shared" si="25"/>
        <v>3.620704848300331E-2</v>
      </c>
      <c r="AN58">
        <f t="shared" si="26"/>
        <v>1.2931088743929753E-2</v>
      </c>
      <c r="AP58">
        <f t="shared" si="27"/>
        <v>5.1724354975719013E-2</v>
      </c>
      <c r="AU58">
        <f t="shared" si="28"/>
        <v>5.1724354975719016E-3</v>
      </c>
      <c r="AV58" s="28">
        <v>3.8793266231789254E-2</v>
      </c>
      <c r="AZ58">
        <f t="shared" si="23"/>
        <v>2.5862177487859508E-3</v>
      </c>
      <c r="BB58">
        <f t="shared" si="24"/>
        <v>2.5862177487859508E-3</v>
      </c>
    </row>
    <row r="59" spans="1:54" x14ac:dyDescent="0.3">
      <c r="A59">
        <v>15</v>
      </c>
      <c r="B59" t="s">
        <v>84</v>
      </c>
      <c r="C59" t="s">
        <v>85</v>
      </c>
      <c r="D59" s="7">
        <v>42739</v>
      </c>
      <c r="E59" t="s">
        <v>86</v>
      </c>
      <c r="F59" t="s">
        <v>87</v>
      </c>
      <c r="G59">
        <v>0.15</v>
      </c>
      <c r="H59" s="8">
        <v>0.15</v>
      </c>
      <c r="I59" s="9">
        <v>3.8793266231789254E-2</v>
      </c>
      <c r="J59" s="10" t="s">
        <v>104</v>
      </c>
      <c r="K59" t="s">
        <v>96</v>
      </c>
      <c r="L59">
        <v>0</v>
      </c>
      <c r="M59">
        <v>0</v>
      </c>
      <c r="N59" s="11">
        <v>0</v>
      </c>
      <c r="S59" s="8">
        <v>0.04</v>
      </c>
      <c r="T59" s="8">
        <v>0.12</v>
      </c>
      <c r="V59" s="8">
        <v>0.61746031746031749</v>
      </c>
      <c r="AA59" s="8">
        <v>0.15</v>
      </c>
      <c r="AB59" s="8">
        <v>0.15</v>
      </c>
      <c r="AF59" s="8">
        <v>0.16875912408759122</v>
      </c>
      <c r="AH59" s="8">
        <v>0.17192307692307685</v>
      </c>
      <c r="AM59">
        <f t="shared" si="25"/>
        <v>1.0344870995143803E-2</v>
      </c>
      <c r="AN59">
        <f t="shared" si="26"/>
        <v>3.1034612985431406E-2</v>
      </c>
      <c r="AP59">
        <f t="shared" si="27"/>
        <v>0.15968868321868807</v>
      </c>
      <c r="AU59">
        <f t="shared" si="28"/>
        <v>3.8793266231789254E-2</v>
      </c>
      <c r="AV59" s="28">
        <v>3.8793266231789254E-2</v>
      </c>
      <c r="AZ59">
        <f t="shared" si="23"/>
        <v>4.3644784198489904E-2</v>
      </c>
      <c r="BB59">
        <f t="shared" si="24"/>
        <v>4.4463051296435359E-2</v>
      </c>
    </row>
    <row r="60" spans="1:54" x14ac:dyDescent="0.3">
      <c r="A60">
        <v>15</v>
      </c>
      <c r="B60" t="s">
        <v>84</v>
      </c>
      <c r="C60" t="s">
        <v>85</v>
      </c>
      <c r="D60" s="7">
        <v>42739</v>
      </c>
      <c r="E60" t="s">
        <v>86</v>
      </c>
      <c r="F60" t="s">
        <v>87</v>
      </c>
      <c r="G60">
        <v>0.15</v>
      </c>
      <c r="H60" s="8">
        <v>0.15</v>
      </c>
      <c r="I60" s="9">
        <v>3.8793266231789254E-2</v>
      </c>
      <c r="J60" s="10" t="s">
        <v>104</v>
      </c>
      <c r="K60" t="s">
        <v>96</v>
      </c>
      <c r="L60">
        <v>0</v>
      </c>
      <c r="M60">
        <v>0</v>
      </c>
      <c r="N60" s="11">
        <v>0</v>
      </c>
      <c r="S60" s="8">
        <v>0.05</v>
      </c>
      <c r="T60" s="8">
        <v>0.31</v>
      </c>
      <c r="V60" s="8">
        <v>0.24</v>
      </c>
      <c r="AA60" s="8">
        <v>7.4255319148936114E-2</v>
      </c>
      <c r="AB60" s="8">
        <v>7.4255319148936114E-2</v>
      </c>
      <c r="AF60" s="8">
        <v>0.06</v>
      </c>
      <c r="AH60" s="8">
        <v>0.17192307692307685</v>
      </c>
      <c r="AM60">
        <f t="shared" si="25"/>
        <v>1.2931088743929753E-2</v>
      </c>
      <c r="AN60">
        <f t="shared" si="26"/>
        <v>8.017275021236446E-2</v>
      </c>
      <c r="AP60">
        <f t="shared" si="27"/>
        <v>6.2069225970862812E-2</v>
      </c>
      <c r="AU60">
        <f t="shared" si="28"/>
        <v>1.9204042432474384E-2</v>
      </c>
      <c r="AV60" s="28">
        <v>3.8793266231789254E-2</v>
      </c>
      <c r="AZ60">
        <f t="shared" si="23"/>
        <v>1.5517306492715703E-2</v>
      </c>
      <c r="BB60">
        <f t="shared" si="24"/>
        <v>4.4463051296435359E-2</v>
      </c>
    </row>
    <row r="61" spans="1:54" ht="15" thickBot="1" x14ac:dyDescent="0.35">
      <c r="A61">
        <v>15</v>
      </c>
      <c r="B61" t="s">
        <v>84</v>
      </c>
      <c r="C61" t="s">
        <v>85</v>
      </c>
      <c r="D61" s="7">
        <v>42739</v>
      </c>
      <c r="E61" t="s">
        <v>86</v>
      </c>
      <c r="F61" t="s">
        <v>87</v>
      </c>
      <c r="G61">
        <v>0.15</v>
      </c>
      <c r="H61" s="8">
        <v>0.15</v>
      </c>
      <c r="I61" s="9">
        <v>3.8793266231789254E-2</v>
      </c>
      <c r="J61" s="10" t="s">
        <v>104</v>
      </c>
      <c r="K61" t="s">
        <v>96</v>
      </c>
      <c r="L61">
        <v>0</v>
      </c>
      <c r="M61">
        <v>0</v>
      </c>
      <c r="N61" s="11">
        <v>0</v>
      </c>
      <c r="S61" s="8">
        <v>4.8591549295774555E-2</v>
      </c>
      <c r="T61" s="8">
        <v>0.26</v>
      </c>
      <c r="V61" s="8">
        <v>0.61746031746031749</v>
      </c>
      <c r="AA61" s="8">
        <v>0.01</v>
      </c>
      <c r="AB61" s="8">
        <v>0.01</v>
      </c>
      <c r="AF61" s="8">
        <v>0.05</v>
      </c>
      <c r="AH61" s="15">
        <v>0.17192307692307685</v>
      </c>
      <c r="AM61">
        <f t="shared" si="25"/>
        <v>1.2566832722973962E-2</v>
      </c>
      <c r="AN61">
        <f t="shared" si="26"/>
        <v>6.7241661468434716E-2</v>
      </c>
      <c r="AP61">
        <f t="shared" si="27"/>
        <v>0.15968868321868807</v>
      </c>
      <c r="AU61">
        <f t="shared" si="28"/>
        <v>2.5862177487859508E-3</v>
      </c>
      <c r="AV61" s="28">
        <v>2.586217748785951E-2</v>
      </c>
      <c r="AZ61">
        <f t="shared" si="23"/>
        <v>1.2931088743929753E-2</v>
      </c>
      <c r="BB61">
        <f t="shared" si="24"/>
        <v>4.4463051296435359E-2</v>
      </c>
    </row>
    <row r="62" spans="1:54" x14ac:dyDescent="0.3">
      <c r="A62">
        <v>15</v>
      </c>
      <c r="B62" t="s">
        <v>84</v>
      </c>
      <c r="C62" t="s">
        <v>85</v>
      </c>
      <c r="D62" s="7">
        <v>42739</v>
      </c>
      <c r="E62" t="s">
        <v>86</v>
      </c>
      <c r="F62" t="s">
        <v>87</v>
      </c>
      <c r="G62">
        <v>0.15</v>
      </c>
      <c r="H62" s="8">
        <v>0.15</v>
      </c>
      <c r="I62" s="9">
        <v>3.8793266231789254E-2</v>
      </c>
      <c r="J62" s="10" t="s">
        <v>104</v>
      </c>
      <c r="K62" t="s">
        <v>96</v>
      </c>
      <c r="L62">
        <v>0</v>
      </c>
      <c r="M62">
        <v>0</v>
      </c>
      <c r="N62" s="11">
        <v>0</v>
      </c>
      <c r="S62" s="8">
        <v>0.1</v>
      </c>
      <c r="T62" s="8">
        <v>0.37</v>
      </c>
      <c r="V62" s="8">
        <v>1.03</v>
      </c>
      <c r="AA62" s="8">
        <v>0.01</v>
      </c>
      <c r="AB62" s="8">
        <v>0.01</v>
      </c>
      <c r="AF62" s="8">
        <v>0.02</v>
      </c>
      <c r="AH62" s="8">
        <v>0.06</v>
      </c>
      <c r="AM62">
        <f t="shared" si="25"/>
        <v>2.5862177487859506E-2</v>
      </c>
      <c r="AN62">
        <f t="shared" si="26"/>
        <v>9.569005670508017E-2</v>
      </c>
      <c r="AP62">
        <f t="shared" si="27"/>
        <v>0.26638042812495294</v>
      </c>
      <c r="AU62">
        <f t="shared" si="28"/>
        <v>2.5862177487859508E-3</v>
      </c>
      <c r="AV62" s="28">
        <v>2.586217748785951E-2</v>
      </c>
      <c r="AZ62">
        <f t="shared" si="23"/>
        <v>5.1724354975719016E-3</v>
      </c>
      <c r="BB62">
        <f t="shared" si="24"/>
        <v>1.5517306492715703E-2</v>
      </c>
    </row>
    <row r="63" spans="1:54" ht="15" thickBot="1" x14ac:dyDescent="0.35">
      <c r="A63">
        <v>15</v>
      </c>
      <c r="B63" t="s">
        <v>84</v>
      </c>
      <c r="C63" t="s">
        <v>85</v>
      </c>
      <c r="D63" s="7">
        <v>42739</v>
      </c>
      <c r="E63" t="s">
        <v>86</v>
      </c>
      <c r="F63" t="s">
        <v>87</v>
      </c>
      <c r="G63">
        <v>0.15</v>
      </c>
      <c r="H63" s="8">
        <v>0.15</v>
      </c>
      <c r="I63" s="9">
        <v>3.8793266231789254E-2</v>
      </c>
      <c r="J63" s="10" t="s">
        <v>104</v>
      </c>
      <c r="K63" t="s">
        <v>96</v>
      </c>
      <c r="L63">
        <v>0</v>
      </c>
      <c r="M63">
        <v>0</v>
      </c>
      <c r="N63" s="11">
        <v>0</v>
      </c>
      <c r="S63" s="8">
        <v>0.01</v>
      </c>
      <c r="T63" s="8">
        <v>0.3</v>
      </c>
      <c r="V63" s="15">
        <v>0.2</v>
      </c>
      <c r="AA63" s="8">
        <v>0.01</v>
      </c>
      <c r="AB63" s="8">
        <v>0.01</v>
      </c>
      <c r="AF63" s="8">
        <v>0.16875912408759122</v>
      </c>
      <c r="AH63" s="8">
        <v>0.17192307692307685</v>
      </c>
      <c r="AM63">
        <f t="shared" si="25"/>
        <v>2.5862177487859508E-3</v>
      </c>
      <c r="AN63">
        <f t="shared" si="26"/>
        <v>7.7586532463578509E-2</v>
      </c>
      <c r="AP63">
        <f t="shared" si="27"/>
        <v>5.1724354975719013E-2</v>
      </c>
      <c r="AU63">
        <f t="shared" si="28"/>
        <v>2.5862177487859508E-3</v>
      </c>
      <c r="AV63" s="28">
        <v>3.8793266231789254E-2</v>
      </c>
      <c r="AZ63">
        <f t="shared" si="23"/>
        <v>4.3644784198489904E-2</v>
      </c>
      <c r="BB63">
        <f t="shared" si="24"/>
        <v>4.4463051296435359E-2</v>
      </c>
    </row>
    <row r="64" spans="1:54" x14ac:dyDescent="0.3">
      <c r="A64">
        <v>15</v>
      </c>
      <c r="B64" t="s">
        <v>84</v>
      </c>
      <c r="C64" t="s">
        <v>85</v>
      </c>
      <c r="D64" s="7">
        <v>42739</v>
      </c>
      <c r="E64" t="s">
        <v>86</v>
      </c>
      <c r="F64" t="s">
        <v>87</v>
      </c>
      <c r="G64">
        <v>0.15</v>
      </c>
      <c r="H64" s="8">
        <v>0.15</v>
      </c>
      <c r="I64" s="9">
        <v>3.8793266231789254E-2</v>
      </c>
      <c r="J64" s="10" t="s">
        <v>104</v>
      </c>
      <c r="K64" t="s">
        <v>96</v>
      </c>
      <c r="L64">
        <v>0</v>
      </c>
      <c r="M64">
        <v>0</v>
      </c>
      <c r="N64" s="11">
        <v>0</v>
      </c>
      <c r="S64" s="8">
        <v>0.01</v>
      </c>
      <c r="T64" s="8">
        <v>0.25</v>
      </c>
      <c r="V64" s="8">
        <v>0.61746031746031749</v>
      </c>
      <c r="AA64" s="8">
        <v>0.01</v>
      </c>
      <c r="AB64" s="8">
        <v>0.01</v>
      </c>
      <c r="AF64" s="8">
        <v>0.04</v>
      </c>
      <c r="AH64" s="8">
        <v>0.01</v>
      </c>
      <c r="AM64">
        <f t="shared" si="25"/>
        <v>2.5862177487859508E-3</v>
      </c>
      <c r="AN64">
        <f t="shared" si="26"/>
        <v>6.4655443719648764E-2</v>
      </c>
      <c r="AP64">
        <f t="shared" si="27"/>
        <v>0.15968868321868807</v>
      </c>
      <c r="AU64">
        <f t="shared" si="28"/>
        <v>2.5862177487859508E-3</v>
      </c>
      <c r="AV64" s="28">
        <v>3.8793266231789254E-2</v>
      </c>
      <c r="AZ64">
        <f t="shared" si="23"/>
        <v>1.0344870995143803E-2</v>
      </c>
      <c r="BB64">
        <f t="shared" si="24"/>
        <v>2.5862177487859508E-3</v>
      </c>
    </row>
    <row r="65" spans="1:54" x14ac:dyDescent="0.3">
      <c r="A65">
        <v>15</v>
      </c>
      <c r="B65" t="s">
        <v>84</v>
      </c>
      <c r="C65" t="s">
        <v>85</v>
      </c>
      <c r="D65" s="7">
        <v>42739</v>
      </c>
      <c r="E65" t="s">
        <v>86</v>
      </c>
      <c r="F65" t="s">
        <v>87</v>
      </c>
      <c r="G65">
        <v>0.15</v>
      </c>
      <c r="H65" s="8">
        <v>0.15</v>
      </c>
      <c r="I65" s="9">
        <v>3.8793266231789254E-2</v>
      </c>
      <c r="J65" s="10" t="s">
        <v>104</v>
      </c>
      <c r="K65" t="s">
        <v>96</v>
      </c>
      <c r="L65">
        <v>0</v>
      </c>
      <c r="M65">
        <v>0</v>
      </c>
      <c r="N65" s="11">
        <v>0</v>
      </c>
      <c r="S65" s="8">
        <v>0.13</v>
      </c>
      <c r="T65" s="8">
        <v>0.16875912408759122</v>
      </c>
      <c r="V65" s="8">
        <v>2.14</v>
      </c>
      <c r="AA65" s="8">
        <v>0.05</v>
      </c>
      <c r="AB65" s="8">
        <v>0.05</v>
      </c>
      <c r="AF65" s="8">
        <v>0.16875912408759122</v>
      </c>
      <c r="AH65" s="8">
        <v>0.01</v>
      </c>
      <c r="AM65">
        <f t="shared" si="25"/>
        <v>3.3620830734217358E-2</v>
      </c>
      <c r="AN65">
        <f t="shared" si="26"/>
        <v>4.3644784198489904E-2</v>
      </c>
      <c r="AP65">
        <f t="shared" si="27"/>
        <v>0.55345059824019349</v>
      </c>
      <c r="AU65">
        <f t="shared" si="28"/>
        <v>1.2931088743929753E-2</v>
      </c>
      <c r="AV65" s="28">
        <v>2.586217748785951E-2</v>
      </c>
      <c r="AZ65">
        <f t="shared" si="23"/>
        <v>4.3644784198489904E-2</v>
      </c>
      <c r="BB65">
        <f t="shared" si="24"/>
        <v>2.5862177487859508E-3</v>
      </c>
    </row>
    <row r="66" spans="1:54" x14ac:dyDescent="0.3">
      <c r="A66">
        <v>16</v>
      </c>
      <c r="B66" t="s">
        <v>84</v>
      </c>
      <c r="C66" t="s">
        <v>85</v>
      </c>
      <c r="D66" s="7">
        <v>42739</v>
      </c>
      <c r="E66" t="s">
        <v>86</v>
      </c>
      <c r="F66" t="s">
        <v>87</v>
      </c>
      <c r="G66">
        <v>0.05</v>
      </c>
      <c r="H66" s="8">
        <v>0.05</v>
      </c>
      <c r="I66" s="9">
        <v>1.2931088743929755E-2</v>
      </c>
      <c r="J66" s="10" t="s">
        <v>104</v>
      </c>
      <c r="K66" t="s">
        <v>96</v>
      </c>
      <c r="L66">
        <v>0</v>
      </c>
      <c r="M66">
        <v>0</v>
      </c>
      <c r="N66" s="11">
        <v>0</v>
      </c>
      <c r="S66" s="8">
        <v>0.01</v>
      </c>
      <c r="T66" s="8">
        <v>0.05</v>
      </c>
      <c r="V66" s="8">
        <v>0.14000000000000001</v>
      </c>
      <c r="AA66" s="8">
        <v>0.02</v>
      </c>
      <c r="AB66" s="8">
        <v>0.02</v>
      </c>
      <c r="AF66" s="8">
        <v>0.01</v>
      </c>
      <c r="AH66" s="8">
        <v>0.03</v>
      </c>
      <c r="AM66">
        <f t="shared" si="25"/>
        <v>2.5862177487859508E-3</v>
      </c>
      <c r="AN66">
        <f t="shared" si="26"/>
        <v>1.2931088743929753E-2</v>
      </c>
      <c r="AP66">
        <f t="shared" si="27"/>
        <v>3.620704848300331E-2</v>
      </c>
      <c r="AU66">
        <f t="shared" si="28"/>
        <v>5.1724354975719016E-3</v>
      </c>
      <c r="AV66" s="28">
        <v>2.586217748785951E-2</v>
      </c>
      <c r="AZ66">
        <f t="shared" si="23"/>
        <v>2.5862177487859508E-3</v>
      </c>
      <c r="BB66">
        <f t="shared" si="24"/>
        <v>7.7586532463578516E-3</v>
      </c>
    </row>
    <row r="67" spans="1:54" x14ac:dyDescent="0.3">
      <c r="A67">
        <v>16</v>
      </c>
      <c r="B67" t="s">
        <v>84</v>
      </c>
      <c r="C67" t="s">
        <v>85</v>
      </c>
      <c r="D67" s="7">
        <v>42739</v>
      </c>
      <c r="E67" t="s">
        <v>86</v>
      </c>
      <c r="F67" t="s">
        <v>87</v>
      </c>
      <c r="G67">
        <v>0.15</v>
      </c>
      <c r="H67" s="8">
        <v>0.15</v>
      </c>
      <c r="I67" s="9">
        <v>3.8793266231789254E-2</v>
      </c>
      <c r="J67" s="10" t="s">
        <v>104</v>
      </c>
      <c r="K67" t="s">
        <v>96</v>
      </c>
      <c r="L67">
        <v>0</v>
      </c>
      <c r="M67">
        <v>0</v>
      </c>
      <c r="N67" s="11">
        <v>0</v>
      </c>
      <c r="S67" s="8">
        <v>4.8591549295774555E-2</v>
      </c>
      <c r="T67" s="8">
        <v>0.08</v>
      </c>
      <c r="V67" s="8">
        <v>0.19</v>
      </c>
      <c r="AA67" s="8">
        <v>0.01</v>
      </c>
      <c r="AB67" s="8">
        <v>0.01</v>
      </c>
      <c r="AF67" s="8">
        <v>0.06</v>
      </c>
      <c r="AH67" s="8">
        <v>0.17192307692307685</v>
      </c>
      <c r="AM67">
        <f t="shared" si="25"/>
        <v>1.2566832722973962E-2</v>
      </c>
      <c r="AN67">
        <f t="shared" si="26"/>
        <v>2.0689741990287606E-2</v>
      </c>
      <c r="AP67">
        <f t="shared" si="27"/>
        <v>4.9138137226933061E-2</v>
      </c>
      <c r="AU67">
        <f t="shared" si="28"/>
        <v>2.5862177487859508E-3</v>
      </c>
      <c r="AV67" s="28">
        <v>2.586217748785951E-2</v>
      </c>
      <c r="AZ67">
        <f t="shared" si="23"/>
        <v>1.5517306492715703E-2</v>
      </c>
      <c r="BB67">
        <f t="shared" si="24"/>
        <v>4.4463051296435359E-2</v>
      </c>
    </row>
    <row r="68" spans="1:54" x14ac:dyDescent="0.3">
      <c r="A68">
        <v>16</v>
      </c>
      <c r="B68" t="s">
        <v>84</v>
      </c>
      <c r="C68" t="s">
        <v>85</v>
      </c>
      <c r="D68" s="7">
        <v>42739</v>
      </c>
      <c r="E68" t="s">
        <v>86</v>
      </c>
      <c r="F68" t="s">
        <v>87</v>
      </c>
      <c r="G68">
        <v>0.1</v>
      </c>
      <c r="H68" s="8">
        <v>0.1</v>
      </c>
      <c r="I68" s="9">
        <v>2.586217748785951E-2</v>
      </c>
      <c r="J68" s="10" t="s">
        <v>104</v>
      </c>
      <c r="K68" t="s">
        <v>96</v>
      </c>
      <c r="L68">
        <v>0</v>
      </c>
      <c r="M68">
        <v>0</v>
      </c>
      <c r="N68" s="11">
        <v>0</v>
      </c>
      <c r="S68" s="8">
        <v>0.06</v>
      </c>
      <c r="T68" s="8">
        <v>0.05</v>
      </c>
      <c r="V68" s="8">
        <v>0.61746031746031749</v>
      </c>
      <c r="AA68" s="8">
        <v>0.02</v>
      </c>
      <c r="AB68" s="8">
        <v>0.02</v>
      </c>
      <c r="AF68" s="8">
        <v>7.0000000000000007E-2</v>
      </c>
      <c r="AH68" s="8">
        <v>0.01</v>
      </c>
      <c r="AM68">
        <f t="shared" si="25"/>
        <v>1.5517306492715703E-2</v>
      </c>
      <c r="AN68">
        <f t="shared" si="26"/>
        <v>1.2931088743929753E-2</v>
      </c>
      <c r="AP68">
        <f t="shared" si="27"/>
        <v>0.15968868321868807</v>
      </c>
      <c r="AU68">
        <f t="shared" si="28"/>
        <v>5.1724354975719016E-3</v>
      </c>
      <c r="AV68" s="28">
        <v>3.8793266231789254E-2</v>
      </c>
      <c r="AZ68">
        <f t="shared" si="23"/>
        <v>1.8103524241501655E-2</v>
      </c>
      <c r="BB68">
        <f t="shared" si="24"/>
        <v>2.5862177487859508E-3</v>
      </c>
    </row>
    <row r="69" spans="1:54" x14ac:dyDescent="0.3">
      <c r="A69">
        <v>18</v>
      </c>
      <c r="B69" t="s">
        <v>84</v>
      </c>
      <c r="C69" t="s">
        <v>85</v>
      </c>
      <c r="D69" s="7">
        <v>42725</v>
      </c>
      <c r="E69" t="s">
        <v>86</v>
      </c>
      <c r="F69" t="s">
        <v>90</v>
      </c>
      <c r="G69">
        <v>0.1</v>
      </c>
      <c r="H69" s="8">
        <v>0.1</v>
      </c>
      <c r="I69" s="9">
        <v>2.586217748785951E-2</v>
      </c>
      <c r="J69" s="10" t="s">
        <v>104</v>
      </c>
      <c r="K69" t="s">
        <v>96</v>
      </c>
      <c r="L69">
        <v>0</v>
      </c>
      <c r="M69">
        <v>0</v>
      </c>
      <c r="N69" s="11">
        <v>0</v>
      </c>
      <c r="S69" s="8">
        <v>0.1</v>
      </c>
      <c r="T69" s="8">
        <v>0.26</v>
      </c>
      <c r="V69" s="8">
        <v>0.02</v>
      </c>
      <c r="AA69" s="8">
        <v>0.09</v>
      </c>
      <c r="AB69" s="8">
        <v>0.09</v>
      </c>
      <c r="AF69" s="8">
        <v>7.0000000000000007E-2</v>
      </c>
      <c r="AH69" s="8">
        <v>0.18</v>
      </c>
      <c r="AM69">
        <f t="shared" si="25"/>
        <v>2.5862177487859506E-2</v>
      </c>
      <c r="AN69">
        <f t="shared" si="26"/>
        <v>6.7241661468434716E-2</v>
      </c>
      <c r="AP69">
        <f t="shared" si="27"/>
        <v>5.1724354975719016E-3</v>
      </c>
      <c r="AU69">
        <f t="shared" si="28"/>
        <v>2.3275959739073555E-2</v>
      </c>
      <c r="AV69" s="28">
        <v>3.8793266231789254E-2</v>
      </c>
      <c r="AZ69">
        <f t="shared" si="23"/>
        <v>1.8103524241501655E-2</v>
      </c>
      <c r="BB69">
        <f t="shared" si="24"/>
        <v>4.6551919478147109E-2</v>
      </c>
    </row>
    <row r="70" spans="1:54" x14ac:dyDescent="0.3">
      <c r="A70">
        <v>18</v>
      </c>
      <c r="B70" t="s">
        <v>84</v>
      </c>
      <c r="C70" t="s">
        <v>85</v>
      </c>
      <c r="D70" s="7">
        <v>42725</v>
      </c>
      <c r="E70" t="s">
        <v>86</v>
      </c>
      <c r="F70" t="s">
        <v>90</v>
      </c>
      <c r="G70">
        <v>0.25</v>
      </c>
      <c r="H70" s="8">
        <v>0.25</v>
      </c>
      <c r="I70" s="9">
        <v>6.4655443719648764E-2</v>
      </c>
      <c r="J70" s="10" t="s">
        <v>104</v>
      </c>
      <c r="K70" t="s">
        <v>96</v>
      </c>
      <c r="L70">
        <v>0</v>
      </c>
      <c r="M70">
        <v>0</v>
      </c>
      <c r="N70" s="11">
        <v>0</v>
      </c>
      <c r="S70" s="8">
        <v>4.8591549295774555E-2</v>
      </c>
      <c r="T70" s="8">
        <v>0.16875912408759122</v>
      </c>
      <c r="V70" s="8">
        <v>0.01</v>
      </c>
      <c r="AA70" s="8">
        <v>0.01</v>
      </c>
      <c r="AB70" s="8">
        <v>0.01</v>
      </c>
      <c r="AF70" s="8">
        <v>0.06</v>
      </c>
      <c r="AH70" s="8">
        <v>0.01</v>
      </c>
      <c r="AM70">
        <f t="shared" si="25"/>
        <v>1.2566832722973962E-2</v>
      </c>
      <c r="AN70">
        <f t="shared" si="26"/>
        <v>4.3644784198489904E-2</v>
      </c>
      <c r="AP70">
        <f t="shared" si="27"/>
        <v>2.5862177487859508E-3</v>
      </c>
      <c r="AU70">
        <f t="shared" si="28"/>
        <v>2.5862177487859508E-3</v>
      </c>
      <c r="AV70" s="28">
        <v>3.8793266231789254E-2</v>
      </c>
      <c r="AZ70">
        <f t="shared" si="23"/>
        <v>1.5517306492715703E-2</v>
      </c>
      <c r="BB70">
        <f t="shared" si="24"/>
        <v>2.5862177487859508E-3</v>
      </c>
    </row>
    <row r="71" spans="1:54" x14ac:dyDescent="0.3">
      <c r="A71">
        <v>19</v>
      </c>
      <c r="B71" t="s">
        <v>84</v>
      </c>
      <c r="C71" t="s">
        <v>85</v>
      </c>
      <c r="D71" s="7">
        <v>42744</v>
      </c>
      <c r="E71" t="s">
        <v>86</v>
      </c>
      <c r="F71" t="s">
        <v>91</v>
      </c>
      <c r="G71">
        <v>0.2</v>
      </c>
      <c r="H71" s="8">
        <v>0.2</v>
      </c>
      <c r="I71" s="9">
        <v>5.172435497571902E-2</v>
      </c>
      <c r="J71" s="10" t="s">
        <v>104</v>
      </c>
      <c r="K71" t="s">
        <v>96</v>
      </c>
      <c r="L71">
        <v>0</v>
      </c>
      <c r="M71">
        <v>0</v>
      </c>
      <c r="N71" s="11">
        <v>0</v>
      </c>
      <c r="S71" s="8">
        <v>0.05</v>
      </c>
      <c r="T71" s="8">
        <v>0.19</v>
      </c>
      <c r="V71" s="8">
        <v>7.0000000000000007E-2</v>
      </c>
      <c r="AA71" s="8">
        <v>0.01</v>
      </c>
      <c r="AB71" s="8">
        <v>0.01</v>
      </c>
      <c r="AF71" s="8">
        <v>0.03</v>
      </c>
      <c r="AH71" s="8">
        <v>0.01</v>
      </c>
      <c r="AM71">
        <f t="shared" si="25"/>
        <v>1.2931088743929753E-2</v>
      </c>
      <c r="AN71">
        <f t="shared" si="26"/>
        <v>4.9138137226933061E-2</v>
      </c>
      <c r="AP71">
        <f t="shared" si="27"/>
        <v>1.8103524241501655E-2</v>
      </c>
      <c r="AU71">
        <f t="shared" si="28"/>
        <v>2.5862177487859508E-3</v>
      </c>
      <c r="AV71" s="28">
        <v>3.8793266231789254E-2</v>
      </c>
      <c r="AZ71">
        <f t="shared" si="23"/>
        <v>7.7586532463578516E-3</v>
      </c>
      <c r="BB71">
        <f t="shared" si="24"/>
        <v>2.5862177487859508E-3</v>
      </c>
    </row>
    <row r="72" spans="1:54" ht="15" thickBot="1" x14ac:dyDescent="0.35">
      <c r="A72">
        <v>19</v>
      </c>
      <c r="B72" t="s">
        <v>84</v>
      </c>
      <c r="C72" t="s">
        <v>85</v>
      </c>
      <c r="D72" s="7">
        <v>42744</v>
      </c>
      <c r="E72" t="s">
        <v>86</v>
      </c>
      <c r="F72" t="s">
        <v>91</v>
      </c>
      <c r="G72">
        <v>0.15</v>
      </c>
      <c r="H72" s="8">
        <v>0.15</v>
      </c>
      <c r="I72" s="9">
        <v>3.8793266231789254E-2</v>
      </c>
      <c r="J72" s="10" t="s">
        <v>104</v>
      </c>
      <c r="K72" t="s">
        <v>96</v>
      </c>
      <c r="L72">
        <v>0</v>
      </c>
      <c r="M72">
        <v>0</v>
      </c>
      <c r="N72" s="11">
        <v>0</v>
      </c>
      <c r="S72" s="8">
        <v>0.01</v>
      </c>
      <c r="T72" s="8">
        <v>0.08</v>
      </c>
      <c r="V72" s="8">
        <v>0.61746031746031749</v>
      </c>
      <c r="AA72" s="15">
        <v>0.01</v>
      </c>
      <c r="AB72" s="15">
        <v>0.01</v>
      </c>
      <c r="AF72" s="8">
        <v>0.08</v>
      </c>
      <c r="AH72" s="8">
        <v>0.01</v>
      </c>
      <c r="AM72">
        <f t="shared" si="25"/>
        <v>2.5862177487859508E-3</v>
      </c>
      <c r="AN72">
        <f t="shared" si="26"/>
        <v>2.0689741990287606E-2</v>
      </c>
      <c r="AP72">
        <f t="shared" si="27"/>
        <v>0.15968868321868807</v>
      </c>
      <c r="AU72">
        <f t="shared" si="28"/>
        <v>2.5862177487859508E-3</v>
      </c>
      <c r="AV72" s="28">
        <v>3.8793266231789254E-2</v>
      </c>
      <c r="AZ72">
        <f t="shared" si="23"/>
        <v>2.0689741990287606E-2</v>
      </c>
      <c r="BB72">
        <f t="shared" si="24"/>
        <v>2.5862177487859508E-3</v>
      </c>
    </row>
    <row r="73" spans="1:54" x14ac:dyDescent="0.3">
      <c r="A73">
        <v>20</v>
      </c>
      <c r="B73" t="s">
        <v>84</v>
      </c>
      <c r="C73" t="s">
        <v>85</v>
      </c>
      <c r="D73" s="7">
        <v>42747</v>
      </c>
      <c r="E73" t="s">
        <v>86</v>
      </c>
      <c r="F73" t="s">
        <v>92</v>
      </c>
      <c r="G73">
        <v>0.15</v>
      </c>
      <c r="H73" s="8">
        <v>0.15</v>
      </c>
      <c r="I73" s="9">
        <v>3.8793266231789254E-2</v>
      </c>
      <c r="J73" s="10" t="s">
        <v>104</v>
      </c>
      <c r="K73" t="s">
        <v>96</v>
      </c>
      <c r="L73">
        <v>0</v>
      </c>
      <c r="M73">
        <v>0</v>
      </c>
      <c r="N73" s="11">
        <v>0</v>
      </c>
      <c r="S73" s="8">
        <v>0.14000000000000001</v>
      </c>
      <c r="T73" s="8">
        <v>0.15</v>
      </c>
      <c r="V73" s="8">
        <v>0.38</v>
      </c>
      <c r="AA73" s="8">
        <v>0.01</v>
      </c>
      <c r="AB73" s="8">
        <v>0.01</v>
      </c>
      <c r="AF73" s="8">
        <v>0.2</v>
      </c>
      <c r="AH73" s="8">
        <v>0.04</v>
      </c>
      <c r="AM73">
        <f t="shared" si="25"/>
        <v>3.620704848300331E-2</v>
      </c>
      <c r="AN73">
        <f t="shared" si="26"/>
        <v>3.8793266231789254E-2</v>
      </c>
      <c r="AP73">
        <f t="shared" si="27"/>
        <v>9.8276274453866122E-2</v>
      </c>
      <c r="AU73">
        <f t="shared" si="28"/>
        <v>2.5862177487859508E-3</v>
      </c>
      <c r="AV73" s="28">
        <v>2.586217748785951E-2</v>
      </c>
      <c r="AZ73">
        <f t="shared" si="23"/>
        <v>5.1724354975719013E-2</v>
      </c>
      <c r="BB73">
        <f t="shared" si="24"/>
        <v>1.0344870995143803E-2</v>
      </c>
    </row>
    <row r="74" spans="1:54" x14ac:dyDescent="0.3">
      <c r="A74">
        <v>20</v>
      </c>
      <c r="B74" t="s">
        <v>84</v>
      </c>
      <c r="C74" t="s">
        <v>85</v>
      </c>
      <c r="D74" s="7">
        <v>42747</v>
      </c>
      <c r="E74" t="s">
        <v>86</v>
      </c>
      <c r="F74" t="s">
        <v>92</v>
      </c>
      <c r="G74">
        <v>0.25</v>
      </c>
      <c r="H74" s="8">
        <v>0.25</v>
      </c>
      <c r="I74" s="9">
        <v>6.4655443719648764E-2</v>
      </c>
      <c r="J74" s="10" t="s">
        <v>104</v>
      </c>
      <c r="K74" t="s">
        <v>96</v>
      </c>
      <c r="L74">
        <v>0</v>
      </c>
      <c r="M74">
        <v>0</v>
      </c>
      <c r="N74" s="11">
        <v>0</v>
      </c>
      <c r="S74" s="8">
        <v>0.01</v>
      </c>
      <c r="T74" s="8">
        <v>0.11</v>
      </c>
      <c r="V74" s="8">
        <v>0.02</v>
      </c>
      <c r="AA74" s="8">
        <v>3.5000000000000003E-2</v>
      </c>
      <c r="AB74" s="8">
        <v>3.5000000000000003E-2</v>
      </c>
      <c r="AH74" s="8">
        <v>0.01</v>
      </c>
      <c r="AM74">
        <f t="shared" si="25"/>
        <v>2.5862177487859508E-3</v>
      </c>
      <c r="AN74">
        <f t="shared" si="26"/>
        <v>2.8448395236645458E-2</v>
      </c>
      <c r="AP74">
        <f t="shared" si="27"/>
        <v>5.1724354975719016E-3</v>
      </c>
      <c r="AU74">
        <f t="shared" si="28"/>
        <v>9.0517621207508274E-3</v>
      </c>
      <c r="AV74" s="28">
        <v>1.2931088743929755E-2</v>
      </c>
      <c r="BB74">
        <f t="shared" si="24"/>
        <v>2.5862177487859508E-3</v>
      </c>
    </row>
    <row r="75" spans="1:54" x14ac:dyDescent="0.3">
      <c r="A75">
        <v>21</v>
      </c>
      <c r="B75" t="s">
        <v>84</v>
      </c>
      <c r="C75" t="s">
        <v>85</v>
      </c>
      <c r="D75" s="7">
        <v>42747</v>
      </c>
      <c r="E75" t="s">
        <v>86</v>
      </c>
      <c r="F75" t="s">
        <v>101</v>
      </c>
      <c r="G75">
        <v>0.15</v>
      </c>
      <c r="H75" s="8">
        <v>0.15</v>
      </c>
      <c r="I75" s="9">
        <v>3.8793266231789254E-2</v>
      </c>
      <c r="J75" s="10" t="s">
        <v>104</v>
      </c>
      <c r="K75" t="s">
        <v>96</v>
      </c>
      <c r="L75">
        <v>0</v>
      </c>
      <c r="M75">
        <v>0</v>
      </c>
      <c r="N75" s="11">
        <v>0</v>
      </c>
      <c r="S75" s="8">
        <v>0.03</v>
      </c>
      <c r="T75" s="8">
        <v>0.16</v>
      </c>
      <c r="V75" s="8">
        <v>1</v>
      </c>
      <c r="AA75" s="8">
        <v>3.5000000000000003E-2</v>
      </c>
      <c r="AB75" s="8">
        <v>3.5000000000000003E-2</v>
      </c>
      <c r="AH75" s="8">
        <v>0.3</v>
      </c>
      <c r="AM75">
        <f t="shared" si="25"/>
        <v>7.7586532463578516E-3</v>
      </c>
      <c r="AN75">
        <f t="shared" si="26"/>
        <v>4.1379483980575213E-2</v>
      </c>
      <c r="AP75">
        <f t="shared" si="27"/>
        <v>0.25862177487859506</v>
      </c>
      <c r="AU75">
        <f t="shared" si="28"/>
        <v>9.0517621207508274E-3</v>
      </c>
      <c r="AV75" s="28">
        <v>1.2931088743929755E-2</v>
      </c>
      <c r="BB75">
        <f t="shared" ref="BB75:BB88" si="29">AH75*$AL$2</f>
        <v>7.7586532463578509E-2</v>
      </c>
    </row>
    <row r="76" spans="1:54" x14ac:dyDescent="0.3">
      <c r="A76">
        <v>21</v>
      </c>
      <c r="B76" t="s">
        <v>84</v>
      </c>
      <c r="C76" t="s">
        <v>85</v>
      </c>
      <c r="D76" s="7">
        <v>42747</v>
      </c>
      <c r="E76" t="s">
        <v>86</v>
      </c>
      <c r="F76" t="s">
        <v>101</v>
      </c>
      <c r="G76">
        <v>0.01</v>
      </c>
      <c r="H76" s="8">
        <v>0.01</v>
      </c>
      <c r="I76" s="9">
        <v>2.5862177487859508E-3</v>
      </c>
      <c r="J76" s="10" t="s">
        <v>104</v>
      </c>
      <c r="K76" t="s">
        <v>96</v>
      </c>
      <c r="L76">
        <v>0</v>
      </c>
      <c r="M76">
        <v>0</v>
      </c>
      <c r="N76" s="11">
        <v>0</v>
      </c>
      <c r="S76" s="8">
        <v>7.0000000000000007E-2</v>
      </c>
      <c r="T76" s="8">
        <v>0.03</v>
      </c>
      <c r="V76" s="8">
        <v>1.7</v>
      </c>
      <c r="AA76" s="8">
        <v>3.5000000000000003E-2</v>
      </c>
      <c r="AB76" s="8">
        <v>3.5000000000000003E-2</v>
      </c>
      <c r="AH76" s="8">
        <v>0.2</v>
      </c>
      <c r="AM76">
        <f t="shared" si="25"/>
        <v>1.8103524241501655E-2</v>
      </c>
      <c r="AN76">
        <f t="shared" si="26"/>
        <v>7.7586532463578516E-3</v>
      </c>
      <c r="AP76">
        <f t="shared" si="27"/>
        <v>0.43965701729361156</v>
      </c>
      <c r="AU76">
        <f t="shared" si="28"/>
        <v>9.0517621207508274E-3</v>
      </c>
      <c r="AV76" s="28">
        <v>2.4791117612099688E-2</v>
      </c>
      <c r="BB76">
        <f t="shared" si="29"/>
        <v>5.1724354975719013E-2</v>
      </c>
    </row>
    <row r="77" spans="1:54" x14ac:dyDescent="0.3">
      <c r="A77">
        <v>21</v>
      </c>
      <c r="B77" t="s">
        <v>84</v>
      </c>
      <c r="C77" t="s">
        <v>85</v>
      </c>
      <c r="D77" s="7">
        <v>42747</v>
      </c>
      <c r="E77" t="s">
        <v>86</v>
      </c>
      <c r="F77" t="s">
        <v>101</v>
      </c>
      <c r="G77">
        <v>0.2</v>
      </c>
      <c r="H77" s="8">
        <v>0.2</v>
      </c>
      <c r="I77" s="9">
        <v>5.172435497571902E-2</v>
      </c>
      <c r="J77" s="10" t="s">
        <v>104</v>
      </c>
      <c r="K77" t="s">
        <v>96</v>
      </c>
      <c r="L77">
        <v>0</v>
      </c>
      <c r="M77">
        <v>0</v>
      </c>
      <c r="N77" s="11">
        <v>0</v>
      </c>
      <c r="S77" s="8">
        <v>0.02</v>
      </c>
      <c r="T77" s="8">
        <v>0.33</v>
      </c>
      <c r="V77" s="8">
        <v>0.21</v>
      </c>
      <c r="AA77" s="8">
        <v>0.01</v>
      </c>
      <c r="AB77" s="8">
        <v>0.01</v>
      </c>
      <c r="AH77" s="8">
        <v>0.28999999999999998</v>
      </c>
      <c r="AM77">
        <f t="shared" si="25"/>
        <v>5.1724354975719016E-3</v>
      </c>
      <c r="AN77">
        <f t="shared" si="26"/>
        <v>8.5345185709936378E-2</v>
      </c>
      <c r="AP77">
        <f t="shared" si="27"/>
        <v>5.4310572724504957E-2</v>
      </c>
      <c r="AU77">
        <f t="shared" si="28"/>
        <v>2.5862177487859508E-3</v>
      </c>
      <c r="AV77" s="28">
        <v>5.172435497571902E-2</v>
      </c>
      <c r="BB77">
        <f t="shared" si="29"/>
        <v>7.5000314714792557E-2</v>
      </c>
    </row>
    <row r="78" spans="1:54" x14ac:dyDescent="0.3">
      <c r="A78">
        <v>21</v>
      </c>
      <c r="B78" t="s">
        <v>84</v>
      </c>
      <c r="C78" t="s">
        <v>85</v>
      </c>
      <c r="D78" s="7">
        <v>42747</v>
      </c>
      <c r="E78" t="s">
        <v>86</v>
      </c>
      <c r="F78" t="s">
        <v>101</v>
      </c>
      <c r="G78">
        <v>0.05</v>
      </c>
      <c r="H78" s="8">
        <v>0.05</v>
      </c>
      <c r="I78" s="9">
        <v>1.2931088743929755E-2</v>
      </c>
      <c r="J78" s="10" t="s">
        <v>104</v>
      </c>
      <c r="K78" t="s">
        <v>96</v>
      </c>
      <c r="L78">
        <v>0</v>
      </c>
      <c r="M78">
        <v>0</v>
      </c>
      <c r="N78" s="11">
        <v>0</v>
      </c>
      <c r="S78" s="8">
        <v>0.05</v>
      </c>
      <c r="T78" s="8">
        <v>0.08</v>
      </c>
      <c r="V78" s="8">
        <v>1.86</v>
      </c>
      <c r="AA78" s="8">
        <v>0.01</v>
      </c>
      <c r="AB78" s="8">
        <v>0.01</v>
      </c>
      <c r="AH78" s="8">
        <v>0.05</v>
      </c>
      <c r="AM78">
        <f t="shared" si="25"/>
        <v>1.2931088743929753E-2</v>
      </c>
      <c r="AN78">
        <f t="shared" si="26"/>
        <v>2.0689741990287606E-2</v>
      </c>
      <c r="AP78">
        <f t="shared" si="27"/>
        <v>0.48103650127418685</v>
      </c>
      <c r="AU78">
        <f t="shared" si="28"/>
        <v>2.5862177487859508E-3</v>
      </c>
      <c r="AV78" s="28">
        <v>5.172435497571902E-2</v>
      </c>
      <c r="BB78">
        <f t="shared" si="29"/>
        <v>1.2931088743929753E-2</v>
      </c>
    </row>
    <row r="79" spans="1:54" x14ac:dyDescent="0.3">
      <c r="A79">
        <v>3</v>
      </c>
      <c r="B79" t="s">
        <v>84</v>
      </c>
      <c r="C79" t="s">
        <v>85</v>
      </c>
      <c r="D79" s="7">
        <v>42748</v>
      </c>
      <c r="E79" t="s">
        <v>86</v>
      </c>
      <c r="F79" t="s">
        <v>93</v>
      </c>
      <c r="G79">
        <v>0.15</v>
      </c>
      <c r="H79" s="8">
        <v>0.15</v>
      </c>
      <c r="I79" s="9">
        <v>3.8793266231789254E-2</v>
      </c>
      <c r="J79" s="10" t="s">
        <v>104</v>
      </c>
      <c r="K79" t="s">
        <v>96</v>
      </c>
      <c r="L79">
        <v>0</v>
      </c>
      <c r="M79">
        <v>0</v>
      </c>
      <c r="N79" s="11">
        <v>0</v>
      </c>
      <c r="S79" s="8">
        <v>0.01</v>
      </c>
      <c r="T79" s="8">
        <v>0.04</v>
      </c>
      <c r="V79" s="8">
        <v>0.16</v>
      </c>
      <c r="AA79" s="8">
        <v>0.01</v>
      </c>
      <c r="AB79" s="8">
        <v>0.01</v>
      </c>
      <c r="AH79" s="8">
        <v>0.01</v>
      </c>
      <c r="AM79">
        <f t="shared" ref="AM79:AM86" si="30">S79*$AL$2</f>
        <v>2.5862177487859508E-3</v>
      </c>
      <c r="AN79">
        <f t="shared" ref="AN79:AN86" si="31">T79*$AL$2</f>
        <v>1.0344870995143803E-2</v>
      </c>
      <c r="AP79">
        <f t="shared" ref="AP79:AP110" si="32">V79*$AL$2</f>
        <v>4.1379483980575213E-2</v>
      </c>
      <c r="AU79">
        <f t="shared" si="28"/>
        <v>2.5862177487859508E-3</v>
      </c>
      <c r="AV79" s="28">
        <v>1.2931088743929755E-2</v>
      </c>
      <c r="BB79">
        <f t="shared" si="29"/>
        <v>2.5862177487859508E-3</v>
      </c>
    </row>
    <row r="80" spans="1:54" x14ac:dyDescent="0.3">
      <c r="A80">
        <v>3</v>
      </c>
      <c r="B80" t="s">
        <v>84</v>
      </c>
      <c r="C80" t="s">
        <v>85</v>
      </c>
      <c r="D80" s="7">
        <v>42748</v>
      </c>
      <c r="E80" t="s">
        <v>86</v>
      </c>
      <c r="F80" t="s">
        <v>93</v>
      </c>
      <c r="G80">
        <v>0.15</v>
      </c>
      <c r="H80" s="8">
        <v>0.15</v>
      </c>
      <c r="I80" s="9">
        <v>3.8793266231789254E-2</v>
      </c>
      <c r="J80" s="10" t="s">
        <v>104</v>
      </c>
      <c r="K80" t="s">
        <v>96</v>
      </c>
      <c r="L80">
        <v>0</v>
      </c>
      <c r="M80">
        <v>0</v>
      </c>
      <c r="N80" s="11">
        <v>0</v>
      </c>
      <c r="S80" s="8">
        <v>0.02</v>
      </c>
      <c r="T80" s="8">
        <v>0.16875912408759122</v>
      </c>
      <c r="V80" s="8">
        <v>0.61746031746031749</v>
      </c>
      <c r="AA80" s="8">
        <v>0.01</v>
      </c>
      <c r="AB80" s="8">
        <v>0.01</v>
      </c>
      <c r="AH80" s="8">
        <v>0.01</v>
      </c>
      <c r="AM80">
        <f t="shared" si="30"/>
        <v>5.1724354975719016E-3</v>
      </c>
      <c r="AN80">
        <f t="shared" si="31"/>
        <v>4.3644784198489904E-2</v>
      </c>
      <c r="AP80">
        <f t="shared" si="32"/>
        <v>0.15968868321868807</v>
      </c>
      <c r="AU80">
        <f t="shared" si="28"/>
        <v>2.5862177487859508E-3</v>
      </c>
      <c r="AV80" s="28">
        <v>5.172435497571902E-2</v>
      </c>
      <c r="BB80">
        <f t="shared" si="29"/>
        <v>2.5862177487859508E-3</v>
      </c>
    </row>
    <row r="81" spans="1:54" x14ac:dyDescent="0.3">
      <c r="A81">
        <v>3</v>
      </c>
      <c r="B81" t="s">
        <v>84</v>
      </c>
      <c r="C81" t="s">
        <v>85</v>
      </c>
      <c r="D81" s="7">
        <v>42748</v>
      </c>
      <c r="E81" t="s">
        <v>86</v>
      </c>
      <c r="F81" t="s">
        <v>93</v>
      </c>
      <c r="H81" s="8">
        <v>9.5858585858585935E-2</v>
      </c>
      <c r="I81" s="9">
        <v>2.4791117612099688E-2</v>
      </c>
      <c r="J81" s="10" t="s">
        <v>104</v>
      </c>
      <c r="K81" t="s">
        <v>96</v>
      </c>
      <c r="L81">
        <v>0</v>
      </c>
      <c r="M81">
        <v>0</v>
      </c>
      <c r="N81" s="11">
        <v>0</v>
      </c>
      <c r="S81" s="8">
        <v>0.02</v>
      </c>
      <c r="T81" s="8">
        <v>0.16875912408759122</v>
      </c>
      <c r="V81" s="8">
        <v>0.61746031746031749</v>
      </c>
      <c r="AA81" s="8">
        <v>0.01</v>
      </c>
      <c r="AB81" s="8">
        <v>0.01</v>
      </c>
      <c r="AH81" s="8">
        <v>0.04</v>
      </c>
      <c r="AM81">
        <f t="shared" si="30"/>
        <v>5.1724354975719016E-3</v>
      </c>
      <c r="AN81">
        <f t="shared" si="31"/>
        <v>4.3644784198489904E-2</v>
      </c>
      <c r="AP81">
        <f t="shared" si="32"/>
        <v>0.15968868321868807</v>
      </c>
      <c r="AU81">
        <f t="shared" si="28"/>
        <v>2.5862177487859508E-3</v>
      </c>
      <c r="AV81" s="28">
        <v>1.8103524241501655E-2</v>
      </c>
      <c r="BB81">
        <f t="shared" si="29"/>
        <v>1.0344870995143803E-2</v>
      </c>
    </row>
    <row r="82" spans="1:54" ht="15" thickBot="1" x14ac:dyDescent="0.35">
      <c r="A82" s="13">
        <v>3</v>
      </c>
      <c r="B82" s="13" t="s">
        <v>84</v>
      </c>
      <c r="C82" s="13" t="s">
        <v>85</v>
      </c>
      <c r="D82" s="14">
        <v>42748</v>
      </c>
      <c r="E82" s="13" t="s">
        <v>86</v>
      </c>
      <c r="F82" s="13" t="s">
        <v>93</v>
      </c>
      <c r="G82" s="13">
        <v>0.15</v>
      </c>
      <c r="H82" s="15">
        <v>0.15</v>
      </c>
      <c r="I82" s="16">
        <v>3.8793266231789254E-2</v>
      </c>
      <c r="J82" s="17" t="s">
        <v>104</v>
      </c>
      <c r="K82" s="13" t="s">
        <v>96</v>
      </c>
      <c r="L82" s="13">
        <v>0</v>
      </c>
      <c r="M82" s="13">
        <v>0</v>
      </c>
      <c r="N82" s="18">
        <v>0</v>
      </c>
      <c r="O82" s="13"/>
      <c r="S82" s="8">
        <v>0.08</v>
      </c>
      <c r="T82" s="8">
        <v>0.16875912408759122</v>
      </c>
      <c r="V82" s="8">
        <v>0.61746031746031749</v>
      </c>
      <c r="AA82" s="8">
        <v>0.05</v>
      </c>
      <c r="AB82" s="8">
        <v>0.05</v>
      </c>
      <c r="AH82" s="8">
        <v>0.01</v>
      </c>
      <c r="AM82">
        <f t="shared" si="30"/>
        <v>2.0689741990287606E-2</v>
      </c>
      <c r="AN82">
        <f t="shared" si="31"/>
        <v>4.3644784198489904E-2</v>
      </c>
      <c r="AP82">
        <f t="shared" si="32"/>
        <v>0.15968868321868807</v>
      </c>
      <c r="AU82">
        <f t="shared" si="28"/>
        <v>1.2931088743929753E-2</v>
      </c>
      <c r="AV82" s="28">
        <v>5.172435497571902E-2</v>
      </c>
      <c r="BB82">
        <f t="shared" si="29"/>
        <v>2.5862177487859508E-3</v>
      </c>
    </row>
    <row r="83" spans="1:54" x14ac:dyDescent="0.3">
      <c r="A83">
        <v>23</v>
      </c>
      <c r="B83" t="s">
        <v>84</v>
      </c>
      <c r="C83" t="s">
        <v>85</v>
      </c>
      <c r="D83" s="7">
        <v>42741</v>
      </c>
      <c r="E83" t="s">
        <v>86</v>
      </c>
      <c r="F83" t="s">
        <v>94</v>
      </c>
      <c r="G83">
        <v>0.15</v>
      </c>
      <c r="H83" s="8">
        <v>0.15</v>
      </c>
      <c r="I83" s="9">
        <v>3.8793266231789254E-2</v>
      </c>
      <c r="J83" s="10" t="s">
        <v>104</v>
      </c>
      <c r="K83" t="s">
        <v>96</v>
      </c>
      <c r="L83">
        <v>0</v>
      </c>
      <c r="M83">
        <v>0</v>
      </c>
      <c r="N83" s="11">
        <v>0</v>
      </c>
      <c r="S83" s="8">
        <v>0.11</v>
      </c>
      <c r="T83" s="8">
        <v>0.01</v>
      </c>
      <c r="V83" s="8">
        <v>0.18</v>
      </c>
      <c r="AA83" s="8">
        <v>0.12</v>
      </c>
      <c r="AB83" s="8">
        <v>0.12</v>
      </c>
      <c r="AH83" s="8">
        <v>3.52</v>
      </c>
      <c r="AM83">
        <f t="shared" si="30"/>
        <v>2.8448395236645458E-2</v>
      </c>
      <c r="AN83">
        <f t="shared" si="31"/>
        <v>2.5862177487859508E-3</v>
      </c>
      <c r="AP83">
        <f t="shared" si="32"/>
        <v>4.6551919478147109E-2</v>
      </c>
      <c r="AU83">
        <f t="shared" si="28"/>
        <v>3.1034612985431406E-2</v>
      </c>
      <c r="AV83" s="28">
        <v>2.586217748785951E-2</v>
      </c>
      <c r="BB83">
        <f t="shared" si="29"/>
        <v>0.91034864757265466</v>
      </c>
    </row>
    <row r="84" spans="1:54" ht="15" thickBot="1" x14ac:dyDescent="0.35">
      <c r="A84">
        <v>23</v>
      </c>
      <c r="B84" t="s">
        <v>84</v>
      </c>
      <c r="C84" t="s">
        <v>85</v>
      </c>
      <c r="D84" s="7">
        <v>42741</v>
      </c>
      <c r="E84" t="s">
        <v>86</v>
      </c>
      <c r="F84" t="s">
        <v>94</v>
      </c>
      <c r="G84">
        <v>0.1</v>
      </c>
      <c r="H84" s="8">
        <v>0.1</v>
      </c>
      <c r="I84" s="9">
        <v>2.586217748785951E-2</v>
      </c>
      <c r="J84" s="10" t="s">
        <v>104</v>
      </c>
      <c r="K84" t="s">
        <v>96</v>
      </c>
      <c r="L84">
        <v>0</v>
      </c>
      <c r="M84">
        <v>0</v>
      </c>
      <c r="N84" s="11">
        <v>0</v>
      </c>
      <c r="S84" s="8">
        <v>4.8591549295774555E-2</v>
      </c>
      <c r="T84" s="8">
        <v>0.02</v>
      </c>
      <c r="V84" s="8">
        <v>0.61746031746031749</v>
      </c>
      <c r="AA84" s="15">
        <v>0.06</v>
      </c>
      <c r="AB84" s="15">
        <v>0.06</v>
      </c>
      <c r="AH84" s="8">
        <v>4.2500000000000003E-2</v>
      </c>
      <c r="AM84">
        <f t="shared" si="30"/>
        <v>1.2566832722973962E-2</v>
      </c>
      <c r="AN84">
        <f t="shared" si="31"/>
        <v>5.1724354975719016E-3</v>
      </c>
      <c r="AP84">
        <f t="shared" si="32"/>
        <v>0.15968868321868807</v>
      </c>
      <c r="AU84">
        <f t="shared" si="28"/>
        <v>1.5517306492715703E-2</v>
      </c>
      <c r="AV84" s="28">
        <v>5.172435497571902E-2</v>
      </c>
      <c r="BB84">
        <f t="shared" si="29"/>
        <v>1.0991425432340291E-2</v>
      </c>
    </row>
    <row r="85" spans="1:54" x14ac:dyDescent="0.3">
      <c r="A85">
        <v>23</v>
      </c>
      <c r="B85" t="s">
        <v>84</v>
      </c>
      <c r="C85" t="s">
        <v>85</v>
      </c>
      <c r="D85" s="7">
        <v>42741</v>
      </c>
      <c r="E85" t="s">
        <v>86</v>
      </c>
      <c r="F85" t="s">
        <v>94</v>
      </c>
      <c r="G85">
        <v>0.15</v>
      </c>
      <c r="H85" s="8">
        <v>0.15</v>
      </c>
      <c r="I85" s="9">
        <v>3.8793266231789254E-2</v>
      </c>
      <c r="J85" s="10" t="s">
        <v>104</v>
      </c>
      <c r="K85" t="s">
        <v>96</v>
      </c>
      <c r="L85">
        <v>0</v>
      </c>
      <c r="M85">
        <v>0</v>
      </c>
      <c r="N85" s="11">
        <v>0</v>
      </c>
      <c r="S85" s="8">
        <v>0.03</v>
      </c>
      <c r="T85" s="8">
        <v>0.03</v>
      </c>
      <c r="V85" s="8">
        <v>0.13</v>
      </c>
      <c r="AH85" s="8">
        <v>0.01</v>
      </c>
      <c r="AM85">
        <f t="shared" si="30"/>
        <v>7.7586532463578516E-3</v>
      </c>
      <c r="AN85">
        <f t="shared" si="31"/>
        <v>7.7586532463578516E-3</v>
      </c>
      <c r="AP85">
        <f t="shared" si="32"/>
        <v>3.3620830734217358E-2</v>
      </c>
      <c r="AV85" s="28">
        <v>2.5862177487859508E-3</v>
      </c>
      <c r="BB85">
        <f t="shared" si="29"/>
        <v>2.5862177487859508E-3</v>
      </c>
    </row>
    <row r="86" spans="1:54" x14ac:dyDescent="0.3">
      <c r="A86">
        <v>23</v>
      </c>
      <c r="B86" t="s">
        <v>84</v>
      </c>
      <c r="C86" t="s">
        <v>85</v>
      </c>
      <c r="D86" s="7">
        <v>42741</v>
      </c>
      <c r="E86" t="s">
        <v>86</v>
      </c>
      <c r="F86" t="s">
        <v>94</v>
      </c>
      <c r="G86">
        <v>0.1</v>
      </c>
      <c r="H86" s="8">
        <v>0.1</v>
      </c>
      <c r="I86" s="9">
        <v>2.586217748785951E-2</v>
      </c>
      <c r="J86" s="10" t="s">
        <v>104</v>
      </c>
      <c r="K86" t="s">
        <v>96</v>
      </c>
      <c r="L86">
        <v>0</v>
      </c>
      <c r="M86">
        <v>0</v>
      </c>
      <c r="N86" s="11">
        <v>0</v>
      </c>
      <c r="S86" s="8">
        <v>0.17</v>
      </c>
      <c r="T86" s="8">
        <v>0.1</v>
      </c>
      <c r="V86" s="8">
        <v>0.17</v>
      </c>
      <c r="AH86" s="8">
        <v>0.01</v>
      </c>
      <c r="AM86">
        <f t="shared" si="30"/>
        <v>4.3965701729361165E-2</v>
      </c>
      <c r="AN86">
        <f t="shared" si="31"/>
        <v>2.5862177487859506E-2</v>
      </c>
      <c r="AP86">
        <f t="shared" si="32"/>
        <v>4.3965701729361165E-2</v>
      </c>
      <c r="AV86" s="28">
        <v>5.172435497571902E-2</v>
      </c>
      <c r="BB86">
        <f t="shared" si="29"/>
        <v>2.5862177487859508E-3</v>
      </c>
    </row>
    <row r="87" spans="1:54" x14ac:dyDescent="0.3">
      <c r="A87">
        <v>23</v>
      </c>
      <c r="B87" t="s">
        <v>84</v>
      </c>
      <c r="C87" t="s">
        <v>85</v>
      </c>
      <c r="D87" s="7">
        <v>42741</v>
      </c>
      <c r="E87" t="s">
        <v>86</v>
      </c>
      <c r="F87" t="s">
        <v>94</v>
      </c>
      <c r="G87">
        <v>0.15</v>
      </c>
      <c r="H87" s="8">
        <v>0.15</v>
      </c>
      <c r="I87" s="9">
        <v>3.8793266231789254E-2</v>
      </c>
      <c r="J87" s="10" t="s">
        <v>104</v>
      </c>
      <c r="K87" t="s">
        <v>96</v>
      </c>
      <c r="L87">
        <v>0</v>
      </c>
      <c r="M87">
        <v>0</v>
      </c>
      <c r="N87" s="11">
        <v>0</v>
      </c>
      <c r="S87" s="8">
        <v>0.03</v>
      </c>
      <c r="V87" s="8">
        <v>0.61746031746031749</v>
      </c>
      <c r="AH87" s="8">
        <v>7.0000000000000007E-2</v>
      </c>
      <c r="AM87">
        <f t="shared" ref="AM87:AM150" si="33">S87*$AL$2</f>
        <v>7.7586532463578516E-3</v>
      </c>
      <c r="AP87">
        <f t="shared" si="32"/>
        <v>0.15968868321868807</v>
      </c>
      <c r="AV87" s="28">
        <v>5.172435497571902E-2</v>
      </c>
      <c r="BB87">
        <f t="shared" si="29"/>
        <v>1.8103524241501655E-2</v>
      </c>
    </row>
    <row r="88" spans="1:54" x14ac:dyDescent="0.3">
      <c r="A88">
        <v>23</v>
      </c>
      <c r="B88" t="s">
        <v>84</v>
      </c>
      <c r="C88" t="s">
        <v>85</v>
      </c>
      <c r="D88" s="7">
        <v>42741</v>
      </c>
      <c r="E88" t="s">
        <v>86</v>
      </c>
      <c r="F88" t="s">
        <v>94</v>
      </c>
      <c r="G88">
        <v>0.1</v>
      </c>
      <c r="H88" s="8">
        <v>0.1</v>
      </c>
      <c r="I88" s="9">
        <v>2.586217748785951E-2</v>
      </c>
      <c r="J88" s="10" t="s">
        <v>104</v>
      </c>
      <c r="K88" t="s">
        <v>96</v>
      </c>
      <c r="L88">
        <v>0</v>
      </c>
      <c r="M88">
        <v>0</v>
      </c>
      <c r="N88" s="11">
        <v>0</v>
      </c>
      <c r="S88" s="8">
        <v>0.1</v>
      </c>
      <c r="V88" s="8">
        <v>0.61746031746031749</v>
      </c>
      <c r="AH88" s="8">
        <v>0.08</v>
      </c>
      <c r="AM88">
        <f t="shared" si="33"/>
        <v>2.5862177487859506E-2</v>
      </c>
      <c r="AP88">
        <f t="shared" si="32"/>
        <v>0.15968868321868807</v>
      </c>
      <c r="AV88" s="28">
        <v>3.8793266231789254E-2</v>
      </c>
      <c r="BB88">
        <f t="shared" si="29"/>
        <v>2.0689741990287606E-2</v>
      </c>
    </row>
    <row r="89" spans="1:54" ht="15" thickBot="1" x14ac:dyDescent="0.35">
      <c r="A89">
        <v>23</v>
      </c>
      <c r="B89" t="s">
        <v>84</v>
      </c>
      <c r="C89" t="s">
        <v>85</v>
      </c>
      <c r="D89" s="7">
        <v>42741</v>
      </c>
      <c r="E89" t="s">
        <v>86</v>
      </c>
      <c r="F89" t="s">
        <v>94</v>
      </c>
      <c r="G89">
        <v>0.1</v>
      </c>
      <c r="H89" s="8">
        <v>0.1</v>
      </c>
      <c r="I89" s="9">
        <v>2.586217748785951E-2</v>
      </c>
      <c r="J89" s="10" t="s">
        <v>104</v>
      </c>
      <c r="K89" t="s">
        <v>96</v>
      </c>
      <c r="L89">
        <v>0</v>
      </c>
      <c r="M89">
        <v>0</v>
      </c>
      <c r="N89" s="11">
        <v>0</v>
      </c>
      <c r="S89" s="15">
        <v>0.01</v>
      </c>
      <c r="V89" s="8">
        <v>0.54</v>
      </c>
      <c r="AM89">
        <f t="shared" si="33"/>
        <v>2.5862177487859508E-3</v>
      </c>
      <c r="AP89">
        <f t="shared" si="32"/>
        <v>0.13965575843444133</v>
      </c>
      <c r="AV89" s="28">
        <v>2.4791117612099688E-2</v>
      </c>
    </row>
    <row r="90" spans="1:54" x14ac:dyDescent="0.3">
      <c r="A90">
        <v>23</v>
      </c>
      <c r="B90" t="s">
        <v>84</v>
      </c>
      <c r="C90" t="s">
        <v>85</v>
      </c>
      <c r="D90" s="7">
        <v>42741</v>
      </c>
      <c r="E90" t="s">
        <v>86</v>
      </c>
      <c r="F90" t="s">
        <v>94</v>
      </c>
      <c r="G90">
        <v>0.15</v>
      </c>
      <c r="H90" s="8">
        <v>0.15</v>
      </c>
      <c r="I90" s="9">
        <v>3.8793266231789254E-2</v>
      </c>
      <c r="J90" s="10" t="s">
        <v>104</v>
      </c>
      <c r="K90" t="s">
        <v>96</v>
      </c>
      <c r="L90">
        <v>0</v>
      </c>
      <c r="M90">
        <v>0</v>
      </c>
      <c r="N90" s="11">
        <v>0</v>
      </c>
      <c r="S90" s="8">
        <v>4.8591549295774555E-2</v>
      </c>
      <c r="V90" s="8">
        <v>0.61746031746031749</v>
      </c>
      <c r="AM90">
        <f t="shared" si="33"/>
        <v>1.2566832722973962E-2</v>
      </c>
      <c r="AP90">
        <f t="shared" si="32"/>
        <v>0.15968868321868807</v>
      </c>
      <c r="AV90" s="28">
        <v>2.4791117612099688E-2</v>
      </c>
    </row>
    <row r="91" spans="1:54" x14ac:dyDescent="0.3">
      <c r="A91">
        <v>23</v>
      </c>
      <c r="B91" t="s">
        <v>84</v>
      </c>
      <c r="C91" t="s">
        <v>85</v>
      </c>
      <c r="D91" s="7">
        <v>42741</v>
      </c>
      <c r="E91" t="s">
        <v>86</v>
      </c>
      <c r="F91" t="s">
        <v>94</v>
      </c>
      <c r="G91">
        <v>0.1</v>
      </c>
      <c r="H91" s="8">
        <v>0.1</v>
      </c>
      <c r="I91" s="9">
        <v>2.586217748785951E-2</v>
      </c>
      <c r="J91" s="10" t="s">
        <v>104</v>
      </c>
      <c r="K91" t="s">
        <v>96</v>
      </c>
      <c r="L91">
        <v>0</v>
      </c>
      <c r="M91">
        <v>0</v>
      </c>
      <c r="N91" s="11">
        <v>0</v>
      </c>
      <c r="S91" s="8">
        <v>0.03</v>
      </c>
      <c r="V91" s="8">
        <v>0.61746031746031749</v>
      </c>
      <c r="AM91">
        <f t="shared" si="33"/>
        <v>7.7586532463578516E-3</v>
      </c>
      <c r="AP91">
        <f t="shared" si="32"/>
        <v>0.15968868321868807</v>
      </c>
      <c r="AV91" s="28">
        <v>7.7586532463578516E-3</v>
      </c>
    </row>
    <row r="92" spans="1:54" ht="15" thickBot="1" x14ac:dyDescent="0.35">
      <c r="A92">
        <v>24</v>
      </c>
      <c r="B92" t="s">
        <v>84</v>
      </c>
      <c r="C92" t="s">
        <v>85</v>
      </c>
      <c r="D92" s="7">
        <v>42745</v>
      </c>
      <c r="E92" t="s">
        <v>86</v>
      </c>
      <c r="F92" s="12" t="s">
        <v>95</v>
      </c>
      <c r="G92">
        <v>0.15</v>
      </c>
      <c r="H92" s="8">
        <v>0.15</v>
      </c>
      <c r="I92" s="9">
        <v>3.8793266231789254E-2</v>
      </c>
      <c r="J92" s="10" t="s">
        <v>104</v>
      </c>
      <c r="K92" t="s">
        <v>96</v>
      </c>
      <c r="L92">
        <v>0</v>
      </c>
      <c r="M92">
        <v>0</v>
      </c>
      <c r="N92" s="11">
        <v>0</v>
      </c>
      <c r="S92" s="8">
        <v>4.8591549295774555E-2</v>
      </c>
      <c r="V92" s="8">
        <v>0.61746031746031749</v>
      </c>
      <c r="AM92">
        <f t="shared" si="33"/>
        <v>1.2566832722973962E-2</v>
      </c>
      <c r="AP92">
        <f t="shared" si="32"/>
        <v>0.15968868321868807</v>
      </c>
      <c r="AV92" s="29">
        <v>1.2931088743929755E-2</v>
      </c>
    </row>
    <row r="93" spans="1:54" x14ac:dyDescent="0.3">
      <c r="A93">
        <v>24</v>
      </c>
      <c r="B93" t="s">
        <v>84</v>
      </c>
      <c r="C93" t="s">
        <v>85</v>
      </c>
      <c r="D93" s="7">
        <v>42745</v>
      </c>
      <c r="E93" t="s">
        <v>86</v>
      </c>
      <c r="F93" s="12" t="s">
        <v>95</v>
      </c>
      <c r="G93">
        <v>0.15</v>
      </c>
      <c r="H93" s="8">
        <v>0.15</v>
      </c>
      <c r="I93" s="9">
        <v>3.8793266231789254E-2</v>
      </c>
      <c r="J93" s="10" t="s">
        <v>104</v>
      </c>
      <c r="K93" t="s">
        <v>96</v>
      </c>
      <c r="L93">
        <v>0</v>
      </c>
      <c r="M93">
        <v>0</v>
      </c>
      <c r="N93" s="11">
        <v>0</v>
      </c>
      <c r="S93" s="8">
        <v>4.8591549295774555E-2</v>
      </c>
      <c r="V93" s="8">
        <v>0.61746031746031749</v>
      </c>
      <c r="AM93">
        <f t="shared" si="33"/>
        <v>1.2566832722973962E-2</v>
      </c>
      <c r="AP93">
        <f t="shared" si="32"/>
        <v>0.15968868321868807</v>
      </c>
      <c r="AV93" s="28">
        <v>1.2931088743929755E-2</v>
      </c>
    </row>
    <row r="94" spans="1:54" x14ac:dyDescent="0.3">
      <c r="A94">
        <v>24</v>
      </c>
      <c r="B94" t="s">
        <v>84</v>
      </c>
      <c r="C94" t="s">
        <v>85</v>
      </c>
      <c r="D94" s="7">
        <v>42745</v>
      </c>
      <c r="E94" t="s">
        <v>86</v>
      </c>
      <c r="F94" s="12" t="s">
        <v>95</v>
      </c>
      <c r="G94">
        <v>0.15</v>
      </c>
      <c r="H94" s="8">
        <v>0.15</v>
      </c>
      <c r="I94" s="9">
        <v>3.8793266231789254E-2</v>
      </c>
      <c r="J94" s="10" t="s">
        <v>104</v>
      </c>
      <c r="K94" t="s">
        <v>96</v>
      </c>
      <c r="L94">
        <v>0</v>
      </c>
      <c r="M94">
        <v>0</v>
      </c>
      <c r="N94" s="11">
        <v>0</v>
      </c>
      <c r="S94" s="8">
        <v>0.01</v>
      </c>
      <c r="V94" s="8">
        <v>0.61746031746031749</v>
      </c>
      <c r="AM94">
        <f t="shared" si="33"/>
        <v>2.5862177487859508E-3</v>
      </c>
      <c r="AP94">
        <f t="shared" si="32"/>
        <v>0.15968868321868807</v>
      </c>
      <c r="AV94" s="28">
        <v>1.2931088743929755E-2</v>
      </c>
    </row>
    <row r="95" spans="1:54" x14ac:dyDescent="0.3">
      <c r="A95">
        <v>24</v>
      </c>
      <c r="B95" t="s">
        <v>84</v>
      </c>
      <c r="C95" t="s">
        <v>85</v>
      </c>
      <c r="D95" s="7">
        <v>42745</v>
      </c>
      <c r="E95" t="s">
        <v>86</v>
      </c>
      <c r="F95" s="12" t="s">
        <v>95</v>
      </c>
      <c r="G95">
        <v>0.15</v>
      </c>
      <c r="H95" s="8">
        <v>0.15</v>
      </c>
      <c r="I95" s="9">
        <v>3.8793266231789254E-2</v>
      </c>
      <c r="J95" s="10" t="s">
        <v>104</v>
      </c>
      <c r="K95" t="s">
        <v>96</v>
      </c>
      <c r="L95">
        <v>0</v>
      </c>
      <c r="M95">
        <v>0</v>
      </c>
      <c r="N95" s="11">
        <v>0</v>
      </c>
      <c r="S95" s="8">
        <v>0.01</v>
      </c>
      <c r="V95" s="8">
        <v>0.61746031746031749</v>
      </c>
      <c r="AM95">
        <f t="shared" si="33"/>
        <v>2.5862177487859508E-3</v>
      </c>
      <c r="AP95">
        <f t="shared" si="32"/>
        <v>0.15968868321868807</v>
      </c>
      <c r="AV95" s="28">
        <v>1.2931088743929755E-2</v>
      </c>
    </row>
    <row r="96" spans="1:54" x14ac:dyDescent="0.3">
      <c r="A96">
        <v>24</v>
      </c>
      <c r="B96" t="s">
        <v>84</v>
      </c>
      <c r="C96" t="s">
        <v>85</v>
      </c>
      <c r="D96" s="7">
        <v>42745</v>
      </c>
      <c r="E96" t="s">
        <v>86</v>
      </c>
      <c r="F96" s="12" t="s">
        <v>95</v>
      </c>
      <c r="G96">
        <v>0.1</v>
      </c>
      <c r="H96" s="8">
        <v>0.1</v>
      </c>
      <c r="I96" s="9">
        <v>2.586217748785951E-2</v>
      </c>
      <c r="J96" s="10" t="s">
        <v>104</v>
      </c>
      <c r="K96" t="s">
        <v>96</v>
      </c>
      <c r="L96">
        <v>0</v>
      </c>
      <c r="M96">
        <v>0</v>
      </c>
      <c r="N96" s="11">
        <v>0</v>
      </c>
      <c r="S96" s="8">
        <v>4.8591549295774555E-2</v>
      </c>
      <c r="V96" s="8">
        <v>0.61746031746031749</v>
      </c>
      <c r="AM96">
        <f t="shared" si="33"/>
        <v>1.2566832722973962E-2</v>
      </c>
      <c r="AP96">
        <f t="shared" si="32"/>
        <v>0.15968868321868807</v>
      </c>
      <c r="AV96" s="28">
        <v>1.2931088743929755E-2</v>
      </c>
    </row>
    <row r="97" spans="1:48" x14ac:dyDescent="0.3">
      <c r="A97">
        <v>24</v>
      </c>
      <c r="B97" t="s">
        <v>84</v>
      </c>
      <c r="C97" t="s">
        <v>85</v>
      </c>
      <c r="D97" s="7">
        <v>42745</v>
      </c>
      <c r="E97" t="s">
        <v>86</v>
      </c>
      <c r="F97" s="12" t="s">
        <v>95</v>
      </c>
      <c r="G97">
        <v>0.1</v>
      </c>
      <c r="H97" s="8">
        <v>0.1</v>
      </c>
      <c r="I97" s="9">
        <v>2.586217748785951E-2</v>
      </c>
      <c r="J97" s="10" t="s">
        <v>104</v>
      </c>
      <c r="K97" t="s">
        <v>96</v>
      </c>
      <c r="L97">
        <v>0</v>
      </c>
      <c r="M97">
        <v>0</v>
      </c>
      <c r="N97" s="11">
        <v>0</v>
      </c>
      <c r="S97" s="8">
        <v>4.8591549295774555E-2</v>
      </c>
      <c r="V97" s="8">
        <v>0.61746031746031749</v>
      </c>
      <c r="AM97">
        <f t="shared" si="33"/>
        <v>1.2566832722973962E-2</v>
      </c>
      <c r="AP97">
        <f t="shared" si="32"/>
        <v>0.15968868321868807</v>
      </c>
      <c r="AV97" s="28">
        <v>1.2931088743929755E-2</v>
      </c>
    </row>
    <row r="98" spans="1:48" x14ac:dyDescent="0.3">
      <c r="A98">
        <v>24</v>
      </c>
      <c r="B98" t="s">
        <v>84</v>
      </c>
      <c r="C98" t="s">
        <v>85</v>
      </c>
      <c r="D98" s="7">
        <v>42745</v>
      </c>
      <c r="E98" t="s">
        <v>86</v>
      </c>
      <c r="F98" s="12" t="s">
        <v>95</v>
      </c>
      <c r="G98">
        <v>0.15</v>
      </c>
      <c r="H98" s="8">
        <v>0.15</v>
      </c>
      <c r="I98" s="9">
        <v>3.8793266231789254E-2</v>
      </c>
      <c r="J98" s="10" t="s">
        <v>104</v>
      </c>
      <c r="K98" t="s">
        <v>96</v>
      </c>
      <c r="L98">
        <v>0</v>
      </c>
      <c r="M98">
        <v>0</v>
      </c>
      <c r="N98" s="11">
        <v>0</v>
      </c>
      <c r="S98" s="8">
        <v>4.8591549295774555E-2</v>
      </c>
      <c r="V98" s="8">
        <v>0.61746031746031749</v>
      </c>
      <c r="AM98">
        <f t="shared" si="33"/>
        <v>1.2566832722973962E-2</v>
      </c>
      <c r="AP98">
        <f t="shared" si="32"/>
        <v>0.15968868321868807</v>
      </c>
      <c r="AV98" s="28">
        <v>1.2931088743929755E-2</v>
      </c>
    </row>
    <row r="99" spans="1:48" x14ac:dyDescent="0.3">
      <c r="A99">
        <v>25</v>
      </c>
      <c r="B99" t="s">
        <v>84</v>
      </c>
      <c r="C99" t="s">
        <v>85</v>
      </c>
      <c r="D99" s="7">
        <v>42743</v>
      </c>
      <c r="E99" t="s">
        <v>86</v>
      </c>
      <c r="F99" s="12" t="s">
        <v>97</v>
      </c>
      <c r="G99">
        <v>0.15</v>
      </c>
      <c r="H99" s="8">
        <v>0.15</v>
      </c>
      <c r="I99" s="9">
        <v>3.8793266231789254E-2</v>
      </c>
      <c r="J99" s="10" t="s">
        <v>104</v>
      </c>
      <c r="K99" t="s">
        <v>96</v>
      </c>
      <c r="L99">
        <v>0</v>
      </c>
      <c r="M99">
        <v>0</v>
      </c>
      <c r="N99" s="11">
        <v>0</v>
      </c>
      <c r="S99" s="8">
        <v>0.02</v>
      </c>
      <c r="V99" s="8">
        <v>0.61746031746031749</v>
      </c>
      <c r="AM99">
        <f t="shared" si="33"/>
        <v>5.1724354975719016E-3</v>
      </c>
      <c r="AP99">
        <f t="shared" si="32"/>
        <v>0.15968868321868807</v>
      </c>
      <c r="AV99" s="28">
        <v>1.2931088743929755E-2</v>
      </c>
    </row>
    <row r="100" spans="1:48" x14ac:dyDescent="0.3">
      <c r="A100">
        <v>25</v>
      </c>
      <c r="B100" t="s">
        <v>84</v>
      </c>
      <c r="C100" t="s">
        <v>85</v>
      </c>
      <c r="D100" s="7">
        <v>42743</v>
      </c>
      <c r="E100" t="s">
        <v>86</v>
      </c>
      <c r="F100" s="12" t="s">
        <v>97</v>
      </c>
      <c r="G100">
        <v>0.1</v>
      </c>
      <c r="H100" s="8">
        <v>0.1</v>
      </c>
      <c r="I100" s="9">
        <v>2.586217748785951E-2</v>
      </c>
      <c r="J100" s="10" t="s">
        <v>104</v>
      </c>
      <c r="K100" t="s">
        <v>96</v>
      </c>
      <c r="L100">
        <v>0</v>
      </c>
      <c r="M100">
        <v>0</v>
      </c>
      <c r="N100" s="11">
        <v>0</v>
      </c>
      <c r="S100" s="8">
        <v>0.01</v>
      </c>
      <c r="V100" s="8">
        <v>0.61746031746031749</v>
      </c>
      <c r="AM100">
        <f t="shared" si="33"/>
        <v>2.5862177487859508E-3</v>
      </c>
      <c r="AP100">
        <f t="shared" si="32"/>
        <v>0.15968868321868807</v>
      </c>
      <c r="AV100" s="28">
        <v>1.2931088743929755E-2</v>
      </c>
    </row>
    <row r="101" spans="1:48" x14ac:dyDescent="0.3">
      <c r="A101">
        <v>25</v>
      </c>
      <c r="B101" t="s">
        <v>84</v>
      </c>
      <c r="C101" t="s">
        <v>85</v>
      </c>
      <c r="D101" s="7">
        <v>42743</v>
      </c>
      <c r="E101" t="s">
        <v>86</v>
      </c>
      <c r="F101" s="12" t="s">
        <v>97</v>
      </c>
      <c r="G101">
        <v>0.1</v>
      </c>
      <c r="H101" s="8">
        <v>0.1</v>
      </c>
      <c r="I101" s="9">
        <v>2.586217748785951E-2</v>
      </c>
      <c r="J101" s="10" t="s">
        <v>104</v>
      </c>
      <c r="K101" t="s">
        <v>96</v>
      </c>
      <c r="L101">
        <v>0</v>
      </c>
      <c r="M101">
        <v>0</v>
      </c>
      <c r="N101" s="11">
        <v>0</v>
      </c>
      <c r="S101" s="8">
        <v>0.13</v>
      </c>
      <c r="V101" s="8">
        <v>0.3</v>
      </c>
      <c r="AM101">
        <f t="shared" si="33"/>
        <v>3.3620830734217358E-2</v>
      </c>
      <c r="AP101">
        <f t="shared" si="32"/>
        <v>7.7586532463578509E-2</v>
      </c>
      <c r="AV101" s="28">
        <v>2.586217748785951E-2</v>
      </c>
    </row>
    <row r="102" spans="1:48" x14ac:dyDescent="0.3">
      <c r="A102">
        <v>25</v>
      </c>
      <c r="B102" t="s">
        <v>84</v>
      </c>
      <c r="C102" t="s">
        <v>85</v>
      </c>
      <c r="D102" s="7">
        <v>42743</v>
      </c>
      <c r="E102" t="s">
        <v>86</v>
      </c>
      <c r="F102" s="12" t="s">
        <v>97</v>
      </c>
      <c r="G102">
        <v>0.1</v>
      </c>
      <c r="H102" s="8">
        <v>0.1</v>
      </c>
      <c r="I102" s="9">
        <v>2.586217748785951E-2</v>
      </c>
      <c r="J102" s="10" t="s">
        <v>104</v>
      </c>
      <c r="K102" t="s">
        <v>96</v>
      </c>
      <c r="L102">
        <v>0</v>
      </c>
      <c r="M102">
        <v>0</v>
      </c>
      <c r="N102" s="11">
        <v>0</v>
      </c>
      <c r="S102" s="8">
        <v>0.17</v>
      </c>
      <c r="V102" s="8">
        <v>0.61746031746031749</v>
      </c>
      <c r="AM102">
        <f t="shared" si="33"/>
        <v>4.3965701729361165E-2</v>
      </c>
      <c r="AP102">
        <f t="shared" si="32"/>
        <v>0.15968868321868807</v>
      </c>
      <c r="AV102" s="28">
        <v>1.2931088743929755E-2</v>
      </c>
    </row>
    <row r="103" spans="1:48" x14ac:dyDescent="0.3">
      <c r="A103">
        <v>25</v>
      </c>
      <c r="B103" t="s">
        <v>84</v>
      </c>
      <c r="C103" t="s">
        <v>85</v>
      </c>
      <c r="D103" s="7">
        <v>42743</v>
      </c>
      <c r="E103" t="s">
        <v>86</v>
      </c>
      <c r="F103" s="12" t="s">
        <v>97</v>
      </c>
      <c r="G103">
        <v>0.15</v>
      </c>
      <c r="H103" s="8">
        <v>0.15</v>
      </c>
      <c r="I103" s="9">
        <v>3.8793266231789254E-2</v>
      </c>
      <c r="J103" s="10" t="s">
        <v>104</v>
      </c>
      <c r="K103" t="s">
        <v>96</v>
      </c>
      <c r="L103">
        <v>0</v>
      </c>
      <c r="M103">
        <v>0</v>
      </c>
      <c r="N103" s="11">
        <v>0</v>
      </c>
      <c r="S103" s="8">
        <v>0.11</v>
      </c>
      <c r="V103" s="8">
        <v>0.61746031746031749</v>
      </c>
      <c r="AM103">
        <f t="shared" si="33"/>
        <v>2.8448395236645458E-2</v>
      </c>
      <c r="AP103">
        <f t="shared" si="32"/>
        <v>0.15968868321868807</v>
      </c>
      <c r="AV103" s="28">
        <v>1.2931088743929755E-2</v>
      </c>
    </row>
    <row r="104" spans="1:48" x14ac:dyDescent="0.3">
      <c r="A104">
        <v>25</v>
      </c>
      <c r="B104" t="s">
        <v>84</v>
      </c>
      <c r="C104" t="s">
        <v>85</v>
      </c>
      <c r="D104" s="7">
        <v>42743</v>
      </c>
      <c r="E104" t="s">
        <v>86</v>
      </c>
      <c r="F104" s="12" t="s">
        <v>97</v>
      </c>
      <c r="G104">
        <v>0.15</v>
      </c>
      <c r="H104" s="8">
        <v>0.15</v>
      </c>
      <c r="I104" s="9">
        <v>3.8793266231789254E-2</v>
      </c>
      <c r="J104" s="10" t="s">
        <v>104</v>
      </c>
      <c r="K104" t="s">
        <v>96</v>
      </c>
      <c r="L104">
        <v>0</v>
      </c>
      <c r="M104">
        <v>0</v>
      </c>
      <c r="N104" s="11">
        <v>0</v>
      </c>
      <c r="S104" s="8">
        <v>4.8591549295774555E-2</v>
      </c>
      <c r="V104" s="8">
        <v>0.99</v>
      </c>
      <c r="AM104">
        <f t="shared" si="33"/>
        <v>1.2566832722973962E-2</v>
      </c>
      <c r="AP104">
        <f t="shared" si="32"/>
        <v>0.25603555712980908</v>
      </c>
      <c r="AV104" s="28">
        <v>1.2931088743929755E-2</v>
      </c>
    </row>
    <row r="105" spans="1:48" x14ac:dyDescent="0.3">
      <c r="A105">
        <v>25</v>
      </c>
      <c r="B105" t="s">
        <v>84</v>
      </c>
      <c r="C105" t="s">
        <v>85</v>
      </c>
      <c r="D105" s="7">
        <v>42743</v>
      </c>
      <c r="E105" t="s">
        <v>86</v>
      </c>
      <c r="F105" s="12" t="s">
        <v>97</v>
      </c>
      <c r="G105">
        <v>0.15</v>
      </c>
      <c r="H105" s="8">
        <v>0.15</v>
      </c>
      <c r="I105" s="9">
        <v>3.8793266231789254E-2</v>
      </c>
      <c r="J105" s="10" t="s">
        <v>104</v>
      </c>
      <c r="K105" t="s">
        <v>96</v>
      </c>
      <c r="L105">
        <v>0</v>
      </c>
      <c r="M105">
        <v>0</v>
      </c>
      <c r="N105" s="11">
        <v>0</v>
      </c>
      <c r="S105" s="8">
        <v>0.04</v>
      </c>
      <c r="V105" s="8">
        <v>0.02</v>
      </c>
      <c r="AM105">
        <f t="shared" si="33"/>
        <v>1.0344870995143803E-2</v>
      </c>
      <c r="AP105">
        <f t="shared" si="32"/>
        <v>5.1724354975719016E-3</v>
      </c>
      <c r="AV105" s="28">
        <v>2.4791117612099688E-2</v>
      </c>
    </row>
    <row r="106" spans="1:48" x14ac:dyDescent="0.3">
      <c r="A106">
        <v>25</v>
      </c>
      <c r="B106" t="s">
        <v>84</v>
      </c>
      <c r="C106" t="s">
        <v>85</v>
      </c>
      <c r="D106" s="7">
        <v>42743</v>
      </c>
      <c r="E106" t="s">
        <v>86</v>
      </c>
      <c r="F106" s="12" t="s">
        <v>97</v>
      </c>
      <c r="G106">
        <v>0.15</v>
      </c>
      <c r="H106" s="8">
        <v>0.15</v>
      </c>
      <c r="I106" s="9">
        <v>3.8793266231789254E-2</v>
      </c>
      <c r="J106" s="10" t="s">
        <v>104</v>
      </c>
      <c r="K106" t="s">
        <v>96</v>
      </c>
      <c r="L106">
        <v>0</v>
      </c>
      <c r="M106">
        <v>0</v>
      </c>
      <c r="N106" s="11">
        <v>0</v>
      </c>
      <c r="S106" s="8">
        <v>0.03</v>
      </c>
      <c r="V106" s="8">
        <v>0.61746031746031749</v>
      </c>
      <c r="AM106">
        <f t="shared" si="33"/>
        <v>7.7586532463578516E-3</v>
      </c>
      <c r="AP106">
        <f t="shared" si="32"/>
        <v>0.15968868321868807</v>
      </c>
      <c r="AV106" s="28">
        <v>1.0991425432340291E-2</v>
      </c>
    </row>
    <row r="107" spans="1:48" x14ac:dyDescent="0.3">
      <c r="A107">
        <v>25</v>
      </c>
      <c r="B107" t="s">
        <v>84</v>
      </c>
      <c r="C107" t="s">
        <v>85</v>
      </c>
      <c r="D107" s="7">
        <v>42743</v>
      </c>
      <c r="E107" t="s">
        <v>86</v>
      </c>
      <c r="F107" s="12" t="s">
        <v>97</v>
      </c>
      <c r="G107">
        <v>0.15</v>
      </c>
      <c r="H107" s="8">
        <v>0.15</v>
      </c>
      <c r="I107" s="9">
        <v>3.8793266231789254E-2</v>
      </c>
      <c r="J107" s="10" t="s">
        <v>104</v>
      </c>
      <c r="K107" t="s">
        <v>96</v>
      </c>
      <c r="L107">
        <v>0</v>
      </c>
      <c r="M107">
        <v>0</v>
      </c>
      <c r="N107" s="11">
        <v>0</v>
      </c>
      <c r="S107" s="8">
        <v>0.04</v>
      </c>
      <c r="V107" s="8">
        <v>0.61746031746031749</v>
      </c>
      <c r="AM107">
        <f t="shared" si="33"/>
        <v>1.0344870995143803E-2</v>
      </c>
      <c r="AP107">
        <f t="shared" si="32"/>
        <v>0.15968868321868807</v>
      </c>
      <c r="AV107" s="28">
        <v>2.5862177487859508E-3</v>
      </c>
    </row>
    <row r="108" spans="1:48" x14ac:dyDescent="0.3">
      <c r="A108">
        <v>25</v>
      </c>
      <c r="B108" t="s">
        <v>84</v>
      </c>
      <c r="C108" t="s">
        <v>85</v>
      </c>
      <c r="D108" s="7">
        <v>42743</v>
      </c>
      <c r="E108" t="s">
        <v>86</v>
      </c>
      <c r="F108" s="12" t="s">
        <v>97</v>
      </c>
      <c r="G108">
        <v>0.1</v>
      </c>
      <c r="H108" s="8">
        <v>0.1</v>
      </c>
      <c r="I108" s="9">
        <v>2.586217748785951E-2</v>
      </c>
      <c r="J108" s="10" t="s">
        <v>104</v>
      </c>
      <c r="K108" t="s">
        <v>96</v>
      </c>
      <c r="L108">
        <v>0</v>
      </c>
      <c r="M108">
        <v>0</v>
      </c>
      <c r="N108" s="11">
        <v>0</v>
      </c>
      <c r="S108" s="8">
        <v>0.01</v>
      </c>
      <c r="V108" s="8">
        <v>0.11</v>
      </c>
      <c r="AM108">
        <f t="shared" si="33"/>
        <v>2.5862177487859508E-3</v>
      </c>
      <c r="AP108">
        <f t="shared" si="32"/>
        <v>2.8448395236645458E-2</v>
      </c>
      <c r="AV108" s="28">
        <v>2.5862177487859508E-3</v>
      </c>
    </row>
    <row r="109" spans="1:48" x14ac:dyDescent="0.3">
      <c r="A109">
        <v>25</v>
      </c>
      <c r="B109" t="s">
        <v>84</v>
      </c>
      <c r="C109" t="s">
        <v>85</v>
      </c>
      <c r="D109" s="7">
        <v>42743</v>
      </c>
      <c r="E109" t="s">
        <v>86</v>
      </c>
      <c r="F109" s="12" t="s">
        <v>97</v>
      </c>
      <c r="G109">
        <v>0.05</v>
      </c>
      <c r="H109" s="8">
        <v>0.05</v>
      </c>
      <c r="I109" s="9">
        <v>1.2931088743929755E-2</v>
      </c>
      <c r="J109" s="10" t="s">
        <v>104</v>
      </c>
      <c r="K109" t="s">
        <v>96</v>
      </c>
      <c r="L109">
        <v>0</v>
      </c>
      <c r="M109">
        <v>0</v>
      </c>
      <c r="N109" s="11">
        <v>0</v>
      </c>
      <c r="S109" s="8">
        <v>0.32</v>
      </c>
      <c r="V109" s="8">
        <v>0.01</v>
      </c>
      <c r="AM109">
        <f t="shared" si="33"/>
        <v>8.2758967961150426E-2</v>
      </c>
      <c r="AP109">
        <f t="shared" si="32"/>
        <v>2.5862177487859508E-3</v>
      </c>
      <c r="AV109" s="28">
        <v>1.8103524241501655E-2</v>
      </c>
    </row>
    <row r="110" spans="1:48" x14ac:dyDescent="0.3">
      <c r="A110">
        <v>25</v>
      </c>
      <c r="B110" t="s">
        <v>84</v>
      </c>
      <c r="C110" t="s">
        <v>85</v>
      </c>
      <c r="D110" s="7">
        <v>42743</v>
      </c>
      <c r="E110" t="s">
        <v>86</v>
      </c>
      <c r="F110" s="12" t="s">
        <v>97</v>
      </c>
      <c r="G110">
        <v>0.05</v>
      </c>
      <c r="H110" s="8">
        <v>0.05</v>
      </c>
      <c r="I110" s="9">
        <v>1.2931088743929755E-2</v>
      </c>
      <c r="J110" s="10" t="s">
        <v>104</v>
      </c>
      <c r="K110" t="s">
        <v>96</v>
      </c>
      <c r="L110">
        <v>0</v>
      </c>
      <c r="M110">
        <v>0</v>
      </c>
      <c r="N110" s="11">
        <v>0</v>
      </c>
      <c r="S110" s="8">
        <v>0.01</v>
      </c>
      <c r="V110" s="8">
        <v>0.61746031746031749</v>
      </c>
      <c r="AM110">
        <f t="shared" si="33"/>
        <v>2.5862177487859508E-3</v>
      </c>
      <c r="AP110">
        <f t="shared" si="32"/>
        <v>0.15968868321868807</v>
      </c>
      <c r="AV110" s="28">
        <v>2.0689741990287606E-2</v>
      </c>
    </row>
    <row r="111" spans="1:48" x14ac:dyDescent="0.3">
      <c r="A111">
        <v>25</v>
      </c>
      <c r="B111" t="s">
        <v>84</v>
      </c>
      <c r="C111" t="s">
        <v>85</v>
      </c>
      <c r="D111" s="7">
        <v>42743</v>
      </c>
      <c r="E111" t="s">
        <v>86</v>
      </c>
      <c r="F111" s="12" t="s">
        <v>97</v>
      </c>
      <c r="H111" s="8">
        <v>9.5858585858585935E-2</v>
      </c>
      <c r="I111" s="9">
        <v>2.4791117612099688E-2</v>
      </c>
      <c r="J111" s="10" t="s">
        <v>104</v>
      </c>
      <c r="K111" t="s">
        <v>96</v>
      </c>
      <c r="L111">
        <v>0</v>
      </c>
      <c r="M111">
        <v>0</v>
      </c>
      <c r="N111" s="11">
        <v>0</v>
      </c>
      <c r="S111" s="8">
        <v>0.01</v>
      </c>
      <c r="V111" s="8">
        <v>3.46</v>
      </c>
      <c r="AM111">
        <f t="shared" si="33"/>
        <v>2.5862177487859508E-3</v>
      </c>
      <c r="AP111">
        <f t="shared" ref="AP111:AP142" si="34">V111*$AL$2</f>
        <v>0.89483134107993889</v>
      </c>
      <c r="AV111" s="28">
        <v>1.2931088743929755E-2</v>
      </c>
    </row>
    <row r="112" spans="1:48" x14ac:dyDescent="0.3">
      <c r="A112">
        <v>5</v>
      </c>
      <c r="B112" t="s">
        <v>84</v>
      </c>
      <c r="C112" t="s">
        <v>85</v>
      </c>
      <c r="D112" s="7">
        <v>42721</v>
      </c>
      <c r="E112" t="s">
        <v>86</v>
      </c>
      <c r="F112" t="s">
        <v>108</v>
      </c>
      <c r="G112">
        <v>0.2</v>
      </c>
      <c r="H112" s="8">
        <v>0.2</v>
      </c>
      <c r="I112" s="9">
        <v>5.172435497571902E-2</v>
      </c>
      <c r="J112" s="10" t="s">
        <v>104</v>
      </c>
      <c r="K112" t="s">
        <v>96</v>
      </c>
      <c r="L112">
        <v>0</v>
      </c>
      <c r="M112">
        <v>0</v>
      </c>
      <c r="N112" s="11">
        <v>0</v>
      </c>
      <c r="S112" s="8">
        <v>0.02</v>
      </c>
      <c r="V112" s="8">
        <v>1.86</v>
      </c>
      <c r="AM112">
        <f t="shared" si="33"/>
        <v>5.1724354975719016E-3</v>
      </c>
      <c r="AP112">
        <f t="shared" si="34"/>
        <v>0.48103650127418685</v>
      </c>
      <c r="AV112" s="28">
        <v>1.2931088743929755E-2</v>
      </c>
    </row>
    <row r="113" spans="1:48" x14ac:dyDescent="0.3">
      <c r="A113">
        <v>5</v>
      </c>
      <c r="B113" t="s">
        <v>84</v>
      </c>
      <c r="C113" t="s">
        <v>85</v>
      </c>
      <c r="D113" s="7">
        <v>42721</v>
      </c>
      <c r="E113" t="s">
        <v>86</v>
      </c>
      <c r="F113" t="s">
        <v>108</v>
      </c>
      <c r="G113">
        <v>0.2</v>
      </c>
      <c r="H113" s="8">
        <v>0.2</v>
      </c>
      <c r="I113" s="9">
        <v>5.172435497571902E-2</v>
      </c>
      <c r="J113" s="10" t="s">
        <v>104</v>
      </c>
      <c r="K113" t="s">
        <v>96</v>
      </c>
      <c r="L113">
        <v>0</v>
      </c>
      <c r="M113">
        <v>0</v>
      </c>
      <c r="N113" s="11">
        <v>0</v>
      </c>
      <c r="S113" s="8">
        <v>4.8591549295774555E-2</v>
      </c>
      <c r="V113" s="8">
        <v>0.14000000000000001</v>
      </c>
      <c r="AM113">
        <f t="shared" si="33"/>
        <v>1.2566832722973962E-2</v>
      </c>
      <c r="AP113">
        <f t="shared" si="34"/>
        <v>3.620704848300331E-2</v>
      </c>
      <c r="AV113" s="28">
        <v>1.2931088743929755E-2</v>
      </c>
    </row>
    <row r="114" spans="1:48" x14ac:dyDescent="0.3">
      <c r="A114">
        <v>5</v>
      </c>
      <c r="B114" t="s">
        <v>84</v>
      </c>
      <c r="C114" t="s">
        <v>85</v>
      </c>
      <c r="D114" s="7">
        <v>42721</v>
      </c>
      <c r="E114" t="s">
        <v>86</v>
      </c>
      <c r="F114" t="s">
        <v>108</v>
      </c>
      <c r="G114">
        <v>0.05</v>
      </c>
      <c r="H114" s="8">
        <v>0.05</v>
      </c>
      <c r="I114" s="9">
        <v>1.2931088743929755E-2</v>
      </c>
      <c r="J114" s="10" t="s">
        <v>104</v>
      </c>
      <c r="K114" t="s">
        <v>96</v>
      </c>
      <c r="L114">
        <v>0</v>
      </c>
      <c r="M114">
        <v>0</v>
      </c>
      <c r="N114" s="11">
        <v>0</v>
      </c>
      <c r="S114" s="8">
        <v>0.01</v>
      </c>
      <c r="V114" s="8">
        <v>0.61746031746031749</v>
      </c>
      <c r="AM114">
        <f t="shared" si="33"/>
        <v>2.5862177487859508E-3</v>
      </c>
      <c r="AP114">
        <f t="shared" si="34"/>
        <v>0.15968868321868807</v>
      </c>
      <c r="AV114" s="28">
        <v>1.2931088743929755E-2</v>
      </c>
    </row>
    <row r="115" spans="1:48" x14ac:dyDescent="0.3">
      <c r="A115">
        <v>5</v>
      </c>
      <c r="B115" t="s">
        <v>84</v>
      </c>
      <c r="C115" t="s">
        <v>85</v>
      </c>
      <c r="D115" s="7">
        <v>42721</v>
      </c>
      <c r="E115" t="s">
        <v>86</v>
      </c>
      <c r="F115" t="s">
        <v>108</v>
      </c>
      <c r="G115">
        <v>0.2</v>
      </c>
      <c r="H115" s="8">
        <v>0.2</v>
      </c>
      <c r="I115" s="9">
        <v>5.172435497571902E-2</v>
      </c>
      <c r="J115" s="10" t="s">
        <v>104</v>
      </c>
      <c r="K115" t="s">
        <v>96</v>
      </c>
      <c r="L115">
        <v>0</v>
      </c>
      <c r="M115">
        <v>0</v>
      </c>
      <c r="N115" s="11">
        <v>0</v>
      </c>
      <c r="S115" s="8">
        <v>0.06</v>
      </c>
      <c r="V115" s="8">
        <v>0.61746031746031749</v>
      </c>
      <c r="AM115">
        <f t="shared" si="33"/>
        <v>1.5517306492715703E-2</v>
      </c>
      <c r="AP115">
        <f t="shared" si="34"/>
        <v>0.15968868321868807</v>
      </c>
      <c r="AV115" s="28">
        <v>2.586217748785951E-2</v>
      </c>
    </row>
    <row r="116" spans="1:48" x14ac:dyDescent="0.3">
      <c r="A116">
        <v>5</v>
      </c>
      <c r="B116" t="s">
        <v>84</v>
      </c>
      <c r="C116" t="s">
        <v>85</v>
      </c>
      <c r="D116" s="7">
        <v>42721</v>
      </c>
      <c r="E116" t="s">
        <v>86</v>
      </c>
      <c r="F116" t="s">
        <v>108</v>
      </c>
      <c r="G116">
        <v>7.0000000000000007E-2</v>
      </c>
      <c r="H116" s="8">
        <v>7.0000000000000007E-2</v>
      </c>
      <c r="I116" s="9">
        <v>1.8103524241501655E-2</v>
      </c>
      <c r="J116" s="10" t="s">
        <v>104</v>
      </c>
      <c r="K116" t="s">
        <v>96</v>
      </c>
      <c r="L116">
        <v>0</v>
      </c>
      <c r="M116">
        <v>0</v>
      </c>
      <c r="N116" s="11">
        <v>0</v>
      </c>
      <c r="S116" s="8">
        <v>0.01</v>
      </c>
      <c r="V116" s="8">
        <v>0.05</v>
      </c>
      <c r="AM116">
        <f t="shared" si="33"/>
        <v>2.5862177487859508E-3</v>
      </c>
      <c r="AP116">
        <f t="shared" si="34"/>
        <v>1.2931088743929753E-2</v>
      </c>
      <c r="AV116" s="28">
        <v>1.2931088743929755E-2</v>
      </c>
    </row>
    <row r="117" spans="1:48" x14ac:dyDescent="0.3">
      <c r="A117">
        <v>5</v>
      </c>
      <c r="B117" t="s">
        <v>84</v>
      </c>
      <c r="C117" t="s">
        <v>85</v>
      </c>
      <c r="D117" s="7">
        <v>42721</v>
      </c>
      <c r="E117" t="s">
        <v>86</v>
      </c>
      <c r="F117" t="s">
        <v>108</v>
      </c>
      <c r="G117">
        <v>0.2</v>
      </c>
      <c r="H117" s="8">
        <v>0.2</v>
      </c>
      <c r="I117" s="9">
        <v>5.172435497571902E-2</v>
      </c>
      <c r="J117" s="10" t="s">
        <v>104</v>
      </c>
      <c r="K117" t="s">
        <v>96</v>
      </c>
      <c r="L117">
        <v>0</v>
      </c>
      <c r="M117">
        <v>0</v>
      </c>
      <c r="N117" s="11">
        <v>0</v>
      </c>
      <c r="S117" s="8">
        <v>0.01</v>
      </c>
      <c r="V117" s="8">
        <v>0.61746031746031749</v>
      </c>
      <c r="AM117">
        <f t="shared" si="33"/>
        <v>2.5862177487859508E-3</v>
      </c>
      <c r="AP117">
        <f t="shared" si="34"/>
        <v>0.15968868321868807</v>
      </c>
      <c r="AV117" s="28">
        <v>2.5862177487859508E-3</v>
      </c>
    </row>
    <row r="118" spans="1:48" x14ac:dyDescent="0.3">
      <c r="A118">
        <v>5</v>
      </c>
      <c r="B118" t="s">
        <v>84</v>
      </c>
      <c r="C118" t="s">
        <v>85</v>
      </c>
      <c r="D118" s="7">
        <v>42721</v>
      </c>
      <c r="E118" t="s">
        <v>86</v>
      </c>
      <c r="F118" t="s">
        <v>108</v>
      </c>
      <c r="G118">
        <v>0.1</v>
      </c>
      <c r="H118" s="8">
        <v>0.1</v>
      </c>
      <c r="I118" s="9">
        <v>2.586217748785951E-2</v>
      </c>
      <c r="J118" s="10" t="s">
        <v>104</v>
      </c>
      <c r="K118" t="s">
        <v>96</v>
      </c>
      <c r="L118">
        <v>0</v>
      </c>
      <c r="M118">
        <v>0</v>
      </c>
      <c r="N118" s="11">
        <v>0</v>
      </c>
      <c r="S118" s="8">
        <v>4.8591549295774555E-2</v>
      </c>
      <c r="V118" s="8">
        <v>3.89</v>
      </c>
      <c r="AM118">
        <f t="shared" si="33"/>
        <v>1.2566832722973962E-2</v>
      </c>
      <c r="AP118">
        <f t="shared" si="34"/>
        <v>1.0060387042777348</v>
      </c>
      <c r="AV118" s="28">
        <v>2.5862177487859508E-3</v>
      </c>
    </row>
    <row r="119" spans="1:48" x14ac:dyDescent="0.3">
      <c r="A119">
        <v>5</v>
      </c>
      <c r="B119" t="s">
        <v>84</v>
      </c>
      <c r="C119" t="s">
        <v>85</v>
      </c>
      <c r="D119" s="7">
        <v>42721</v>
      </c>
      <c r="E119" t="s">
        <v>86</v>
      </c>
      <c r="F119" t="s">
        <v>108</v>
      </c>
      <c r="G119">
        <v>0.2</v>
      </c>
      <c r="H119" s="8">
        <v>0.2</v>
      </c>
      <c r="I119" s="9">
        <v>5.172435497571902E-2</v>
      </c>
      <c r="J119" s="10" t="s">
        <v>104</v>
      </c>
      <c r="K119" t="s">
        <v>96</v>
      </c>
      <c r="L119">
        <v>0</v>
      </c>
      <c r="M119">
        <v>0</v>
      </c>
      <c r="N119" s="11">
        <v>0</v>
      </c>
      <c r="S119" s="8">
        <v>4.8591549295774555E-2</v>
      </c>
      <c r="V119" s="8">
        <v>0.61746031746031749</v>
      </c>
      <c r="AM119">
        <f t="shared" si="33"/>
        <v>1.2566832722973962E-2</v>
      </c>
      <c r="AP119">
        <f t="shared" si="34"/>
        <v>0.15968868321868807</v>
      </c>
      <c r="AV119" s="28">
        <v>2.5862177487859508E-3</v>
      </c>
    </row>
    <row r="120" spans="1:48" x14ac:dyDescent="0.3">
      <c r="A120">
        <v>5</v>
      </c>
      <c r="B120" t="s">
        <v>84</v>
      </c>
      <c r="C120" t="s">
        <v>85</v>
      </c>
      <c r="D120" s="7">
        <v>42721</v>
      </c>
      <c r="E120" t="s">
        <v>86</v>
      </c>
      <c r="F120" t="s">
        <v>108</v>
      </c>
      <c r="G120">
        <v>0.01</v>
      </c>
      <c r="H120" s="8">
        <v>0.01</v>
      </c>
      <c r="I120" s="9">
        <v>2.5862177487859508E-3</v>
      </c>
      <c r="J120" s="10" t="s">
        <v>104</v>
      </c>
      <c r="K120" t="s">
        <v>96</v>
      </c>
      <c r="L120">
        <v>0</v>
      </c>
      <c r="M120">
        <v>0</v>
      </c>
      <c r="N120" s="11">
        <v>0</v>
      </c>
      <c r="S120" s="8">
        <v>4.8591549295774555E-2</v>
      </c>
      <c r="V120" s="8">
        <v>0.61746031746031749</v>
      </c>
      <c r="AM120">
        <f t="shared" si="33"/>
        <v>1.2566832722973962E-2</v>
      </c>
      <c r="AP120">
        <f t="shared" si="34"/>
        <v>0.15968868321868807</v>
      </c>
      <c r="AV120" s="28">
        <v>2.5862177487859508E-3</v>
      </c>
    </row>
    <row r="121" spans="1:48" x14ac:dyDescent="0.3">
      <c r="A121">
        <v>5</v>
      </c>
      <c r="B121" t="s">
        <v>84</v>
      </c>
      <c r="C121" t="s">
        <v>85</v>
      </c>
      <c r="D121" s="7">
        <v>42721</v>
      </c>
      <c r="E121" t="s">
        <v>86</v>
      </c>
      <c r="F121" t="s">
        <v>108</v>
      </c>
      <c r="G121">
        <v>0.2</v>
      </c>
      <c r="H121" s="8">
        <v>0.2</v>
      </c>
      <c r="I121" s="9">
        <v>5.172435497571902E-2</v>
      </c>
      <c r="J121" s="10" t="s">
        <v>104</v>
      </c>
      <c r="K121" t="s">
        <v>96</v>
      </c>
      <c r="L121">
        <v>0</v>
      </c>
      <c r="M121">
        <v>0</v>
      </c>
      <c r="N121" s="11">
        <v>0</v>
      </c>
      <c r="S121" s="8">
        <v>0.02</v>
      </c>
      <c r="V121" s="8">
        <v>0.08</v>
      </c>
      <c r="AM121">
        <f t="shared" si="33"/>
        <v>5.1724354975719016E-3</v>
      </c>
      <c r="AP121">
        <f t="shared" si="34"/>
        <v>2.0689741990287606E-2</v>
      </c>
      <c r="AV121" s="28">
        <v>2.5862177487859508E-3</v>
      </c>
    </row>
    <row r="122" spans="1:48" x14ac:dyDescent="0.3">
      <c r="A122">
        <v>5</v>
      </c>
      <c r="B122" t="s">
        <v>84</v>
      </c>
      <c r="C122" t="s">
        <v>85</v>
      </c>
      <c r="D122" s="7">
        <v>42721</v>
      </c>
      <c r="E122" t="s">
        <v>86</v>
      </c>
      <c r="F122" t="s">
        <v>108</v>
      </c>
      <c r="G122">
        <v>0.2</v>
      </c>
      <c r="H122" s="8">
        <v>0.2</v>
      </c>
      <c r="I122" s="9">
        <v>5.172435497571902E-2</v>
      </c>
      <c r="J122" s="10" t="s">
        <v>104</v>
      </c>
      <c r="K122" t="s">
        <v>96</v>
      </c>
      <c r="L122">
        <v>0</v>
      </c>
      <c r="M122">
        <v>0</v>
      </c>
      <c r="N122" s="11">
        <v>0</v>
      </c>
      <c r="S122" s="8">
        <v>0.03</v>
      </c>
      <c r="V122" s="8">
        <v>0.61746031746031749</v>
      </c>
      <c r="AM122">
        <f t="shared" si="33"/>
        <v>7.7586532463578516E-3</v>
      </c>
      <c r="AP122">
        <f t="shared" si="34"/>
        <v>0.15968868321868807</v>
      </c>
      <c r="AV122" s="28">
        <v>2.5862177487859508E-3</v>
      </c>
    </row>
    <row r="123" spans="1:48" x14ac:dyDescent="0.3">
      <c r="A123">
        <v>5</v>
      </c>
      <c r="B123" t="s">
        <v>84</v>
      </c>
      <c r="C123" t="s">
        <v>85</v>
      </c>
      <c r="D123" s="7">
        <v>42721</v>
      </c>
      <c r="E123" t="s">
        <v>86</v>
      </c>
      <c r="F123" t="s">
        <v>108</v>
      </c>
      <c r="G123">
        <v>0.15</v>
      </c>
      <c r="H123" s="8">
        <v>0.15</v>
      </c>
      <c r="I123" s="9">
        <v>3.8793266231789254E-2</v>
      </c>
      <c r="J123" s="10" t="s">
        <v>104</v>
      </c>
      <c r="K123" t="s">
        <v>96</v>
      </c>
      <c r="L123">
        <v>0</v>
      </c>
      <c r="M123">
        <v>0</v>
      </c>
      <c r="N123" s="11">
        <v>0</v>
      </c>
      <c r="S123" s="8">
        <v>0.03</v>
      </c>
      <c r="V123" s="8">
        <v>0.61746031746031749</v>
      </c>
      <c r="AM123">
        <f t="shared" si="33"/>
        <v>7.7586532463578516E-3</v>
      </c>
      <c r="AP123">
        <f t="shared" si="34"/>
        <v>0.15968868321868807</v>
      </c>
      <c r="AV123" s="28">
        <v>2.5862177487859508E-3</v>
      </c>
    </row>
    <row r="124" spans="1:48" x14ac:dyDescent="0.3">
      <c r="A124">
        <v>28</v>
      </c>
      <c r="B124" t="s">
        <v>84</v>
      </c>
      <c r="C124" t="s">
        <v>85</v>
      </c>
      <c r="D124" s="7">
        <v>42900</v>
      </c>
      <c r="E124" t="s">
        <v>109</v>
      </c>
      <c r="F124" t="s">
        <v>110</v>
      </c>
      <c r="H124" s="8">
        <v>9.5858585858585935E-2</v>
      </c>
      <c r="I124" s="9">
        <v>2.4791117612099688E-2</v>
      </c>
      <c r="J124" s="10" t="s">
        <v>104</v>
      </c>
      <c r="K124" t="s">
        <v>96</v>
      </c>
      <c r="L124">
        <v>0</v>
      </c>
      <c r="M124">
        <v>0</v>
      </c>
      <c r="N124" s="11">
        <v>0</v>
      </c>
      <c r="S124" s="8">
        <v>0.08</v>
      </c>
      <c r="V124" s="8">
        <v>0.61746031746031749</v>
      </c>
      <c r="AM124">
        <f t="shared" si="33"/>
        <v>2.0689741990287606E-2</v>
      </c>
      <c r="AP124">
        <f t="shared" si="34"/>
        <v>0.15968868321868807</v>
      </c>
      <c r="AV124" s="28">
        <v>2.5862177487859508E-3</v>
      </c>
    </row>
    <row r="125" spans="1:48" x14ac:dyDescent="0.3">
      <c r="A125">
        <v>29</v>
      </c>
      <c r="B125" t="s">
        <v>84</v>
      </c>
      <c r="C125" t="s">
        <v>85</v>
      </c>
      <c r="D125" s="7">
        <v>42901</v>
      </c>
      <c r="E125" t="s">
        <v>109</v>
      </c>
      <c r="F125" t="s">
        <v>111</v>
      </c>
      <c r="H125" s="8">
        <v>9.5858585858585935E-2</v>
      </c>
      <c r="I125" s="9">
        <v>2.4791117612099688E-2</v>
      </c>
      <c r="J125" s="10" t="s">
        <v>104</v>
      </c>
      <c r="K125" t="s">
        <v>96</v>
      </c>
      <c r="L125">
        <v>0</v>
      </c>
      <c r="M125">
        <v>0</v>
      </c>
      <c r="N125" s="11">
        <v>0</v>
      </c>
      <c r="S125" s="8">
        <v>4.8591549295774555E-2</v>
      </c>
      <c r="V125" s="8">
        <v>0.61746031746031749</v>
      </c>
      <c r="AM125">
        <f t="shared" si="33"/>
        <v>1.2566832722973962E-2</v>
      </c>
      <c r="AP125">
        <f t="shared" si="34"/>
        <v>0.15968868321868807</v>
      </c>
      <c r="AV125" s="28">
        <v>2.5862177487859508E-3</v>
      </c>
    </row>
    <row r="126" spans="1:48" x14ac:dyDescent="0.3">
      <c r="A126">
        <v>30</v>
      </c>
      <c r="B126" t="s">
        <v>84</v>
      </c>
      <c r="C126" t="s">
        <v>85</v>
      </c>
      <c r="D126" s="7">
        <v>42901</v>
      </c>
      <c r="E126" t="s">
        <v>109</v>
      </c>
      <c r="F126" t="s">
        <v>112</v>
      </c>
      <c r="G126">
        <v>0.03</v>
      </c>
      <c r="H126" s="8">
        <v>0.03</v>
      </c>
      <c r="I126" s="9">
        <v>7.7586532463578516E-3</v>
      </c>
      <c r="J126" s="10" t="s">
        <v>104</v>
      </c>
      <c r="K126" t="s">
        <v>96</v>
      </c>
      <c r="L126">
        <v>0</v>
      </c>
      <c r="M126">
        <v>0</v>
      </c>
      <c r="N126" s="11">
        <v>0</v>
      </c>
      <c r="S126" s="8">
        <v>0.02</v>
      </c>
      <c r="V126" s="8">
        <v>0.61746031746031749</v>
      </c>
      <c r="AM126">
        <f t="shared" si="33"/>
        <v>5.1724354975719016E-3</v>
      </c>
      <c r="AP126">
        <f t="shared" si="34"/>
        <v>0.15968868321868807</v>
      </c>
      <c r="AV126" s="28">
        <v>2.5862177487859508E-3</v>
      </c>
    </row>
    <row r="127" spans="1:48" ht="15" thickBot="1" x14ac:dyDescent="0.35">
      <c r="A127" s="13">
        <v>32</v>
      </c>
      <c r="B127" s="13" t="s">
        <v>84</v>
      </c>
      <c r="C127" s="13" t="s">
        <v>85</v>
      </c>
      <c r="D127" s="14">
        <v>42937</v>
      </c>
      <c r="E127" s="13" t="s">
        <v>113</v>
      </c>
      <c r="F127" s="13" t="s">
        <v>114</v>
      </c>
      <c r="G127" s="13">
        <v>0.05</v>
      </c>
      <c r="H127" s="15">
        <v>0.05</v>
      </c>
      <c r="I127" s="16">
        <v>1.2931088743929755E-2</v>
      </c>
      <c r="J127" s="17" t="s">
        <v>104</v>
      </c>
      <c r="K127" s="13" t="s">
        <v>96</v>
      </c>
      <c r="L127" s="13">
        <v>0</v>
      </c>
      <c r="M127" s="13">
        <v>0</v>
      </c>
      <c r="N127" s="18">
        <v>0</v>
      </c>
      <c r="O127" s="13"/>
      <c r="S127" s="8">
        <v>0.28000000000000003</v>
      </c>
      <c r="V127" s="8">
        <v>0.61746031746031749</v>
      </c>
      <c r="AM127">
        <f t="shared" si="33"/>
        <v>7.2414096966006619E-2</v>
      </c>
      <c r="AP127">
        <f t="shared" si="34"/>
        <v>0.15968868321868807</v>
      </c>
      <c r="AV127" s="28">
        <v>2.5862177487859508E-3</v>
      </c>
    </row>
    <row r="128" spans="1:48" x14ac:dyDescent="0.3">
      <c r="A128">
        <v>32</v>
      </c>
      <c r="B128" t="s">
        <v>84</v>
      </c>
      <c r="C128" t="s">
        <v>85</v>
      </c>
      <c r="D128" s="7">
        <v>42937</v>
      </c>
      <c r="E128" t="s">
        <v>113</v>
      </c>
      <c r="F128" t="s">
        <v>114</v>
      </c>
      <c r="G128">
        <v>0.05</v>
      </c>
      <c r="H128" s="8">
        <v>0.05</v>
      </c>
      <c r="I128" s="9">
        <v>1.2931088743929755E-2</v>
      </c>
      <c r="J128" s="10" t="s">
        <v>104</v>
      </c>
      <c r="K128" t="s">
        <v>96</v>
      </c>
      <c r="L128">
        <v>0</v>
      </c>
      <c r="M128">
        <v>0</v>
      </c>
      <c r="N128" s="11">
        <v>0</v>
      </c>
      <c r="S128" s="8">
        <v>4.8591549295774555E-2</v>
      </c>
      <c r="V128" s="8">
        <v>0.61746031746031749</v>
      </c>
      <c r="AM128">
        <f t="shared" si="33"/>
        <v>1.2566832722973962E-2</v>
      </c>
      <c r="AP128">
        <f t="shared" si="34"/>
        <v>0.15968868321868807</v>
      </c>
      <c r="AV128" s="28">
        <v>2.5862177487859508E-3</v>
      </c>
    </row>
    <row r="129" spans="1:48" x14ac:dyDescent="0.3">
      <c r="A129">
        <v>34</v>
      </c>
      <c r="B129" t="s">
        <v>84</v>
      </c>
      <c r="C129" t="s">
        <v>85</v>
      </c>
      <c r="D129" s="7">
        <v>43048</v>
      </c>
      <c r="E129" t="s">
        <v>98</v>
      </c>
      <c r="F129" t="s">
        <v>115</v>
      </c>
      <c r="G129">
        <v>0.05</v>
      </c>
      <c r="H129" s="8">
        <v>0.05</v>
      </c>
      <c r="I129" s="9">
        <v>1.2931088743929755E-2</v>
      </c>
      <c r="J129" s="10" t="s">
        <v>104</v>
      </c>
      <c r="K129" t="s">
        <v>96</v>
      </c>
      <c r="L129">
        <v>0</v>
      </c>
      <c r="M129">
        <v>0</v>
      </c>
      <c r="N129" s="11">
        <v>0</v>
      </c>
      <c r="S129" s="8">
        <v>4.8591549295774555E-2</v>
      </c>
      <c r="V129" s="8">
        <v>0.01</v>
      </c>
      <c r="AM129">
        <f t="shared" si="33"/>
        <v>1.2566832722973962E-2</v>
      </c>
      <c r="AP129">
        <f t="shared" si="34"/>
        <v>2.5862177487859508E-3</v>
      </c>
      <c r="AV129" s="28">
        <v>2.5862177487859508E-3</v>
      </c>
    </row>
    <row r="130" spans="1:48" x14ac:dyDescent="0.3">
      <c r="A130">
        <v>34</v>
      </c>
      <c r="B130" t="s">
        <v>84</v>
      </c>
      <c r="C130" t="s">
        <v>85</v>
      </c>
      <c r="D130" s="7">
        <v>43048</v>
      </c>
      <c r="E130" t="s">
        <v>98</v>
      </c>
      <c r="F130" t="s">
        <v>115</v>
      </c>
      <c r="G130">
        <v>0.05</v>
      </c>
      <c r="H130" s="8">
        <v>0.05</v>
      </c>
      <c r="I130" s="9">
        <v>1.2931088743929755E-2</v>
      </c>
      <c r="J130" s="10" t="s">
        <v>104</v>
      </c>
      <c r="K130" t="s">
        <v>96</v>
      </c>
      <c r="L130">
        <v>0</v>
      </c>
      <c r="M130">
        <v>0</v>
      </c>
      <c r="N130" s="11">
        <v>0</v>
      </c>
      <c r="S130" s="8">
        <v>4.8591549295774555E-2</v>
      </c>
      <c r="V130" s="8">
        <v>0.02</v>
      </c>
      <c r="AM130">
        <f t="shared" si="33"/>
        <v>1.2566832722973962E-2</v>
      </c>
      <c r="AP130">
        <f t="shared" si="34"/>
        <v>5.1724354975719016E-3</v>
      </c>
      <c r="AV130" s="28">
        <v>2.5862177487859508E-3</v>
      </c>
    </row>
    <row r="131" spans="1:48" x14ac:dyDescent="0.3">
      <c r="A131">
        <v>34</v>
      </c>
      <c r="B131" t="s">
        <v>84</v>
      </c>
      <c r="C131" t="s">
        <v>85</v>
      </c>
      <c r="D131" s="7">
        <v>43048</v>
      </c>
      <c r="E131" t="s">
        <v>98</v>
      </c>
      <c r="F131" t="s">
        <v>115</v>
      </c>
      <c r="G131">
        <v>0.05</v>
      </c>
      <c r="H131" s="8">
        <v>0.05</v>
      </c>
      <c r="I131" s="9">
        <v>1.2931088743929755E-2</v>
      </c>
      <c r="J131" s="10" t="s">
        <v>104</v>
      </c>
      <c r="K131" t="s">
        <v>96</v>
      </c>
      <c r="L131">
        <v>0</v>
      </c>
      <c r="M131">
        <v>0</v>
      </c>
      <c r="N131" s="11">
        <v>0</v>
      </c>
      <c r="S131" s="8">
        <v>4.8591549295774555E-2</v>
      </c>
      <c r="V131" s="8">
        <v>0.13</v>
      </c>
      <c r="AM131">
        <f t="shared" si="33"/>
        <v>1.2566832722973962E-2</v>
      </c>
      <c r="AP131">
        <f t="shared" si="34"/>
        <v>3.3620830734217358E-2</v>
      </c>
      <c r="AV131" s="28">
        <v>2.5862177487859508E-3</v>
      </c>
    </row>
    <row r="132" spans="1:48" x14ac:dyDescent="0.3">
      <c r="A132">
        <v>34</v>
      </c>
      <c r="B132" t="s">
        <v>84</v>
      </c>
      <c r="C132" t="s">
        <v>85</v>
      </c>
      <c r="D132" s="7">
        <v>43048</v>
      </c>
      <c r="E132" t="s">
        <v>98</v>
      </c>
      <c r="F132" t="s">
        <v>115</v>
      </c>
      <c r="G132">
        <v>0.05</v>
      </c>
      <c r="H132" s="8">
        <v>0.05</v>
      </c>
      <c r="I132" s="9">
        <v>1.2931088743929755E-2</v>
      </c>
      <c r="J132" s="10" t="s">
        <v>104</v>
      </c>
      <c r="K132" t="s">
        <v>96</v>
      </c>
      <c r="L132">
        <v>0</v>
      </c>
      <c r="M132">
        <v>0</v>
      </c>
      <c r="N132" s="11">
        <v>0</v>
      </c>
      <c r="S132" s="8">
        <v>4.8591549295774555E-2</v>
      </c>
      <c r="V132" s="8">
        <v>0.61746031746031749</v>
      </c>
      <c r="AM132">
        <f t="shared" si="33"/>
        <v>1.2566832722973962E-2</v>
      </c>
      <c r="AP132">
        <f t="shared" si="34"/>
        <v>0.15968868321868807</v>
      </c>
      <c r="AV132" s="28">
        <v>2.5862177487859508E-3</v>
      </c>
    </row>
    <row r="133" spans="1:48" ht="15" thickBot="1" x14ac:dyDescent="0.35">
      <c r="A133">
        <v>34</v>
      </c>
      <c r="B133" t="s">
        <v>84</v>
      </c>
      <c r="C133" t="s">
        <v>85</v>
      </c>
      <c r="D133" s="7">
        <v>43048</v>
      </c>
      <c r="E133" t="s">
        <v>98</v>
      </c>
      <c r="F133" t="s">
        <v>115</v>
      </c>
      <c r="G133">
        <v>0.05</v>
      </c>
      <c r="H133" s="8">
        <v>0.05</v>
      </c>
      <c r="I133" s="9">
        <v>1.2931088743929755E-2</v>
      </c>
      <c r="J133" s="10" t="s">
        <v>104</v>
      </c>
      <c r="K133" t="s">
        <v>96</v>
      </c>
      <c r="L133">
        <v>0</v>
      </c>
      <c r="M133">
        <v>0</v>
      </c>
      <c r="N133" s="11">
        <v>0</v>
      </c>
      <c r="S133" s="8">
        <v>0.27</v>
      </c>
      <c r="V133" s="8">
        <v>0.01</v>
      </c>
      <c r="AM133">
        <f t="shared" si="33"/>
        <v>6.9827879217220667E-2</v>
      </c>
      <c r="AP133">
        <f t="shared" si="34"/>
        <v>2.5862177487859508E-3</v>
      </c>
      <c r="AV133" s="29">
        <v>2.5862177487859508E-3</v>
      </c>
    </row>
    <row r="134" spans="1:48" x14ac:dyDescent="0.3">
      <c r="A134">
        <v>34</v>
      </c>
      <c r="B134" t="s">
        <v>84</v>
      </c>
      <c r="C134" t="s">
        <v>85</v>
      </c>
      <c r="D134" s="7">
        <v>43048</v>
      </c>
      <c r="E134" t="s">
        <v>98</v>
      </c>
      <c r="F134" t="s">
        <v>115</v>
      </c>
      <c r="G134">
        <v>0.05</v>
      </c>
      <c r="H134" s="8">
        <v>0.05</v>
      </c>
      <c r="I134" s="9">
        <v>1.2931088743929755E-2</v>
      </c>
      <c r="J134" s="10" t="s">
        <v>104</v>
      </c>
      <c r="K134" t="s">
        <v>96</v>
      </c>
      <c r="L134">
        <v>0</v>
      </c>
      <c r="M134">
        <v>0</v>
      </c>
      <c r="N134" s="11">
        <v>0</v>
      </c>
      <c r="S134" s="8">
        <v>4.8591549295774555E-2</v>
      </c>
      <c r="V134" s="8">
        <v>0.61746031746031749</v>
      </c>
      <c r="AM134">
        <f t="shared" si="33"/>
        <v>1.2566832722973962E-2</v>
      </c>
      <c r="AP134">
        <f t="shared" si="34"/>
        <v>0.15968868321868807</v>
      </c>
      <c r="AV134" s="28">
        <v>2.5862177487859508E-3</v>
      </c>
    </row>
    <row r="135" spans="1:48" x14ac:dyDescent="0.3">
      <c r="A135">
        <v>34</v>
      </c>
      <c r="B135" t="s">
        <v>84</v>
      </c>
      <c r="C135" t="s">
        <v>85</v>
      </c>
      <c r="D135" s="7">
        <v>43048</v>
      </c>
      <c r="E135" t="s">
        <v>98</v>
      </c>
      <c r="F135" t="s">
        <v>115</v>
      </c>
      <c r="G135">
        <v>0.05</v>
      </c>
      <c r="H135" s="8">
        <v>0.05</v>
      </c>
      <c r="I135" s="9">
        <v>1.2931088743929755E-2</v>
      </c>
      <c r="J135" s="10" t="s">
        <v>104</v>
      </c>
      <c r="K135" t="s">
        <v>96</v>
      </c>
      <c r="L135">
        <v>0</v>
      </c>
      <c r="M135">
        <v>0</v>
      </c>
      <c r="N135" s="11">
        <v>0</v>
      </c>
      <c r="S135" s="8">
        <v>7.0000000000000007E-2</v>
      </c>
      <c r="V135" s="8">
        <v>0.61746031746031749</v>
      </c>
      <c r="AM135">
        <f t="shared" si="33"/>
        <v>1.8103524241501655E-2</v>
      </c>
      <c r="AP135">
        <f t="shared" si="34"/>
        <v>0.15968868321868807</v>
      </c>
      <c r="AV135" s="28">
        <v>2.5862177487859508E-3</v>
      </c>
    </row>
    <row r="136" spans="1:48" x14ac:dyDescent="0.3">
      <c r="A136">
        <v>34</v>
      </c>
      <c r="B136" t="s">
        <v>84</v>
      </c>
      <c r="C136" t="s">
        <v>85</v>
      </c>
      <c r="D136" s="7">
        <v>43048</v>
      </c>
      <c r="E136" t="s">
        <v>98</v>
      </c>
      <c r="F136" t="s">
        <v>115</v>
      </c>
      <c r="G136">
        <v>0.1</v>
      </c>
      <c r="H136" s="8">
        <v>0.1</v>
      </c>
      <c r="I136" s="9">
        <v>2.586217748785951E-2</v>
      </c>
      <c r="J136" s="10" t="s">
        <v>104</v>
      </c>
      <c r="K136" t="s">
        <v>96</v>
      </c>
      <c r="L136">
        <v>0</v>
      </c>
      <c r="M136">
        <v>0</v>
      </c>
      <c r="N136" s="11">
        <v>0</v>
      </c>
      <c r="S136" s="8">
        <v>0.01</v>
      </c>
      <c r="V136" s="8">
        <v>0.61746031746031749</v>
      </c>
      <c r="AM136">
        <f t="shared" si="33"/>
        <v>2.5862177487859508E-3</v>
      </c>
      <c r="AP136">
        <f t="shared" si="34"/>
        <v>0.15968868321868807</v>
      </c>
      <c r="AV136" s="28">
        <v>2.5862177487859508E-3</v>
      </c>
    </row>
    <row r="137" spans="1:48" x14ac:dyDescent="0.3">
      <c r="A137">
        <v>35</v>
      </c>
      <c r="B137" t="s">
        <v>84</v>
      </c>
      <c r="C137" t="s">
        <v>85</v>
      </c>
      <c r="D137" s="7">
        <v>43049</v>
      </c>
      <c r="E137" t="s">
        <v>98</v>
      </c>
      <c r="F137" t="s">
        <v>99</v>
      </c>
      <c r="G137">
        <v>0.05</v>
      </c>
      <c r="H137" s="8">
        <v>0.05</v>
      </c>
      <c r="I137" s="9">
        <v>1.2931088743929755E-2</v>
      </c>
      <c r="J137" s="10" t="s">
        <v>104</v>
      </c>
      <c r="K137" t="s">
        <v>96</v>
      </c>
      <c r="L137">
        <v>0</v>
      </c>
      <c r="M137">
        <v>0</v>
      </c>
      <c r="N137" s="11">
        <v>0</v>
      </c>
      <c r="S137" s="8">
        <v>4.8591549295774555E-2</v>
      </c>
      <c r="V137" s="8">
        <v>0.01</v>
      </c>
      <c r="AM137">
        <f t="shared" si="33"/>
        <v>1.2566832722973962E-2</v>
      </c>
      <c r="AP137">
        <f t="shared" si="34"/>
        <v>2.5862177487859508E-3</v>
      </c>
      <c r="AV137" s="28">
        <v>2.5862177487859508E-3</v>
      </c>
    </row>
    <row r="138" spans="1:48" x14ac:dyDescent="0.3">
      <c r="A138">
        <v>35</v>
      </c>
      <c r="B138" t="s">
        <v>84</v>
      </c>
      <c r="C138" t="s">
        <v>85</v>
      </c>
      <c r="D138" s="7">
        <v>43049</v>
      </c>
      <c r="E138" t="s">
        <v>98</v>
      </c>
      <c r="F138" t="s">
        <v>99</v>
      </c>
      <c r="G138">
        <v>0.05</v>
      </c>
      <c r="H138" s="8">
        <v>0.05</v>
      </c>
      <c r="I138" s="9">
        <v>1.2931088743929755E-2</v>
      </c>
      <c r="J138" s="10" t="s">
        <v>104</v>
      </c>
      <c r="K138" t="s">
        <v>96</v>
      </c>
      <c r="L138">
        <v>0</v>
      </c>
      <c r="M138">
        <v>0</v>
      </c>
      <c r="N138" s="11">
        <v>0</v>
      </c>
      <c r="S138" s="8">
        <v>4.8591549295774555E-2</v>
      </c>
      <c r="V138" s="8">
        <v>0.61746031746031749</v>
      </c>
      <c r="AM138">
        <f t="shared" si="33"/>
        <v>1.2566832722973962E-2</v>
      </c>
      <c r="AP138">
        <f t="shared" si="34"/>
        <v>0.15968868321868807</v>
      </c>
      <c r="AV138" s="28">
        <v>2.5862177487859508E-3</v>
      </c>
    </row>
    <row r="139" spans="1:48" x14ac:dyDescent="0.3">
      <c r="A139">
        <v>35</v>
      </c>
      <c r="B139" t="s">
        <v>84</v>
      </c>
      <c r="C139" t="s">
        <v>85</v>
      </c>
      <c r="D139" s="7">
        <v>43049</v>
      </c>
      <c r="E139" t="s">
        <v>98</v>
      </c>
      <c r="F139" t="s">
        <v>99</v>
      </c>
      <c r="G139">
        <v>0.05</v>
      </c>
      <c r="H139" s="8">
        <v>0.05</v>
      </c>
      <c r="I139" s="9">
        <v>1.2931088743929755E-2</v>
      </c>
      <c r="J139" s="10" t="s">
        <v>104</v>
      </c>
      <c r="K139" t="s">
        <v>96</v>
      </c>
      <c r="L139">
        <v>0</v>
      </c>
      <c r="M139">
        <v>0</v>
      </c>
      <c r="N139" s="11">
        <v>0</v>
      </c>
      <c r="S139" s="8">
        <v>0.01</v>
      </c>
      <c r="V139" s="8">
        <v>0.17</v>
      </c>
      <c r="AM139">
        <f t="shared" si="33"/>
        <v>2.5862177487859508E-3</v>
      </c>
      <c r="AP139">
        <f t="shared" si="34"/>
        <v>4.3965701729361165E-2</v>
      </c>
      <c r="AV139" s="28">
        <v>2.5862177487859508E-3</v>
      </c>
    </row>
    <row r="140" spans="1:48" x14ac:dyDescent="0.3">
      <c r="A140">
        <v>35</v>
      </c>
      <c r="B140" t="s">
        <v>84</v>
      </c>
      <c r="C140" t="s">
        <v>85</v>
      </c>
      <c r="D140" s="7">
        <v>43049</v>
      </c>
      <c r="E140" t="s">
        <v>98</v>
      </c>
      <c r="F140" t="s">
        <v>99</v>
      </c>
      <c r="H140" s="8">
        <v>9.5858585858585935E-2</v>
      </c>
      <c r="I140" s="9">
        <v>2.4791117612099688E-2</v>
      </c>
      <c r="J140" s="10" t="s">
        <v>104</v>
      </c>
      <c r="K140" t="s">
        <v>96</v>
      </c>
      <c r="L140">
        <v>0</v>
      </c>
      <c r="M140">
        <v>0</v>
      </c>
      <c r="N140" s="11">
        <v>0</v>
      </c>
      <c r="S140" s="8">
        <v>0.03</v>
      </c>
      <c r="V140" s="8">
        <v>0.61746031746031749</v>
      </c>
      <c r="AM140">
        <f t="shared" si="33"/>
        <v>7.7586532463578516E-3</v>
      </c>
      <c r="AP140">
        <f t="shared" si="34"/>
        <v>0.15968868321868807</v>
      </c>
      <c r="AV140" s="28">
        <v>2.5862177487859508E-3</v>
      </c>
    </row>
    <row r="141" spans="1:48" hidden="1" x14ac:dyDescent="0.3">
      <c r="A141">
        <v>15</v>
      </c>
      <c r="B141" t="s">
        <v>84</v>
      </c>
      <c r="C141" t="s">
        <v>85</v>
      </c>
      <c r="D141" s="7">
        <v>42739</v>
      </c>
      <c r="E141" t="s">
        <v>86</v>
      </c>
      <c r="F141" t="s">
        <v>87</v>
      </c>
      <c r="G141">
        <v>0.24</v>
      </c>
      <c r="H141" s="8">
        <v>0.24</v>
      </c>
      <c r="I141" s="9">
        <v>6.2069225970862812E-2</v>
      </c>
      <c r="J141" s="10" t="s">
        <v>116</v>
      </c>
      <c r="K141" t="s">
        <v>89</v>
      </c>
      <c r="L141">
        <v>0</v>
      </c>
      <c r="M141">
        <v>0</v>
      </c>
      <c r="N141" s="11">
        <v>0</v>
      </c>
      <c r="S141" s="8">
        <v>0.01</v>
      </c>
      <c r="V141" s="8">
        <v>0.61746031746031749</v>
      </c>
      <c r="AM141">
        <f t="shared" si="33"/>
        <v>2.5862177487859508E-3</v>
      </c>
      <c r="AP141">
        <f t="shared" si="34"/>
        <v>0.15968868321868807</v>
      </c>
      <c r="AV141" s="28">
        <v>2.5862177487859508E-3</v>
      </c>
    </row>
    <row r="142" spans="1:48" hidden="1" x14ac:dyDescent="0.3">
      <c r="A142">
        <v>15</v>
      </c>
      <c r="B142" t="s">
        <v>84</v>
      </c>
      <c r="C142" t="s">
        <v>85</v>
      </c>
      <c r="D142" s="7">
        <v>42739</v>
      </c>
      <c r="E142" t="s">
        <v>86</v>
      </c>
      <c r="F142" t="s">
        <v>87</v>
      </c>
      <c r="G142">
        <v>0.01</v>
      </c>
      <c r="H142" s="8">
        <v>0.01</v>
      </c>
      <c r="I142" s="9">
        <v>2.5862177487859508E-3</v>
      </c>
      <c r="J142" s="10" t="s">
        <v>116</v>
      </c>
      <c r="K142" t="s">
        <v>89</v>
      </c>
      <c r="L142">
        <v>0</v>
      </c>
      <c r="M142">
        <v>0</v>
      </c>
      <c r="N142" s="11">
        <v>0</v>
      </c>
      <c r="S142" s="8">
        <v>4.8591549295774555E-2</v>
      </c>
      <c r="V142" s="8">
        <v>0.61746031746031749</v>
      </c>
      <c r="AM142">
        <f t="shared" si="33"/>
        <v>1.2566832722973962E-2</v>
      </c>
      <c r="AP142">
        <f t="shared" si="34"/>
        <v>0.15968868321868807</v>
      </c>
      <c r="AV142" s="28">
        <v>2.5862177487859508E-3</v>
      </c>
    </row>
    <row r="143" spans="1:48" ht="15" hidden="1" thickBot="1" x14ac:dyDescent="0.35">
      <c r="A143" s="13">
        <v>15</v>
      </c>
      <c r="B143" s="13" t="s">
        <v>84</v>
      </c>
      <c r="C143" s="13" t="s">
        <v>85</v>
      </c>
      <c r="D143" s="14">
        <v>42739</v>
      </c>
      <c r="E143" s="13" t="s">
        <v>86</v>
      </c>
      <c r="F143" s="13" t="s">
        <v>87</v>
      </c>
      <c r="G143" s="13">
        <v>0.01</v>
      </c>
      <c r="H143" s="15">
        <v>0.01</v>
      </c>
      <c r="I143" s="16">
        <v>2.5862177487859508E-3</v>
      </c>
      <c r="J143" s="17" t="s">
        <v>116</v>
      </c>
      <c r="K143" s="13" t="s">
        <v>89</v>
      </c>
      <c r="L143" s="13">
        <v>0</v>
      </c>
      <c r="M143" s="13">
        <v>0</v>
      </c>
      <c r="N143" s="18">
        <v>0</v>
      </c>
      <c r="O143" s="13"/>
      <c r="S143" s="8">
        <v>4.8591549295774555E-2</v>
      </c>
      <c r="V143" s="8">
        <v>0.61746031746031749</v>
      </c>
      <c r="AM143">
        <f t="shared" si="33"/>
        <v>1.2566832722973962E-2</v>
      </c>
      <c r="AP143">
        <f t="shared" ref="AP143:AP174" si="35">V143*$AL$2</f>
        <v>0.15968868321868807</v>
      </c>
      <c r="AV143" s="28">
        <v>2.5862177487859508E-3</v>
      </c>
    </row>
    <row r="144" spans="1:48" hidden="1" x14ac:dyDescent="0.3">
      <c r="A144">
        <v>15</v>
      </c>
      <c r="B144" t="s">
        <v>84</v>
      </c>
      <c r="C144" t="s">
        <v>85</v>
      </c>
      <c r="D144" s="7">
        <v>42739</v>
      </c>
      <c r="E144" t="s">
        <v>86</v>
      </c>
      <c r="F144" t="s">
        <v>87</v>
      </c>
      <c r="G144">
        <v>0.01</v>
      </c>
      <c r="H144" s="8">
        <v>0.01</v>
      </c>
      <c r="I144" s="9">
        <v>2.5862177487859508E-3</v>
      </c>
      <c r="J144" s="10" t="s">
        <v>116</v>
      </c>
      <c r="K144" t="s">
        <v>89</v>
      </c>
      <c r="L144">
        <v>0</v>
      </c>
      <c r="M144">
        <v>0</v>
      </c>
      <c r="N144" s="11">
        <v>0</v>
      </c>
      <c r="S144" s="8">
        <v>0.01</v>
      </c>
      <c r="V144" s="8">
        <v>0.61746031746031749</v>
      </c>
      <c r="AM144">
        <f t="shared" si="33"/>
        <v>2.5862177487859508E-3</v>
      </c>
      <c r="AP144">
        <f t="shared" si="35"/>
        <v>0.15968868321868807</v>
      </c>
      <c r="AV144" s="28">
        <v>2.5862177487859508E-3</v>
      </c>
    </row>
    <row r="145" spans="1:48" hidden="1" x14ac:dyDescent="0.3">
      <c r="A145">
        <v>15</v>
      </c>
      <c r="B145" t="s">
        <v>84</v>
      </c>
      <c r="C145" t="s">
        <v>85</v>
      </c>
      <c r="D145" s="7">
        <v>42739</v>
      </c>
      <c r="E145" t="s">
        <v>86</v>
      </c>
      <c r="F145" t="s">
        <v>87</v>
      </c>
      <c r="H145" s="8">
        <v>0.17192307692307685</v>
      </c>
      <c r="I145" s="9">
        <v>4.4463051296435359E-2</v>
      </c>
      <c r="J145" s="10" t="s">
        <v>116</v>
      </c>
      <c r="K145" t="s">
        <v>89</v>
      </c>
      <c r="L145">
        <v>0</v>
      </c>
      <c r="M145">
        <v>0</v>
      </c>
      <c r="N145" s="11">
        <v>0</v>
      </c>
      <c r="S145" s="8">
        <v>0.22</v>
      </c>
      <c r="V145" s="8">
        <v>0.22</v>
      </c>
      <c r="AM145">
        <f t="shared" si="33"/>
        <v>5.6896790473290916E-2</v>
      </c>
      <c r="AP145">
        <f t="shared" si="35"/>
        <v>5.6896790473290916E-2</v>
      </c>
      <c r="AV145" s="28">
        <v>2.5862177487859508E-3</v>
      </c>
    </row>
    <row r="146" spans="1:48" hidden="1" x14ac:dyDescent="0.3">
      <c r="A146">
        <v>15</v>
      </c>
      <c r="B146" t="s">
        <v>84</v>
      </c>
      <c r="C146" t="s">
        <v>85</v>
      </c>
      <c r="D146" s="7">
        <v>42739</v>
      </c>
      <c r="E146" t="s">
        <v>86</v>
      </c>
      <c r="F146" t="s">
        <v>87</v>
      </c>
      <c r="H146" s="8">
        <v>0.17192307692307685</v>
      </c>
      <c r="I146" s="9">
        <v>4.4463051296435359E-2</v>
      </c>
      <c r="J146" s="10" t="s">
        <v>116</v>
      </c>
      <c r="K146" t="s">
        <v>89</v>
      </c>
      <c r="L146">
        <v>0</v>
      </c>
      <c r="M146">
        <v>0</v>
      </c>
      <c r="N146" s="11">
        <v>0</v>
      </c>
      <c r="S146" s="8">
        <v>0.06</v>
      </c>
      <c r="V146" s="8">
        <v>2.76</v>
      </c>
      <c r="AM146">
        <f t="shared" si="33"/>
        <v>1.5517306492715703E-2</v>
      </c>
      <c r="AP146">
        <f t="shared" si="35"/>
        <v>0.71379609866492233</v>
      </c>
      <c r="AV146" s="28">
        <v>1.2931088743929755E-2</v>
      </c>
    </row>
    <row r="147" spans="1:48" hidden="1" x14ac:dyDescent="0.3">
      <c r="A147">
        <v>15</v>
      </c>
      <c r="B147" t="s">
        <v>84</v>
      </c>
      <c r="C147" t="s">
        <v>85</v>
      </c>
      <c r="D147" s="7">
        <v>42739</v>
      </c>
      <c r="E147" t="s">
        <v>86</v>
      </c>
      <c r="F147" t="s">
        <v>87</v>
      </c>
      <c r="G147">
        <v>0.01</v>
      </c>
      <c r="H147" s="8">
        <v>0.01</v>
      </c>
      <c r="I147" s="9">
        <v>2.5862177487859508E-3</v>
      </c>
      <c r="J147" s="10" t="s">
        <v>116</v>
      </c>
      <c r="K147" t="s">
        <v>89</v>
      </c>
      <c r="L147">
        <v>0</v>
      </c>
      <c r="M147">
        <v>0</v>
      </c>
      <c r="N147" s="11">
        <v>0</v>
      </c>
      <c r="S147" s="8">
        <v>0.1</v>
      </c>
      <c r="V147" s="8">
        <v>0.15</v>
      </c>
      <c r="AM147">
        <f t="shared" si="33"/>
        <v>2.5862177487859506E-2</v>
      </c>
      <c r="AP147">
        <f t="shared" si="35"/>
        <v>3.8793266231789254E-2</v>
      </c>
      <c r="AV147" s="28">
        <v>1.2931088743929755E-2</v>
      </c>
    </row>
    <row r="148" spans="1:48" hidden="1" x14ac:dyDescent="0.3">
      <c r="A148">
        <v>15</v>
      </c>
      <c r="B148" t="s">
        <v>84</v>
      </c>
      <c r="C148" t="s">
        <v>85</v>
      </c>
      <c r="D148" s="7">
        <v>42739</v>
      </c>
      <c r="E148" t="s">
        <v>86</v>
      </c>
      <c r="F148" t="s">
        <v>87</v>
      </c>
      <c r="H148" s="8">
        <v>0.17192307692307685</v>
      </c>
      <c r="I148" s="9">
        <v>4.4463051296435359E-2</v>
      </c>
      <c r="J148" s="10" t="s">
        <v>116</v>
      </c>
      <c r="K148" t="s">
        <v>89</v>
      </c>
      <c r="L148">
        <v>0</v>
      </c>
      <c r="M148">
        <v>0</v>
      </c>
      <c r="N148" s="11">
        <v>0</v>
      </c>
      <c r="S148" s="8">
        <v>0.01</v>
      </c>
      <c r="V148" s="8">
        <v>0.02</v>
      </c>
      <c r="AM148">
        <f t="shared" si="33"/>
        <v>2.5862177487859508E-3</v>
      </c>
      <c r="AP148">
        <f t="shared" si="35"/>
        <v>5.1724354975719016E-3</v>
      </c>
      <c r="AV148" s="28">
        <v>1.2931088743929755E-2</v>
      </c>
    </row>
    <row r="149" spans="1:48" hidden="1" x14ac:dyDescent="0.3">
      <c r="A149">
        <v>15</v>
      </c>
      <c r="B149" t="s">
        <v>84</v>
      </c>
      <c r="C149" t="s">
        <v>85</v>
      </c>
      <c r="D149" s="7">
        <v>42739</v>
      </c>
      <c r="E149" t="s">
        <v>86</v>
      </c>
      <c r="F149" t="s">
        <v>87</v>
      </c>
      <c r="H149" s="8">
        <v>0.17192307692307685</v>
      </c>
      <c r="I149" s="9">
        <v>4.4463051296435359E-2</v>
      </c>
      <c r="J149" s="10" t="s">
        <v>116</v>
      </c>
      <c r="K149" t="s">
        <v>89</v>
      </c>
      <c r="L149">
        <v>0</v>
      </c>
      <c r="M149">
        <v>0</v>
      </c>
      <c r="N149" s="11">
        <v>0</v>
      </c>
      <c r="S149" s="8">
        <v>4.8591549295774555E-2</v>
      </c>
      <c r="V149" s="8">
        <v>0.21739130434782608</v>
      </c>
      <c r="AM149">
        <f t="shared" si="33"/>
        <v>1.2566832722973962E-2</v>
      </c>
      <c r="AP149">
        <f t="shared" si="35"/>
        <v>5.6222124973607616E-2</v>
      </c>
      <c r="AV149" s="28">
        <v>1.2931088743929755E-2</v>
      </c>
    </row>
    <row r="150" spans="1:48" ht="15" hidden="1" thickBot="1" x14ac:dyDescent="0.35">
      <c r="A150">
        <v>15</v>
      </c>
      <c r="B150" t="s">
        <v>84</v>
      </c>
      <c r="C150" t="s">
        <v>85</v>
      </c>
      <c r="D150" s="7">
        <v>42739</v>
      </c>
      <c r="E150" t="s">
        <v>86</v>
      </c>
      <c r="F150" t="s">
        <v>87</v>
      </c>
      <c r="H150" s="8">
        <v>0.17192307692307685</v>
      </c>
      <c r="I150" s="9">
        <v>4.4463051296435359E-2</v>
      </c>
      <c r="J150" s="10" t="s">
        <v>116</v>
      </c>
      <c r="K150" t="s">
        <v>89</v>
      </c>
      <c r="L150">
        <v>0</v>
      </c>
      <c r="M150">
        <v>0</v>
      </c>
      <c r="N150" s="11">
        <v>0</v>
      </c>
      <c r="S150" s="8">
        <v>4.8591549295774555E-2</v>
      </c>
      <c r="V150" s="15">
        <v>0.21739130434782608</v>
      </c>
      <c r="AM150">
        <f t="shared" si="33"/>
        <v>1.2566832722973962E-2</v>
      </c>
      <c r="AP150">
        <f t="shared" si="35"/>
        <v>5.6222124973607616E-2</v>
      </c>
      <c r="AV150" s="28">
        <v>2.5862177487859508E-3</v>
      </c>
    </row>
    <row r="151" spans="1:48" hidden="1" x14ac:dyDescent="0.3">
      <c r="A151">
        <v>15</v>
      </c>
      <c r="B151" t="s">
        <v>84</v>
      </c>
      <c r="C151" t="s">
        <v>85</v>
      </c>
      <c r="D151" s="7">
        <v>42739</v>
      </c>
      <c r="E151" t="s">
        <v>86</v>
      </c>
      <c r="F151" t="s">
        <v>87</v>
      </c>
      <c r="H151" s="8">
        <v>0.17192307692307685</v>
      </c>
      <c r="I151" s="9">
        <v>4.4463051296435359E-2</v>
      </c>
      <c r="J151" s="10" t="s">
        <v>116</v>
      </c>
      <c r="K151" t="s">
        <v>89</v>
      </c>
      <c r="L151">
        <v>0</v>
      </c>
      <c r="M151">
        <v>0</v>
      </c>
      <c r="N151" s="11">
        <v>0</v>
      </c>
      <c r="S151" s="8">
        <v>0.01</v>
      </c>
      <c r="V151" s="8">
        <v>0.21739130434782608</v>
      </c>
      <c r="AM151">
        <f t="shared" ref="AM151:AM214" si="36">S151*$AL$2</f>
        <v>2.5862177487859508E-3</v>
      </c>
      <c r="AP151">
        <f t="shared" si="35"/>
        <v>5.6222124973607616E-2</v>
      </c>
      <c r="AV151" s="28">
        <v>1.2931088743929755E-2</v>
      </c>
    </row>
    <row r="152" spans="1:48" hidden="1" x14ac:dyDescent="0.3">
      <c r="A152">
        <v>15</v>
      </c>
      <c r="B152" t="s">
        <v>84</v>
      </c>
      <c r="C152" t="s">
        <v>85</v>
      </c>
      <c r="D152" s="7">
        <v>42739</v>
      </c>
      <c r="E152" t="s">
        <v>86</v>
      </c>
      <c r="F152" t="s">
        <v>87</v>
      </c>
      <c r="H152" s="8">
        <v>0.17192307692307685</v>
      </c>
      <c r="I152" s="9">
        <v>4.4463051296435359E-2</v>
      </c>
      <c r="J152" s="10" t="s">
        <v>116</v>
      </c>
      <c r="K152" t="s">
        <v>89</v>
      </c>
      <c r="L152">
        <v>0</v>
      </c>
      <c r="M152">
        <v>0</v>
      </c>
      <c r="N152" s="11">
        <v>0</v>
      </c>
      <c r="S152" s="8">
        <v>4.8591549295774555E-2</v>
      </c>
      <c r="V152" s="8">
        <v>0.21739130434782608</v>
      </c>
      <c r="AM152">
        <f t="shared" si="36"/>
        <v>1.2566832722973962E-2</v>
      </c>
      <c r="AP152">
        <f t="shared" si="35"/>
        <v>5.6222124973607616E-2</v>
      </c>
      <c r="AV152" s="28">
        <v>1.2931088743929755E-2</v>
      </c>
    </row>
    <row r="153" spans="1:48" hidden="1" x14ac:dyDescent="0.3">
      <c r="A153">
        <v>15</v>
      </c>
      <c r="B153" t="s">
        <v>84</v>
      </c>
      <c r="C153" t="s">
        <v>85</v>
      </c>
      <c r="D153" s="7">
        <v>42739</v>
      </c>
      <c r="E153" t="s">
        <v>86</v>
      </c>
      <c r="F153" t="s">
        <v>87</v>
      </c>
      <c r="G153">
        <v>0.01</v>
      </c>
      <c r="H153" s="8">
        <v>0.01</v>
      </c>
      <c r="I153" s="9">
        <v>2.5862177487859508E-3</v>
      </c>
      <c r="J153" s="10" t="s">
        <v>116</v>
      </c>
      <c r="K153" t="s">
        <v>89</v>
      </c>
      <c r="L153">
        <v>0</v>
      </c>
      <c r="M153">
        <v>0</v>
      </c>
      <c r="N153" s="11">
        <v>0</v>
      </c>
      <c r="S153" s="8">
        <v>4.8591549295774555E-2</v>
      </c>
      <c r="V153" s="8">
        <v>0.21739130434782608</v>
      </c>
      <c r="AM153">
        <f t="shared" si="36"/>
        <v>1.2566832722973962E-2</v>
      </c>
      <c r="AP153">
        <f t="shared" si="35"/>
        <v>5.6222124973607616E-2</v>
      </c>
      <c r="AV153" s="28">
        <v>1.2931088743929755E-2</v>
      </c>
    </row>
    <row r="154" spans="1:48" ht="15" hidden="1" thickBot="1" x14ac:dyDescent="0.35">
      <c r="A154">
        <v>16</v>
      </c>
      <c r="B154" t="s">
        <v>84</v>
      </c>
      <c r="C154" t="s">
        <v>85</v>
      </c>
      <c r="D154" s="7">
        <v>42739</v>
      </c>
      <c r="E154" t="s">
        <v>86</v>
      </c>
      <c r="F154" t="s">
        <v>87</v>
      </c>
      <c r="G154">
        <v>0.06</v>
      </c>
      <c r="H154" s="8">
        <v>0.06</v>
      </c>
      <c r="I154" s="9">
        <v>1.5517306492715703E-2</v>
      </c>
      <c r="J154" s="10" t="s">
        <v>116</v>
      </c>
      <c r="K154" t="s">
        <v>89</v>
      </c>
      <c r="L154">
        <v>0</v>
      </c>
      <c r="M154">
        <v>0</v>
      </c>
      <c r="N154" s="11">
        <v>0</v>
      </c>
      <c r="S154" s="8">
        <v>4.8591549295774555E-2</v>
      </c>
      <c r="V154" s="8">
        <v>0.21739130434782608</v>
      </c>
      <c r="AM154">
        <f t="shared" si="36"/>
        <v>1.2566832722973962E-2</v>
      </c>
      <c r="AP154">
        <f t="shared" si="35"/>
        <v>5.6222124973607616E-2</v>
      </c>
      <c r="AV154" s="29">
        <v>1.2931088743929755E-2</v>
      </c>
    </row>
    <row r="155" spans="1:48" hidden="1" x14ac:dyDescent="0.3">
      <c r="A155">
        <v>16</v>
      </c>
      <c r="B155" t="s">
        <v>84</v>
      </c>
      <c r="C155" t="s">
        <v>85</v>
      </c>
      <c r="D155" s="7">
        <v>42739</v>
      </c>
      <c r="E155" t="s">
        <v>86</v>
      </c>
      <c r="F155" t="s">
        <v>87</v>
      </c>
      <c r="G155">
        <v>0.02</v>
      </c>
      <c r="H155" s="8">
        <v>0.02</v>
      </c>
      <c r="I155" s="9">
        <v>5.1724354975719016E-3</v>
      </c>
      <c r="J155" s="10" t="s">
        <v>116</v>
      </c>
      <c r="K155" t="s">
        <v>89</v>
      </c>
      <c r="L155">
        <v>0</v>
      </c>
      <c r="M155">
        <v>0</v>
      </c>
      <c r="N155" s="11">
        <v>0</v>
      </c>
      <c r="S155" s="8">
        <v>7.0000000000000007E-2</v>
      </c>
      <c r="V155" s="8">
        <v>0.21739130434782608</v>
      </c>
      <c r="AM155">
        <f t="shared" si="36"/>
        <v>1.8103524241501655E-2</v>
      </c>
      <c r="AP155">
        <f t="shared" si="35"/>
        <v>5.6222124973607616E-2</v>
      </c>
      <c r="AV155" s="28">
        <v>1.2931088743929755E-2</v>
      </c>
    </row>
    <row r="156" spans="1:48" hidden="1" x14ac:dyDescent="0.3">
      <c r="A156">
        <v>16</v>
      </c>
      <c r="B156" t="s">
        <v>84</v>
      </c>
      <c r="C156" t="s">
        <v>85</v>
      </c>
      <c r="D156" s="7">
        <v>42739</v>
      </c>
      <c r="E156" t="s">
        <v>86</v>
      </c>
      <c r="F156" t="s">
        <v>87</v>
      </c>
      <c r="G156">
        <v>0.01</v>
      </c>
      <c r="H156" s="8">
        <v>0.01</v>
      </c>
      <c r="I156" s="9">
        <v>2.5862177487859508E-3</v>
      </c>
      <c r="J156" s="10" t="s">
        <v>116</v>
      </c>
      <c r="K156" t="s">
        <v>89</v>
      </c>
      <c r="L156">
        <v>0</v>
      </c>
      <c r="M156">
        <v>0</v>
      </c>
      <c r="N156" s="11">
        <v>0</v>
      </c>
      <c r="S156" s="8">
        <v>4.8591549295774555E-2</v>
      </c>
      <c r="V156" s="8">
        <v>0.21739130434782608</v>
      </c>
      <c r="AM156">
        <f t="shared" si="36"/>
        <v>1.2566832722973962E-2</v>
      </c>
      <c r="AP156">
        <f t="shared" si="35"/>
        <v>5.6222124973607616E-2</v>
      </c>
      <c r="AV156" s="28">
        <v>1.2931088743929755E-2</v>
      </c>
    </row>
    <row r="157" spans="1:48" hidden="1" x14ac:dyDescent="0.3">
      <c r="A157">
        <v>16</v>
      </c>
      <c r="B157" t="s">
        <v>84</v>
      </c>
      <c r="C157" t="s">
        <v>85</v>
      </c>
      <c r="D157" s="7">
        <v>42739</v>
      </c>
      <c r="E157" t="s">
        <v>86</v>
      </c>
      <c r="F157" t="s">
        <v>87</v>
      </c>
      <c r="G157">
        <v>0.09</v>
      </c>
      <c r="H157" s="8">
        <v>0.09</v>
      </c>
      <c r="I157" s="9">
        <v>2.3275959739073558E-2</v>
      </c>
      <c r="J157" s="10" t="s">
        <v>116</v>
      </c>
      <c r="K157" t="s">
        <v>89</v>
      </c>
      <c r="L157">
        <v>0</v>
      </c>
      <c r="M157">
        <v>0</v>
      </c>
      <c r="N157" s="11">
        <v>0</v>
      </c>
      <c r="S157" s="8">
        <v>0.03</v>
      </c>
      <c r="V157" s="8">
        <v>7.0000000000000007E-2</v>
      </c>
      <c r="AM157">
        <f t="shared" si="36"/>
        <v>7.7586532463578516E-3</v>
      </c>
      <c r="AP157">
        <f t="shared" si="35"/>
        <v>1.8103524241501655E-2</v>
      </c>
      <c r="AV157" s="28">
        <v>1.2931088743929755E-2</v>
      </c>
    </row>
    <row r="158" spans="1:48" hidden="1" x14ac:dyDescent="0.3">
      <c r="A158">
        <v>16</v>
      </c>
      <c r="B158" t="s">
        <v>84</v>
      </c>
      <c r="C158" t="s">
        <v>85</v>
      </c>
      <c r="D158" s="7">
        <v>42739</v>
      </c>
      <c r="E158" t="s">
        <v>86</v>
      </c>
      <c r="F158" t="s">
        <v>87</v>
      </c>
      <c r="G158">
        <v>0.05</v>
      </c>
      <c r="H158" s="8">
        <v>0.05</v>
      </c>
      <c r="I158" s="9">
        <v>1.2931088743929755E-2</v>
      </c>
      <c r="J158" s="10" t="s">
        <v>116</v>
      </c>
      <c r="K158" t="s">
        <v>89</v>
      </c>
      <c r="L158">
        <v>0</v>
      </c>
      <c r="M158">
        <v>0</v>
      </c>
      <c r="N158" s="11">
        <v>0</v>
      </c>
      <c r="S158" s="8">
        <v>4.8591549295774555E-2</v>
      </c>
      <c r="V158" s="8">
        <v>0.02</v>
      </c>
      <c r="AM158">
        <f t="shared" si="36"/>
        <v>1.2566832722973962E-2</v>
      </c>
      <c r="AP158">
        <f t="shared" si="35"/>
        <v>5.1724354975719016E-3</v>
      </c>
      <c r="AV158" s="28">
        <v>1.2931088743929755E-2</v>
      </c>
    </row>
    <row r="159" spans="1:48" hidden="1" x14ac:dyDescent="0.3">
      <c r="A159">
        <v>16</v>
      </c>
      <c r="B159" t="s">
        <v>84</v>
      </c>
      <c r="C159" t="s">
        <v>85</v>
      </c>
      <c r="D159" s="7">
        <v>42739</v>
      </c>
      <c r="E159" t="s">
        <v>86</v>
      </c>
      <c r="F159" t="s">
        <v>87</v>
      </c>
      <c r="H159" s="8">
        <v>0.17192307692307685</v>
      </c>
      <c r="I159" s="9">
        <v>4.4463051296435359E-2</v>
      </c>
      <c r="J159" s="10" t="s">
        <v>116</v>
      </c>
      <c r="K159" t="s">
        <v>89</v>
      </c>
      <c r="L159">
        <v>0</v>
      </c>
      <c r="M159">
        <v>0</v>
      </c>
      <c r="N159" s="11">
        <v>0</v>
      </c>
      <c r="S159" s="8">
        <v>4.8591549295774555E-2</v>
      </c>
      <c r="V159" s="8">
        <v>0.21739130434782608</v>
      </c>
      <c r="AM159">
        <f t="shared" si="36"/>
        <v>1.2566832722973962E-2</v>
      </c>
      <c r="AP159">
        <f t="shared" si="35"/>
        <v>5.6222124973607616E-2</v>
      </c>
      <c r="AV159" s="28">
        <v>1.2931088743929755E-2</v>
      </c>
    </row>
    <row r="160" spans="1:48" hidden="1" x14ac:dyDescent="0.3">
      <c r="A160">
        <v>18</v>
      </c>
      <c r="B160" t="s">
        <v>84</v>
      </c>
      <c r="C160" t="s">
        <v>85</v>
      </c>
      <c r="D160" s="7">
        <v>42725</v>
      </c>
      <c r="E160" t="s">
        <v>86</v>
      </c>
      <c r="F160" t="s">
        <v>90</v>
      </c>
      <c r="G160">
        <v>2.25</v>
      </c>
      <c r="H160" s="8">
        <v>2.25</v>
      </c>
      <c r="I160" s="9">
        <v>0.58189899347683882</v>
      </c>
      <c r="J160" s="10" t="s">
        <v>116</v>
      </c>
      <c r="K160" t="s">
        <v>89</v>
      </c>
      <c r="L160">
        <v>0</v>
      </c>
      <c r="M160">
        <v>0</v>
      </c>
      <c r="N160" s="11">
        <v>0</v>
      </c>
      <c r="S160" s="8">
        <v>4.8591549295774555E-2</v>
      </c>
      <c r="V160" s="8">
        <v>0.01</v>
      </c>
      <c r="AM160">
        <f t="shared" si="36"/>
        <v>1.2566832722973962E-2</v>
      </c>
      <c r="AP160">
        <f t="shared" si="35"/>
        <v>2.5862177487859508E-3</v>
      </c>
      <c r="AV160" s="28">
        <v>1.2931088743929755E-2</v>
      </c>
    </row>
    <row r="161" spans="1:48" ht="15" hidden="1" thickBot="1" x14ac:dyDescent="0.35">
      <c r="A161">
        <v>20</v>
      </c>
      <c r="B161" t="s">
        <v>84</v>
      </c>
      <c r="C161" t="s">
        <v>85</v>
      </c>
      <c r="D161" s="7">
        <v>42747</v>
      </c>
      <c r="E161" t="s">
        <v>86</v>
      </c>
      <c r="F161" t="s">
        <v>92</v>
      </c>
      <c r="G161">
        <v>0.28999999999999998</v>
      </c>
      <c r="H161" s="8">
        <v>0.28999999999999998</v>
      </c>
      <c r="I161" s="9">
        <v>7.5000314714792557E-2</v>
      </c>
      <c r="J161" s="10" t="s">
        <v>116</v>
      </c>
      <c r="K161" t="s">
        <v>96</v>
      </c>
      <c r="L161">
        <v>0</v>
      </c>
      <c r="M161">
        <v>0</v>
      </c>
      <c r="N161" s="11">
        <v>0</v>
      </c>
      <c r="S161" s="15">
        <v>0.01</v>
      </c>
      <c r="V161" s="8">
        <v>0.21739130434782608</v>
      </c>
      <c r="AM161">
        <f t="shared" si="36"/>
        <v>2.5862177487859508E-3</v>
      </c>
      <c r="AP161">
        <f t="shared" si="35"/>
        <v>5.6222124973607616E-2</v>
      </c>
      <c r="AV161" s="28">
        <v>1.2931088743929755E-2</v>
      </c>
    </row>
    <row r="162" spans="1:48" hidden="1" x14ac:dyDescent="0.3">
      <c r="A162">
        <v>20</v>
      </c>
      <c r="B162" t="s">
        <v>84</v>
      </c>
      <c r="C162" t="s">
        <v>85</v>
      </c>
      <c r="D162" s="7">
        <v>42747</v>
      </c>
      <c r="E162" t="s">
        <v>86</v>
      </c>
      <c r="F162" t="s">
        <v>92</v>
      </c>
      <c r="H162" s="8">
        <v>0.17192307692307685</v>
      </c>
      <c r="I162" s="9">
        <v>4.4463051296435359E-2</v>
      </c>
      <c r="J162" s="10" t="s">
        <v>116</v>
      </c>
      <c r="K162" t="s">
        <v>96</v>
      </c>
      <c r="L162">
        <v>0</v>
      </c>
      <c r="M162">
        <v>0</v>
      </c>
      <c r="N162" s="11">
        <v>0</v>
      </c>
      <c r="S162" s="8">
        <v>0.02</v>
      </c>
      <c r="V162" s="8">
        <v>0.21739130434782608</v>
      </c>
      <c r="AM162">
        <f t="shared" si="36"/>
        <v>5.1724354975719016E-3</v>
      </c>
      <c r="AP162">
        <f t="shared" si="35"/>
        <v>5.6222124973607616E-2</v>
      </c>
      <c r="AV162" s="28">
        <v>1.2931088743929755E-2</v>
      </c>
    </row>
    <row r="163" spans="1:48" hidden="1" x14ac:dyDescent="0.3">
      <c r="A163">
        <v>20</v>
      </c>
      <c r="B163" t="s">
        <v>84</v>
      </c>
      <c r="C163" t="s">
        <v>85</v>
      </c>
      <c r="D163" s="7">
        <v>42747</v>
      </c>
      <c r="E163" t="s">
        <v>86</v>
      </c>
      <c r="F163" t="s">
        <v>92</v>
      </c>
      <c r="H163" s="8">
        <v>0.17192307692307685</v>
      </c>
      <c r="I163" s="9">
        <v>4.4463051296435359E-2</v>
      </c>
      <c r="J163" s="10" t="s">
        <v>116</v>
      </c>
      <c r="K163" t="s">
        <v>96</v>
      </c>
      <c r="L163">
        <v>0</v>
      </c>
      <c r="M163">
        <v>0</v>
      </c>
      <c r="N163" s="11">
        <v>0</v>
      </c>
      <c r="S163" s="8">
        <v>4.8591549295774555E-2</v>
      </c>
      <c r="V163" s="8">
        <v>0.21739130434782608</v>
      </c>
      <c r="AM163">
        <f t="shared" si="36"/>
        <v>1.2566832722973962E-2</v>
      </c>
      <c r="AP163">
        <f t="shared" si="35"/>
        <v>5.6222124973607616E-2</v>
      </c>
      <c r="AV163" s="28">
        <v>1.2931088743929755E-2</v>
      </c>
    </row>
    <row r="164" spans="1:48" hidden="1" x14ac:dyDescent="0.3">
      <c r="A164">
        <v>20</v>
      </c>
      <c r="B164" t="s">
        <v>84</v>
      </c>
      <c r="C164" t="s">
        <v>85</v>
      </c>
      <c r="D164" s="7">
        <v>42747</v>
      </c>
      <c r="E164" t="s">
        <v>86</v>
      </c>
      <c r="F164" t="s">
        <v>92</v>
      </c>
      <c r="G164">
        <v>0.02</v>
      </c>
      <c r="H164" s="8">
        <v>0.02</v>
      </c>
      <c r="I164" s="9">
        <v>5.1724354975719016E-3</v>
      </c>
      <c r="J164" s="10" t="s">
        <v>116</v>
      </c>
      <c r="K164" t="s">
        <v>96</v>
      </c>
      <c r="L164">
        <v>0</v>
      </c>
      <c r="M164">
        <v>0</v>
      </c>
      <c r="N164" s="11">
        <v>0</v>
      </c>
      <c r="S164" s="8">
        <v>4.8591549295774555E-2</v>
      </c>
      <c r="V164" s="8">
        <v>0.02</v>
      </c>
      <c r="AM164">
        <f t="shared" si="36"/>
        <v>1.2566832722973962E-2</v>
      </c>
      <c r="AP164">
        <f t="shared" si="35"/>
        <v>5.1724354975719016E-3</v>
      </c>
      <c r="AV164" s="28">
        <v>1.2931088743929755E-2</v>
      </c>
    </row>
    <row r="165" spans="1:48" hidden="1" x14ac:dyDescent="0.3">
      <c r="A165">
        <v>20</v>
      </c>
      <c r="B165" t="s">
        <v>84</v>
      </c>
      <c r="C165" t="s">
        <v>85</v>
      </c>
      <c r="D165" s="7">
        <v>42747</v>
      </c>
      <c r="E165" t="s">
        <v>86</v>
      </c>
      <c r="F165" t="s">
        <v>92</v>
      </c>
      <c r="H165" s="8">
        <v>0.17192307692307685</v>
      </c>
      <c r="I165" s="9">
        <v>4.4463051296435359E-2</v>
      </c>
      <c r="J165" s="10" t="s">
        <v>116</v>
      </c>
      <c r="K165" t="s">
        <v>96</v>
      </c>
      <c r="L165">
        <v>0</v>
      </c>
      <c r="M165">
        <v>0</v>
      </c>
      <c r="N165" s="11">
        <v>0</v>
      </c>
      <c r="S165" s="8">
        <v>0.01</v>
      </c>
      <c r="V165" s="8">
        <v>0.15</v>
      </c>
      <c r="AM165">
        <f t="shared" si="36"/>
        <v>2.5862177487859508E-3</v>
      </c>
      <c r="AP165">
        <f t="shared" si="35"/>
        <v>3.8793266231789254E-2</v>
      </c>
      <c r="AV165" s="28">
        <v>1.2931088743929755E-2</v>
      </c>
    </row>
    <row r="166" spans="1:48" hidden="1" x14ac:dyDescent="0.3">
      <c r="A166">
        <v>21</v>
      </c>
      <c r="B166" t="s">
        <v>84</v>
      </c>
      <c r="C166" t="s">
        <v>85</v>
      </c>
      <c r="D166" s="7">
        <v>42747</v>
      </c>
      <c r="E166" t="s">
        <v>86</v>
      </c>
      <c r="F166" t="s">
        <v>101</v>
      </c>
      <c r="H166" s="8">
        <v>0.17192307692307685</v>
      </c>
      <c r="I166" s="9">
        <v>4.4463051296435359E-2</v>
      </c>
      <c r="J166" s="10" t="s">
        <v>116</v>
      </c>
      <c r="K166" t="s">
        <v>96</v>
      </c>
      <c r="L166">
        <v>0</v>
      </c>
      <c r="M166">
        <v>0</v>
      </c>
      <c r="N166" s="11">
        <v>0</v>
      </c>
      <c r="S166" s="8">
        <v>4.8591549295774555E-2</v>
      </c>
      <c r="V166" s="8">
        <v>0.12</v>
      </c>
      <c r="AM166">
        <f t="shared" si="36"/>
        <v>1.2566832722973962E-2</v>
      </c>
      <c r="AP166">
        <f t="shared" si="35"/>
        <v>3.1034612985431406E-2</v>
      </c>
      <c r="AV166" s="28">
        <v>3.8793266231789254E-2</v>
      </c>
    </row>
    <row r="167" spans="1:48" hidden="1" x14ac:dyDescent="0.3">
      <c r="A167">
        <v>21</v>
      </c>
      <c r="B167" t="s">
        <v>84</v>
      </c>
      <c r="C167" t="s">
        <v>85</v>
      </c>
      <c r="D167" s="7">
        <v>42747</v>
      </c>
      <c r="E167" t="s">
        <v>86</v>
      </c>
      <c r="F167" t="s">
        <v>101</v>
      </c>
      <c r="H167" s="8">
        <v>0.17192307692307685</v>
      </c>
      <c r="I167" s="9">
        <v>4.4463051296435359E-2</v>
      </c>
      <c r="J167" s="10" t="s">
        <v>116</v>
      </c>
      <c r="K167" t="s">
        <v>96</v>
      </c>
      <c r="L167">
        <v>0</v>
      </c>
      <c r="M167">
        <v>0</v>
      </c>
      <c r="N167" s="11">
        <v>0</v>
      </c>
      <c r="S167" s="8">
        <v>4.8591549295774555E-2</v>
      </c>
      <c r="V167" s="8">
        <v>0.02</v>
      </c>
      <c r="AM167">
        <f t="shared" si="36"/>
        <v>1.2566832722973962E-2</v>
      </c>
      <c r="AP167">
        <f t="shared" si="35"/>
        <v>5.1724354975719016E-3</v>
      </c>
      <c r="AV167" s="28">
        <v>1.2931088743929755E-2</v>
      </c>
    </row>
    <row r="168" spans="1:48" hidden="1" x14ac:dyDescent="0.3">
      <c r="A168">
        <v>3</v>
      </c>
      <c r="B168" t="s">
        <v>84</v>
      </c>
      <c r="C168" t="s">
        <v>85</v>
      </c>
      <c r="D168" s="7">
        <v>42748</v>
      </c>
      <c r="E168" t="s">
        <v>86</v>
      </c>
      <c r="F168" t="s">
        <v>93</v>
      </c>
      <c r="G168">
        <v>0.03</v>
      </c>
      <c r="H168" s="8">
        <v>0.03</v>
      </c>
      <c r="I168" s="9">
        <v>7.7586532463578516E-3</v>
      </c>
      <c r="J168" s="10" t="s">
        <v>116</v>
      </c>
      <c r="K168" t="s">
        <v>96</v>
      </c>
      <c r="L168">
        <v>0</v>
      </c>
      <c r="M168">
        <v>0</v>
      </c>
      <c r="N168" s="11">
        <v>0</v>
      </c>
      <c r="S168" s="8">
        <v>4.8591549295774555E-2</v>
      </c>
      <c r="V168" s="8">
        <v>0.21739130434782608</v>
      </c>
      <c r="AM168">
        <f t="shared" si="36"/>
        <v>1.2566832722973962E-2</v>
      </c>
      <c r="AP168">
        <f t="shared" si="35"/>
        <v>5.6222124973607616E-2</v>
      </c>
      <c r="AV168" s="28">
        <v>1.2931088743929755E-2</v>
      </c>
    </row>
    <row r="169" spans="1:48" ht="15" hidden="1" thickBot="1" x14ac:dyDescent="0.35">
      <c r="A169">
        <v>3</v>
      </c>
      <c r="B169" t="s">
        <v>84</v>
      </c>
      <c r="C169" t="s">
        <v>85</v>
      </c>
      <c r="D169" s="7">
        <v>42748</v>
      </c>
      <c r="E169" t="s">
        <v>86</v>
      </c>
      <c r="F169" t="s">
        <v>93</v>
      </c>
      <c r="H169" s="8">
        <v>0.17192307692307685</v>
      </c>
      <c r="I169" s="9">
        <v>4.4463051296435359E-2</v>
      </c>
      <c r="J169" s="10" t="s">
        <v>116</v>
      </c>
      <c r="K169" t="s">
        <v>89</v>
      </c>
      <c r="L169">
        <v>0</v>
      </c>
      <c r="M169">
        <v>0</v>
      </c>
      <c r="N169" s="11">
        <v>0</v>
      </c>
      <c r="S169" s="8">
        <v>0.01</v>
      </c>
      <c r="V169" s="8">
        <v>0.44</v>
      </c>
      <c r="AM169">
        <f t="shared" si="36"/>
        <v>2.5862177487859508E-3</v>
      </c>
      <c r="AP169">
        <f t="shared" si="35"/>
        <v>0.11379358094658183</v>
      </c>
      <c r="AV169" s="29">
        <v>5.172435497571902E-2</v>
      </c>
    </row>
    <row r="170" spans="1:48" hidden="1" x14ac:dyDescent="0.3">
      <c r="A170">
        <v>3</v>
      </c>
      <c r="B170" t="s">
        <v>84</v>
      </c>
      <c r="C170" t="s">
        <v>85</v>
      </c>
      <c r="D170" s="7">
        <v>42748</v>
      </c>
      <c r="E170" t="s">
        <v>86</v>
      </c>
      <c r="F170" t="s">
        <v>93</v>
      </c>
      <c r="G170">
        <v>0.01</v>
      </c>
      <c r="H170" s="8">
        <v>0.01</v>
      </c>
      <c r="I170" s="9">
        <v>2.5862177487859508E-3</v>
      </c>
      <c r="J170" s="10" t="s">
        <v>116</v>
      </c>
      <c r="K170" t="s">
        <v>96</v>
      </c>
      <c r="L170">
        <v>0</v>
      </c>
      <c r="M170">
        <v>0</v>
      </c>
      <c r="N170" s="11">
        <v>0</v>
      </c>
      <c r="S170" s="8">
        <v>4.8591549295774555E-2</v>
      </c>
      <c r="V170" s="8">
        <v>0.15</v>
      </c>
      <c r="AM170">
        <f t="shared" si="36"/>
        <v>1.2566832722973962E-2</v>
      </c>
      <c r="AP170">
        <f t="shared" si="35"/>
        <v>3.8793266231789254E-2</v>
      </c>
      <c r="AV170" s="28">
        <v>1.2931088743929755E-2</v>
      </c>
    </row>
    <row r="171" spans="1:48" hidden="1" x14ac:dyDescent="0.3">
      <c r="A171">
        <v>3</v>
      </c>
      <c r="B171" t="s">
        <v>84</v>
      </c>
      <c r="C171" t="s">
        <v>85</v>
      </c>
      <c r="D171" s="7">
        <v>42748</v>
      </c>
      <c r="E171" t="s">
        <v>86</v>
      </c>
      <c r="F171" t="s">
        <v>93</v>
      </c>
      <c r="G171">
        <v>7.0000000000000007E-2</v>
      </c>
      <c r="H171" s="8">
        <v>7.0000000000000007E-2</v>
      </c>
      <c r="I171" s="9">
        <v>1.8103524241501655E-2</v>
      </c>
      <c r="J171" s="10" t="s">
        <v>116</v>
      </c>
      <c r="K171" t="s">
        <v>96</v>
      </c>
      <c r="L171">
        <v>0</v>
      </c>
      <c r="M171">
        <v>0</v>
      </c>
      <c r="N171" s="11">
        <v>0</v>
      </c>
      <c r="S171" s="8">
        <v>0.01</v>
      </c>
      <c r="V171" s="8">
        <v>0.27</v>
      </c>
      <c r="AM171">
        <f t="shared" si="36"/>
        <v>2.5862177487859508E-3</v>
      </c>
      <c r="AP171">
        <f t="shared" si="35"/>
        <v>6.9827879217220667E-2</v>
      </c>
      <c r="AV171" s="28">
        <v>2.586217748785951E-2</v>
      </c>
    </row>
    <row r="172" spans="1:48" hidden="1" x14ac:dyDescent="0.3">
      <c r="A172">
        <v>3</v>
      </c>
      <c r="B172" t="s">
        <v>84</v>
      </c>
      <c r="C172" t="s">
        <v>85</v>
      </c>
      <c r="D172" s="7">
        <v>42748</v>
      </c>
      <c r="E172" t="s">
        <v>86</v>
      </c>
      <c r="F172" t="s">
        <v>93</v>
      </c>
      <c r="G172">
        <v>0.02</v>
      </c>
      <c r="H172" s="8">
        <v>0.02</v>
      </c>
      <c r="I172" s="9">
        <v>5.1724354975719016E-3</v>
      </c>
      <c r="J172" s="10" t="s">
        <v>116</v>
      </c>
      <c r="K172" t="s">
        <v>89</v>
      </c>
      <c r="L172">
        <v>0</v>
      </c>
      <c r="M172">
        <v>0</v>
      </c>
      <c r="N172" s="11">
        <v>0</v>
      </c>
      <c r="S172" s="8">
        <v>0.01</v>
      </c>
      <c r="V172" s="8">
        <v>0.1</v>
      </c>
      <c r="AM172">
        <f t="shared" si="36"/>
        <v>2.5862177487859508E-3</v>
      </c>
      <c r="AP172">
        <f t="shared" si="35"/>
        <v>2.5862177487859506E-2</v>
      </c>
      <c r="AV172" s="28">
        <v>1.2931088743929755E-2</v>
      </c>
    </row>
    <row r="173" spans="1:48" hidden="1" x14ac:dyDescent="0.3">
      <c r="A173">
        <v>23</v>
      </c>
      <c r="B173" t="s">
        <v>84</v>
      </c>
      <c r="C173" t="s">
        <v>85</v>
      </c>
      <c r="D173" s="7">
        <v>42741</v>
      </c>
      <c r="E173" t="s">
        <v>86</v>
      </c>
      <c r="F173" t="s">
        <v>94</v>
      </c>
      <c r="G173">
        <v>0.01</v>
      </c>
      <c r="H173" s="8">
        <v>0.01</v>
      </c>
      <c r="I173" s="9">
        <v>2.5862177487859508E-3</v>
      </c>
      <c r="J173" s="10" t="s">
        <v>116</v>
      </c>
      <c r="K173" t="s">
        <v>89</v>
      </c>
      <c r="L173">
        <v>0</v>
      </c>
      <c r="M173">
        <v>0</v>
      </c>
      <c r="N173" s="11">
        <v>0</v>
      </c>
      <c r="S173" s="8">
        <v>4.8591549295774555E-2</v>
      </c>
      <c r="V173" s="8">
        <v>1.5</v>
      </c>
      <c r="AM173">
        <f t="shared" si="36"/>
        <v>1.2566832722973962E-2</v>
      </c>
      <c r="AP173">
        <f t="shared" si="35"/>
        <v>0.38793266231789258</v>
      </c>
      <c r="AV173" s="28">
        <v>5.172435497571902E-2</v>
      </c>
    </row>
    <row r="174" spans="1:48" ht="15" hidden="1" thickBot="1" x14ac:dyDescent="0.35">
      <c r="A174" s="13">
        <v>23</v>
      </c>
      <c r="B174" s="13" t="s">
        <v>84</v>
      </c>
      <c r="C174" s="13" t="s">
        <v>85</v>
      </c>
      <c r="D174" s="14">
        <v>42741</v>
      </c>
      <c r="E174" s="13" t="s">
        <v>86</v>
      </c>
      <c r="F174" s="13" t="s">
        <v>94</v>
      </c>
      <c r="G174" s="13"/>
      <c r="H174" s="15">
        <v>0.17192307692307685</v>
      </c>
      <c r="I174" s="16">
        <v>4.4463051296435359E-2</v>
      </c>
      <c r="J174" s="17" t="s">
        <v>116</v>
      </c>
      <c r="K174" s="13" t="s">
        <v>89</v>
      </c>
      <c r="L174" s="13">
        <v>0</v>
      </c>
      <c r="M174" s="13">
        <v>0</v>
      </c>
      <c r="N174" s="18">
        <v>0</v>
      </c>
      <c r="O174" s="13"/>
      <c r="S174" s="8">
        <v>0.01</v>
      </c>
      <c r="V174" s="8">
        <v>0.01</v>
      </c>
      <c r="AM174">
        <f t="shared" si="36"/>
        <v>2.5862177487859508E-3</v>
      </c>
      <c r="AP174">
        <f t="shared" si="35"/>
        <v>2.5862177487859508E-3</v>
      </c>
      <c r="AV174" s="28">
        <v>3.8793266231789254E-2</v>
      </c>
    </row>
    <row r="175" spans="1:48" hidden="1" x14ac:dyDescent="0.3">
      <c r="A175">
        <v>23</v>
      </c>
      <c r="B175" t="s">
        <v>84</v>
      </c>
      <c r="C175" t="s">
        <v>85</v>
      </c>
      <c r="D175" s="7">
        <v>42741</v>
      </c>
      <c r="E175" t="s">
        <v>86</v>
      </c>
      <c r="F175" t="s">
        <v>94</v>
      </c>
      <c r="G175">
        <v>0</v>
      </c>
      <c r="H175" s="8">
        <v>0.17192307692307685</v>
      </c>
      <c r="I175" s="9">
        <v>4.4463051296435359E-2</v>
      </c>
      <c r="J175" s="10" t="s">
        <v>116</v>
      </c>
      <c r="K175" t="s">
        <v>89</v>
      </c>
      <c r="L175">
        <v>0</v>
      </c>
      <c r="M175">
        <v>0</v>
      </c>
      <c r="N175" s="11">
        <v>0</v>
      </c>
      <c r="S175" s="8">
        <v>0.01</v>
      </c>
      <c r="V175" s="8">
        <v>0.14000000000000001</v>
      </c>
      <c r="AM175">
        <f t="shared" si="36"/>
        <v>2.5862177487859508E-3</v>
      </c>
      <c r="AP175">
        <f t="shared" ref="AP175:AP180" si="37">V175*$AL$2</f>
        <v>3.620704848300331E-2</v>
      </c>
      <c r="AV175" s="28">
        <v>2.586217748785951E-2</v>
      </c>
    </row>
    <row r="176" spans="1:48" hidden="1" x14ac:dyDescent="0.3">
      <c r="A176">
        <v>23</v>
      </c>
      <c r="B176" t="s">
        <v>84</v>
      </c>
      <c r="C176" t="s">
        <v>85</v>
      </c>
      <c r="D176" s="7">
        <v>42741</v>
      </c>
      <c r="E176" t="s">
        <v>86</v>
      </c>
      <c r="F176" t="s">
        <v>94</v>
      </c>
      <c r="H176" s="8">
        <v>0.17192307692307685</v>
      </c>
      <c r="I176" s="9">
        <v>4.4463051296435359E-2</v>
      </c>
      <c r="J176" s="10" t="s">
        <v>116</v>
      </c>
      <c r="K176" t="s">
        <v>89</v>
      </c>
      <c r="L176">
        <v>0</v>
      </c>
      <c r="M176">
        <v>0</v>
      </c>
      <c r="N176" s="11">
        <v>0</v>
      </c>
      <c r="S176" s="8">
        <v>0.01</v>
      </c>
      <c r="V176" s="8">
        <v>0.18</v>
      </c>
      <c r="AM176">
        <f t="shared" si="36"/>
        <v>2.5862177487859508E-3</v>
      </c>
      <c r="AP176">
        <f t="shared" si="37"/>
        <v>4.6551919478147109E-2</v>
      </c>
      <c r="AV176" s="28">
        <v>3.8793266231789254E-2</v>
      </c>
    </row>
    <row r="177" spans="1:48" hidden="1" x14ac:dyDescent="0.3">
      <c r="A177">
        <v>23</v>
      </c>
      <c r="B177" t="s">
        <v>84</v>
      </c>
      <c r="C177" t="s">
        <v>85</v>
      </c>
      <c r="D177" s="7">
        <v>42741</v>
      </c>
      <c r="E177" t="s">
        <v>86</v>
      </c>
      <c r="F177" t="s">
        <v>94</v>
      </c>
      <c r="H177" s="8">
        <v>0.17192307692307685</v>
      </c>
      <c r="I177" s="9">
        <v>4.4463051296435359E-2</v>
      </c>
      <c r="J177" s="10" t="s">
        <v>116</v>
      </c>
      <c r="K177" t="s">
        <v>89</v>
      </c>
      <c r="L177">
        <v>0</v>
      </c>
      <c r="M177">
        <v>0</v>
      </c>
      <c r="N177" s="11">
        <v>0</v>
      </c>
      <c r="S177" s="8">
        <v>0.01</v>
      </c>
      <c r="V177" s="8">
        <v>0.44</v>
      </c>
      <c r="AM177">
        <f t="shared" si="36"/>
        <v>2.5862177487859508E-3</v>
      </c>
      <c r="AP177">
        <f t="shared" si="37"/>
        <v>0.11379358094658183</v>
      </c>
      <c r="AV177" s="28">
        <v>2.586217748785951E-2</v>
      </c>
    </row>
    <row r="178" spans="1:48" hidden="1" x14ac:dyDescent="0.3">
      <c r="A178">
        <v>23</v>
      </c>
      <c r="B178" t="s">
        <v>84</v>
      </c>
      <c r="C178" t="s">
        <v>85</v>
      </c>
      <c r="D178" s="7">
        <v>42741</v>
      </c>
      <c r="E178" t="s">
        <v>86</v>
      </c>
      <c r="F178" t="s">
        <v>94</v>
      </c>
      <c r="H178" s="8">
        <v>0.17192307692307685</v>
      </c>
      <c r="I178" s="9">
        <v>4.4463051296435359E-2</v>
      </c>
      <c r="J178" s="10" t="s">
        <v>116</v>
      </c>
      <c r="K178" t="s">
        <v>89</v>
      </c>
      <c r="L178">
        <v>0</v>
      </c>
      <c r="M178">
        <v>0</v>
      </c>
      <c r="N178" s="11">
        <v>0</v>
      </c>
      <c r="S178" s="8">
        <v>0.01</v>
      </c>
      <c r="V178" s="8">
        <v>0.22</v>
      </c>
      <c r="AM178">
        <f t="shared" si="36"/>
        <v>2.5862177487859508E-3</v>
      </c>
      <c r="AP178">
        <f t="shared" si="37"/>
        <v>5.6896790473290916E-2</v>
      </c>
      <c r="AV178" s="28">
        <v>1.2931088743929755E-2</v>
      </c>
    </row>
    <row r="179" spans="1:48" hidden="1" x14ac:dyDescent="0.3">
      <c r="A179">
        <v>23</v>
      </c>
      <c r="B179" t="s">
        <v>84</v>
      </c>
      <c r="C179" t="s">
        <v>85</v>
      </c>
      <c r="D179" s="7">
        <v>42741</v>
      </c>
      <c r="E179" t="s">
        <v>86</v>
      </c>
      <c r="F179" t="s">
        <v>94</v>
      </c>
      <c r="H179" s="8">
        <v>0.17192307692307685</v>
      </c>
      <c r="I179" s="9">
        <v>4.4463051296435359E-2</v>
      </c>
      <c r="J179" s="10" t="s">
        <v>116</v>
      </c>
      <c r="K179" t="s">
        <v>89</v>
      </c>
      <c r="L179">
        <v>0</v>
      </c>
      <c r="M179">
        <v>0</v>
      </c>
      <c r="N179" s="11">
        <v>0</v>
      </c>
      <c r="S179" s="8">
        <v>4.8591549295774555E-2</v>
      </c>
      <c r="V179" s="8">
        <v>0.16</v>
      </c>
      <c r="AM179">
        <f t="shared" si="36"/>
        <v>1.2566832722973962E-2</v>
      </c>
      <c r="AP179">
        <f t="shared" si="37"/>
        <v>4.1379483980575213E-2</v>
      </c>
      <c r="AV179" s="28">
        <v>1.2931088743929755E-2</v>
      </c>
    </row>
    <row r="180" spans="1:48" hidden="1" x14ac:dyDescent="0.3">
      <c r="A180">
        <v>24</v>
      </c>
      <c r="B180" t="s">
        <v>84</v>
      </c>
      <c r="C180" t="s">
        <v>85</v>
      </c>
      <c r="D180" s="7">
        <v>42745</v>
      </c>
      <c r="E180" t="s">
        <v>86</v>
      </c>
      <c r="F180" s="12" t="s">
        <v>95</v>
      </c>
      <c r="G180">
        <v>0.02</v>
      </c>
      <c r="H180" s="8">
        <v>0.02</v>
      </c>
      <c r="I180" s="9">
        <v>5.1724354975719016E-3</v>
      </c>
      <c r="J180" s="10" t="s">
        <v>116</v>
      </c>
      <c r="K180" t="s">
        <v>89</v>
      </c>
      <c r="L180">
        <v>0</v>
      </c>
      <c r="M180">
        <v>0</v>
      </c>
      <c r="N180" s="11">
        <v>0</v>
      </c>
      <c r="S180" s="8">
        <v>0.05</v>
      </c>
      <c r="V180" s="8">
        <v>0.16</v>
      </c>
      <c r="AM180">
        <f t="shared" si="36"/>
        <v>1.2931088743929753E-2</v>
      </c>
      <c r="AP180">
        <f t="shared" si="37"/>
        <v>4.1379483980575213E-2</v>
      </c>
      <c r="AV180" s="28">
        <v>2.586217748785951E-2</v>
      </c>
    </row>
    <row r="181" spans="1:48" hidden="1" x14ac:dyDescent="0.3">
      <c r="A181">
        <v>24</v>
      </c>
      <c r="B181" t="s">
        <v>84</v>
      </c>
      <c r="C181" t="s">
        <v>85</v>
      </c>
      <c r="D181" s="7">
        <v>42745</v>
      </c>
      <c r="E181" t="s">
        <v>86</v>
      </c>
      <c r="F181" s="12" t="s">
        <v>95</v>
      </c>
      <c r="H181" s="8">
        <v>0.17192307692307685</v>
      </c>
      <c r="I181" s="9">
        <v>4.4463051296435359E-2</v>
      </c>
      <c r="J181" s="10" t="s">
        <v>116</v>
      </c>
      <c r="K181" t="s">
        <v>89</v>
      </c>
      <c r="L181">
        <v>0</v>
      </c>
      <c r="M181">
        <v>0</v>
      </c>
      <c r="N181" s="11">
        <v>0</v>
      </c>
      <c r="S181" s="8">
        <v>0.01</v>
      </c>
      <c r="AM181">
        <f t="shared" si="36"/>
        <v>2.5862177487859508E-3</v>
      </c>
      <c r="AV181" s="28">
        <v>2.586217748785951E-2</v>
      </c>
    </row>
    <row r="182" spans="1:48" hidden="1" x14ac:dyDescent="0.3">
      <c r="A182">
        <v>24</v>
      </c>
      <c r="B182" t="s">
        <v>84</v>
      </c>
      <c r="C182" t="s">
        <v>85</v>
      </c>
      <c r="D182" s="7">
        <v>42745</v>
      </c>
      <c r="E182" t="s">
        <v>86</v>
      </c>
      <c r="F182" s="12" t="s">
        <v>95</v>
      </c>
      <c r="G182">
        <v>0.01</v>
      </c>
      <c r="H182" s="8">
        <v>0.01</v>
      </c>
      <c r="I182" s="9">
        <v>2.5862177487859508E-3</v>
      </c>
      <c r="J182" s="10" t="s">
        <v>116</v>
      </c>
      <c r="K182" t="s">
        <v>96</v>
      </c>
      <c r="L182">
        <v>0</v>
      </c>
      <c r="M182">
        <v>0</v>
      </c>
      <c r="N182" s="11">
        <v>0</v>
      </c>
      <c r="S182" s="8">
        <v>0.01</v>
      </c>
      <c r="AM182">
        <f t="shared" si="36"/>
        <v>2.5862177487859508E-3</v>
      </c>
      <c r="AV182" s="28">
        <v>2.586217748785951E-2</v>
      </c>
    </row>
    <row r="183" spans="1:48" hidden="1" x14ac:dyDescent="0.3">
      <c r="A183">
        <v>24</v>
      </c>
      <c r="B183" t="s">
        <v>84</v>
      </c>
      <c r="C183" t="s">
        <v>85</v>
      </c>
      <c r="D183" s="7">
        <v>42745</v>
      </c>
      <c r="E183" t="s">
        <v>86</v>
      </c>
      <c r="F183" s="12" t="s">
        <v>95</v>
      </c>
      <c r="G183">
        <v>0.04</v>
      </c>
      <c r="H183" s="8">
        <v>0.04</v>
      </c>
      <c r="I183" s="9">
        <v>1.0344870995143803E-2</v>
      </c>
      <c r="J183" s="10" t="s">
        <v>116</v>
      </c>
      <c r="K183" t="s">
        <v>96</v>
      </c>
      <c r="L183">
        <v>0</v>
      </c>
      <c r="M183">
        <v>0</v>
      </c>
      <c r="N183" s="11">
        <v>0</v>
      </c>
      <c r="S183" s="8">
        <v>4.8591549295774555E-2</v>
      </c>
      <c r="AM183">
        <f t="shared" si="36"/>
        <v>1.2566832722973962E-2</v>
      </c>
      <c r="AV183" s="28">
        <v>5.172435497571902E-2</v>
      </c>
    </row>
    <row r="184" spans="1:48" hidden="1" x14ac:dyDescent="0.3">
      <c r="A184">
        <v>24</v>
      </c>
      <c r="B184" t="s">
        <v>84</v>
      </c>
      <c r="C184" t="s">
        <v>85</v>
      </c>
      <c r="D184" s="7">
        <v>42745</v>
      </c>
      <c r="E184" t="s">
        <v>86</v>
      </c>
      <c r="F184" s="12" t="s">
        <v>95</v>
      </c>
      <c r="H184" s="8">
        <v>0.17192307692307685</v>
      </c>
      <c r="I184" s="9">
        <v>4.4463051296435359E-2</v>
      </c>
      <c r="J184" s="10" t="s">
        <v>116</v>
      </c>
      <c r="K184" t="s">
        <v>96</v>
      </c>
      <c r="L184">
        <v>0</v>
      </c>
      <c r="M184">
        <v>0</v>
      </c>
      <c r="N184" s="11">
        <v>0</v>
      </c>
      <c r="S184" s="8">
        <v>4.8591549295774555E-2</v>
      </c>
      <c r="AM184">
        <f t="shared" si="36"/>
        <v>1.2566832722973962E-2</v>
      </c>
      <c r="AV184" s="28">
        <v>5.172435497571902E-2</v>
      </c>
    </row>
    <row r="185" spans="1:48" hidden="1" x14ac:dyDescent="0.3">
      <c r="A185">
        <v>24</v>
      </c>
      <c r="B185" t="s">
        <v>84</v>
      </c>
      <c r="C185" t="s">
        <v>85</v>
      </c>
      <c r="D185" s="7">
        <v>42745</v>
      </c>
      <c r="E185" t="s">
        <v>86</v>
      </c>
      <c r="F185" s="12" t="s">
        <v>95</v>
      </c>
      <c r="G185">
        <v>0.01</v>
      </c>
      <c r="H185" s="8">
        <v>0.01</v>
      </c>
      <c r="I185" s="9">
        <v>2.5862177487859508E-3</v>
      </c>
      <c r="J185" s="10" t="s">
        <v>116</v>
      </c>
      <c r="K185" t="s">
        <v>96</v>
      </c>
      <c r="L185">
        <v>0</v>
      </c>
      <c r="M185">
        <v>0</v>
      </c>
      <c r="N185" s="11">
        <v>0</v>
      </c>
      <c r="S185" s="8">
        <v>0.03</v>
      </c>
      <c r="AM185">
        <f t="shared" si="36"/>
        <v>7.7586532463578516E-3</v>
      </c>
      <c r="AV185" s="28">
        <v>1.6666736603287231E-2</v>
      </c>
    </row>
    <row r="186" spans="1:48" hidden="1" x14ac:dyDescent="0.3">
      <c r="A186">
        <v>24</v>
      </c>
      <c r="B186" t="s">
        <v>84</v>
      </c>
      <c r="C186" t="s">
        <v>85</v>
      </c>
      <c r="D186" s="7">
        <v>42745</v>
      </c>
      <c r="E186" t="s">
        <v>86</v>
      </c>
      <c r="F186" s="12" t="s">
        <v>95</v>
      </c>
      <c r="H186" s="8">
        <v>0.17192307692307685</v>
      </c>
      <c r="I186" s="9">
        <v>4.4463051296435359E-2</v>
      </c>
      <c r="J186" s="10" t="s">
        <v>116</v>
      </c>
      <c r="K186" t="s">
        <v>89</v>
      </c>
      <c r="L186">
        <v>0</v>
      </c>
      <c r="M186">
        <v>0</v>
      </c>
      <c r="N186" s="11">
        <v>0</v>
      </c>
      <c r="S186" s="8">
        <v>0.01</v>
      </c>
      <c r="AM186">
        <f t="shared" si="36"/>
        <v>2.5862177487859508E-3</v>
      </c>
      <c r="AV186" s="28">
        <v>1.6666736603287231E-2</v>
      </c>
    </row>
    <row r="187" spans="1:48" hidden="1" x14ac:dyDescent="0.3">
      <c r="A187">
        <v>24</v>
      </c>
      <c r="B187" t="s">
        <v>84</v>
      </c>
      <c r="C187" t="s">
        <v>85</v>
      </c>
      <c r="D187" s="7">
        <v>42745</v>
      </c>
      <c r="E187" t="s">
        <v>86</v>
      </c>
      <c r="F187" s="12" t="s">
        <v>95</v>
      </c>
      <c r="G187">
        <v>0.01</v>
      </c>
      <c r="H187" s="8">
        <v>0.01</v>
      </c>
      <c r="I187" s="9">
        <v>2.5862177487859508E-3</v>
      </c>
      <c r="J187" s="10" t="s">
        <v>116</v>
      </c>
      <c r="K187" t="s">
        <v>96</v>
      </c>
      <c r="L187">
        <v>0</v>
      </c>
      <c r="M187">
        <v>0</v>
      </c>
      <c r="N187" s="11">
        <v>0</v>
      </c>
      <c r="S187" s="8">
        <v>0.01</v>
      </c>
      <c r="AM187">
        <f t="shared" si="36"/>
        <v>2.5862177487859508E-3</v>
      </c>
      <c r="AV187" s="28">
        <v>5.172435497571902E-2</v>
      </c>
    </row>
    <row r="188" spans="1:48" hidden="1" x14ac:dyDescent="0.3">
      <c r="A188">
        <v>25</v>
      </c>
      <c r="B188" t="s">
        <v>84</v>
      </c>
      <c r="C188" t="s">
        <v>85</v>
      </c>
      <c r="D188" s="7">
        <v>42743</v>
      </c>
      <c r="E188" t="s">
        <v>86</v>
      </c>
      <c r="F188" s="12" t="s">
        <v>97</v>
      </c>
      <c r="G188">
        <v>7.0000000000000007E-2</v>
      </c>
      <c r="H188" s="8">
        <v>7.0000000000000007E-2</v>
      </c>
      <c r="I188" s="9">
        <v>1.8103524241501655E-2</v>
      </c>
      <c r="J188" s="10" t="s">
        <v>116</v>
      </c>
      <c r="K188" t="s">
        <v>89</v>
      </c>
      <c r="L188">
        <v>0</v>
      </c>
      <c r="M188">
        <v>0</v>
      </c>
      <c r="N188" s="11">
        <v>0</v>
      </c>
      <c r="S188" s="8">
        <v>4.8591549295774555E-2</v>
      </c>
      <c r="AM188">
        <f t="shared" si="36"/>
        <v>1.2566832722973962E-2</v>
      </c>
      <c r="AV188" s="28">
        <v>3.8793266231789254E-2</v>
      </c>
    </row>
    <row r="189" spans="1:48" hidden="1" x14ac:dyDescent="0.3">
      <c r="A189">
        <v>25</v>
      </c>
      <c r="B189" t="s">
        <v>84</v>
      </c>
      <c r="C189" t="s">
        <v>85</v>
      </c>
      <c r="D189" s="7">
        <v>42743</v>
      </c>
      <c r="E189" t="s">
        <v>86</v>
      </c>
      <c r="F189" s="12" t="s">
        <v>97</v>
      </c>
      <c r="G189">
        <v>7.0000000000000007E-2</v>
      </c>
      <c r="H189" s="8">
        <v>7.0000000000000007E-2</v>
      </c>
      <c r="I189" s="9">
        <v>1.8103524241501655E-2</v>
      </c>
      <c r="J189" s="10" t="s">
        <v>116</v>
      </c>
      <c r="K189" t="s">
        <v>96</v>
      </c>
      <c r="L189">
        <v>0</v>
      </c>
      <c r="M189">
        <v>0</v>
      </c>
      <c r="N189" s="11">
        <v>0</v>
      </c>
      <c r="S189" s="8">
        <v>0.06</v>
      </c>
      <c r="AM189">
        <f t="shared" si="36"/>
        <v>1.5517306492715703E-2</v>
      </c>
      <c r="AV189" s="28">
        <v>2.586217748785951E-2</v>
      </c>
    </row>
    <row r="190" spans="1:48" hidden="1" x14ac:dyDescent="0.3">
      <c r="A190">
        <v>25</v>
      </c>
      <c r="B190" t="s">
        <v>84</v>
      </c>
      <c r="C190" t="s">
        <v>85</v>
      </c>
      <c r="D190" s="7">
        <v>42743</v>
      </c>
      <c r="E190" t="s">
        <v>86</v>
      </c>
      <c r="F190" s="12" t="s">
        <v>97</v>
      </c>
      <c r="H190" s="8">
        <v>0.17192307692307685</v>
      </c>
      <c r="I190" s="9">
        <v>4.4463051296435359E-2</v>
      </c>
      <c r="J190" s="10" t="s">
        <v>116</v>
      </c>
      <c r="K190" t="s">
        <v>96</v>
      </c>
      <c r="L190">
        <v>0</v>
      </c>
      <c r="M190">
        <v>0</v>
      </c>
      <c r="N190" s="11">
        <v>0</v>
      </c>
      <c r="S190" s="8">
        <v>4.8591549295774555E-2</v>
      </c>
      <c r="AM190">
        <f t="shared" si="36"/>
        <v>1.2566832722973962E-2</v>
      </c>
      <c r="AV190" s="28">
        <v>2.586217748785951E-2</v>
      </c>
    </row>
    <row r="191" spans="1:48" hidden="1" x14ac:dyDescent="0.3">
      <c r="A191">
        <v>25</v>
      </c>
      <c r="B191" t="s">
        <v>84</v>
      </c>
      <c r="C191" t="s">
        <v>85</v>
      </c>
      <c r="D191" s="7">
        <v>42743</v>
      </c>
      <c r="E191" t="s">
        <v>86</v>
      </c>
      <c r="F191" s="12" t="s">
        <v>97</v>
      </c>
      <c r="H191" s="8">
        <v>0.17192307692307685</v>
      </c>
      <c r="I191" s="9">
        <v>4.4463051296435359E-2</v>
      </c>
      <c r="J191" s="10" t="s">
        <v>116</v>
      </c>
      <c r="K191" t="s">
        <v>96</v>
      </c>
      <c r="L191">
        <v>0</v>
      </c>
      <c r="M191">
        <v>0</v>
      </c>
      <c r="N191" s="11">
        <v>0</v>
      </c>
      <c r="S191" s="8">
        <v>4.8591549295774555E-2</v>
      </c>
      <c r="AM191">
        <f t="shared" si="36"/>
        <v>1.2566832722973962E-2</v>
      </c>
      <c r="AV191" s="28">
        <v>1.6666736603287231E-2</v>
      </c>
    </row>
    <row r="192" spans="1:48" hidden="1" x14ac:dyDescent="0.3">
      <c r="A192">
        <v>25</v>
      </c>
      <c r="B192" t="s">
        <v>84</v>
      </c>
      <c r="C192" t="s">
        <v>85</v>
      </c>
      <c r="D192" s="7">
        <v>42743</v>
      </c>
      <c r="E192" t="s">
        <v>86</v>
      </c>
      <c r="F192" s="12" t="s">
        <v>97</v>
      </c>
      <c r="G192">
        <v>0.01</v>
      </c>
      <c r="H192" s="8">
        <v>0.01</v>
      </c>
      <c r="I192" s="9">
        <v>2.5862177487859508E-3</v>
      </c>
      <c r="J192" s="10" t="s">
        <v>116</v>
      </c>
      <c r="K192" t="s">
        <v>89</v>
      </c>
      <c r="L192">
        <v>0</v>
      </c>
      <c r="M192">
        <v>0</v>
      </c>
      <c r="N192" s="11">
        <v>0</v>
      </c>
      <c r="S192" s="8">
        <v>0.01</v>
      </c>
      <c r="AM192">
        <f t="shared" si="36"/>
        <v>2.5862177487859508E-3</v>
      </c>
      <c r="AV192" s="28">
        <v>2.586217748785951E-2</v>
      </c>
    </row>
    <row r="193" spans="1:48" hidden="1" x14ac:dyDescent="0.3">
      <c r="A193">
        <v>25</v>
      </c>
      <c r="B193" t="s">
        <v>84</v>
      </c>
      <c r="C193" t="s">
        <v>85</v>
      </c>
      <c r="D193" s="7">
        <v>42743</v>
      </c>
      <c r="E193" t="s">
        <v>86</v>
      </c>
      <c r="F193" s="12" t="s">
        <v>97</v>
      </c>
      <c r="G193">
        <v>0.08</v>
      </c>
      <c r="H193" s="8">
        <v>0.08</v>
      </c>
      <c r="I193" s="9">
        <v>2.0689741990287606E-2</v>
      </c>
      <c r="J193" s="10" t="s">
        <v>116</v>
      </c>
      <c r="K193" t="s">
        <v>96</v>
      </c>
      <c r="L193">
        <v>0</v>
      </c>
      <c r="M193">
        <v>0</v>
      </c>
      <c r="N193" s="11">
        <v>0</v>
      </c>
      <c r="S193" s="8">
        <v>0.01</v>
      </c>
      <c r="AM193">
        <f t="shared" si="36"/>
        <v>2.5862177487859508E-3</v>
      </c>
      <c r="AV193" s="28">
        <v>2.586217748785951E-2</v>
      </c>
    </row>
    <row r="194" spans="1:48" ht="15" hidden="1" thickBot="1" x14ac:dyDescent="0.35">
      <c r="A194">
        <v>25</v>
      </c>
      <c r="B194" t="s">
        <v>84</v>
      </c>
      <c r="C194" t="s">
        <v>85</v>
      </c>
      <c r="D194" s="7">
        <v>42743</v>
      </c>
      <c r="E194" t="s">
        <v>86</v>
      </c>
      <c r="F194" s="12" t="s">
        <v>97</v>
      </c>
      <c r="H194" s="8">
        <v>0.17192307692307685</v>
      </c>
      <c r="I194" s="9">
        <v>4.4463051296435359E-2</v>
      </c>
      <c r="J194" s="10" t="s">
        <v>116</v>
      </c>
      <c r="K194" t="s">
        <v>89</v>
      </c>
      <c r="L194">
        <v>0</v>
      </c>
      <c r="M194">
        <v>0</v>
      </c>
      <c r="N194" s="11">
        <v>0</v>
      </c>
      <c r="S194" s="15">
        <v>0.12</v>
      </c>
      <c r="AM194">
        <f t="shared" si="36"/>
        <v>3.1034612985431406E-2</v>
      </c>
      <c r="AV194" s="28">
        <v>2.586217748785951E-2</v>
      </c>
    </row>
    <row r="195" spans="1:48" hidden="1" x14ac:dyDescent="0.3">
      <c r="A195">
        <v>25</v>
      </c>
      <c r="B195" t="s">
        <v>84</v>
      </c>
      <c r="C195" t="s">
        <v>85</v>
      </c>
      <c r="D195" s="7">
        <v>42743</v>
      </c>
      <c r="E195" t="s">
        <v>86</v>
      </c>
      <c r="F195" s="12" t="s">
        <v>97</v>
      </c>
      <c r="G195">
        <v>0.01</v>
      </c>
      <c r="H195" s="8">
        <v>0.01</v>
      </c>
      <c r="I195" s="9">
        <v>2.5862177487859508E-3</v>
      </c>
      <c r="J195" s="10" t="s">
        <v>116</v>
      </c>
      <c r="K195" t="s">
        <v>89</v>
      </c>
      <c r="L195">
        <v>0</v>
      </c>
      <c r="M195">
        <v>0</v>
      </c>
      <c r="N195" s="11">
        <v>0</v>
      </c>
      <c r="S195" s="8">
        <v>0.02</v>
      </c>
      <c r="AM195">
        <f t="shared" si="36"/>
        <v>5.1724354975719016E-3</v>
      </c>
      <c r="AV195" s="28">
        <v>2.586217748785951E-2</v>
      </c>
    </row>
    <row r="196" spans="1:48" hidden="1" x14ac:dyDescent="0.3">
      <c r="A196">
        <v>25</v>
      </c>
      <c r="B196" t="s">
        <v>84</v>
      </c>
      <c r="C196" t="s">
        <v>85</v>
      </c>
      <c r="D196" s="7">
        <v>42743</v>
      </c>
      <c r="E196" t="s">
        <v>86</v>
      </c>
      <c r="F196" s="12" t="s">
        <v>97</v>
      </c>
      <c r="G196">
        <v>0.56999999999999995</v>
      </c>
      <c r="H196" s="8">
        <v>0.56999999999999995</v>
      </c>
      <c r="I196" s="9">
        <v>0.14741441168079916</v>
      </c>
      <c r="J196" s="10" t="s">
        <v>116</v>
      </c>
      <c r="K196" t="s">
        <v>89</v>
      </c>
      <c r="L196">
        <v>0</v>
      </c>
      <c r="M196">
        <v>0</v>
      </c>
      <c r="N196" s="11">
        <v>0</v>
      </c>
      <c r="S196" s="8">
        <v>0.01</v>
      </c>
      <c r="AM196">
        <f t="shared" si="36"/>
        <v>2.5862177487859508E-3</v>
      </c>
      <c r="AV196" s="28">
        <v>2.586217748785951E-2</v>
      </c>
    </row>
    <row r="197" spans="1:48" hidden="1" x14ac:dyDescent="0.3">
      <c r="A197">
        <v>25</v>
      </c>
      <c r="B197" t="s">
        <v>84</v>
      </c>
      <c r="C197" t="s">
        <v>85</v>
      </c>
      <c r="D197" s="7">
        <v>42743</v>
      </c>
      <c r="E197" t="s">
        <v>86</v>
      </c>
      <c r="F197" s="12" t="s">
        <v>97</v>
      </c>
      <c r="G197">
        <v>0.01</v>
      </c>
      <c r="H197" s="8">
        <v>0.01</v>
      </c>
      <c r="I197" s="9">
        <v>2.5862177487859508E-3</v>
      </c>
      <c r="J197" s="10" t="s">
        <v>116</v>
      </c>
      <c r="K197" t="s">
        <v>89</v>
      </c>
      <c r="L197">
        <v>0</v>
      </c>
      <c r="M197">
        <v>0</v>
      </c>
      <c r="N197" s="11">
        <v>0</v>
      </c>
      <c r="S197" s="8">
        <v>0.01</v>
      </c>
      <c r="AM197">
        <f t="shared" si="36"/>
        <v>2.5862177487859508E-3</v>
      </c>
      <c r="AV197" s="28">
        <v>2.586217748785951E-2</v>
      </c>
    </row>
    <row r="198" spans="1:48" hidden="1" x14ac:dyDescent="0.3">
      <c r="A198">
        <v>25</v>
      </c>
      <c r="B198" t="s">
        <v>84</v>
      </c>
      <c r="C198" t="s">
        <v>85</v>
      </c>
      <c r="D198" s="7">
        <v>42743</v>
      </c>
      <c r="E198" t="s">
        <v>86</v>
      </c>
      <c r="F198" s="12" t="s">
        <v>97</v>
      </c>
      <c r="H198" s="8">
        <v>0.17192307692307685</v>
      </c>
      <c r="I198" s="9">
        <v>4.4463051296435359E-2</v>
      </c>
      <c r="J198" s="10" t="s">
        <v>116</v>
      </c>
      <c r="K198" t="s">
        <v>89</v>
      </c>
      <c r="L198">
        <v>0</v>
      </c>
      <c r="M198">
        <v>0</v>
      </c>
      <c r="N198" s="11">
        <v>0</v>
      </c>
      <c r="S198" s="8">
        <v>0.02</v>
      </c>
      <c r="AM198">
        <f t="shared" si="36"/>
        <v>5.1724354975719016E-3</v>
      </c>
      <c r="AV198" s="28">
        <v>1.2931088743929755E-2</v>
      </c>
    </row>
    <row r="199" spans="1:48" hidden="1" x14ac:dyDescent="0.3">
      <c r="A199">
        <v>25</v>
      </c>
      <c r="B199" t="s">
        <v>84</v>
      </c>
      <c r="C199" t="s">
        <v>85</v>
      </c>
      <c r="D199" s="7">
        <v>42743</v>
      </c>
      <c r="E199" t="s">
        <v>86</v>
      </c>
      <c r="F199" s="12" t="s">
        <v>97</v>
      </c>
      <c r="H199" s="8">
        <v>0.17192307692307685</v>
      </c>
      <c r="I199" s="9">
        <v>4.4463051296435359E-2</v>
      </c>
      <c r="J199" s="10" t="s">
        <v>116</v>
      </c>
      <c r="K199" t="s">
        <v>89</v>
      </c>
      <c r="L199">
        <v>0</v>
      </c>
      <c r="M199">
        <v>0</v>
      </c>
      <c r="N199" s="11">
        <v>0</v>
      </c>
      <c r="S199" s="8">
        <v>0.01</v>
      </c>
      <c r="AM199">
        <f t="shared" si="36"/>
        <v>2.5862177487859508E-3</v>
      </c>
      <c r="AV199" s="28">
        <v>2.586217748785951E-2</v>
      </c>
    </row>
    <row r="200" spans="1:48" ht="15" hidden="1" thickBot="1" x14ac:dyDescent="0.35">
      <c r="A200" s="13">
        <v>25</v>
      </c>
      <c r="B200" s="13" t="s">
        <v>84</v>
      </c>
      <c r="C200" s="13" t="s">
        <v>85</v>
      </c>
      <c r="D200" s="14">
        <v>42743</v>
      </c>
      <c r="E200" s="13" t="s">
        <v>86</v>
      </c>
      <c r="F200" s="19" t="s">
        <v>97</v>
      </c>
      <c r="G200" s="13"/>
      <c r="H200" s="15">
        <v>0.17192307692307685</v>
      </c>
      <c r="I200" s="16">
        <v>4.4463051296435359E-2</v>
      </c>
      <c r="J200" s="17" t="s">
        <v>116</v>
      </c>
      <c r="K200" s="13" t="s">
        <v>89</v>
      </c>
      <c r="L200" s="13">
        <v>0</v>
      </c>
      <c r="M200" s="13">
        <v>0</v>
      </c>
      <c r="N200" s="18">
        <v>0</v>
      </c>
      <c r="O200" s="13"/>
      <c r="S200" s="8">
        <v>7.0000000000000007E-2</v>
      </c>
      <c r="AM200">
        <f t="shared" si="36"/>
        <v>1.8103524241501655E-2</v>
      </c>
      <c r="AV200" s="28">
        <v>2.586217748785951E-2</v>
      </c>
    </row>
    <row r="201" spans="1:48" hidden="1" x14ac:dyDescent="0.3">
      <c r="A201">
        <v>25</v>
      </c>
      <c r="B201" t="s">
        <v>84</v>
      </c>
      <c r="C201" t="s">
        <v>85</v>
      </c>
      <c r="D201" s="7">
        <v>42743</v>
      </c>
      <c r="E201" t="s">
        <v>86</v>
      </c>
      <c r="F201" s="12" t="s">
        <v>97</v>
      </c>
      <c r="G201">
        <v>0.06</v>
      </c>
      <c r="H201" s="8">
        <v>0.06</v>
      </c>
      <c r="I201" s="9">
        <v>1.5517306492715703E-2</v>
      </c>
      <c r="J201" s="10" t="s">
        <v>116</v>
      </c>
      <c r="K201" t="s">
        <v>89</v>
      </c>
      <c r="L201">
        <v>0</v>
      </c>
      <c r="M201">
        <v>0</v>
      </c>
      <c r="N201" s="11">
        <v>0</v>
      </c>
      <c r="S201" s="8">
        <v>0.01</v>
      </c>
      <c r="AM201">
        <f t="shared" si="36"/>
        <v>2.5862177487859508E-3</v>
      </c>
      <c r="AV201" s="28">
        <v>2.586217748785951E-2</v>
      </c>
    </row>
    <row r="202" spans="1:48" hidden="1" x14ac:dyDescent="0.3">
      <c r="A202">
        <v>25</v>
      </c>
      <c r="B202" t="s">
        <v>84</v>
      </c>
      <c r="C202" t="s">
        <v>85</v>
      </c>
      <c r="D202" s="7">
        <v>42743</v>
      </c>
      <c r="E202" t="s">
        <v>86</v>
      </c>
      <c r="F202" s="12" t="s">
        <v>97</v>
      </c>
      <c r="H202" s="8">
        <v>0.17192307692307685</v>
      </c>
      <c r="I202" s="9">
        <v>4.4463051296435359E-2</v>
      </c>
      <c r="J202" s="10" t="s">
        <v>116</v>
      </c>
      <c r="K202" t="s">
        <v>89</v>
      </c>
      <c r="L202">
        <v>0</v>
      </c>
      <c r="M202">
        <v>0</v>
      </c>
      <c r="N202" s="11">
        <v>0</v>
      </c>
      <c r="S202" s="8">
        <v>0.01</v>
      </c>
      <c r="AM202">
        <f t="shared" si="36"/>
        <v>2.5862177487859508E-3</v>
      </c>
      <c r="AV202" s="28">
        <v>2.586217748785951E-2</v>
      </c>
    </row>
    <row r="203" spans="1:48" hidden="1" x14ac:dyDescent="0.3">
      <c r="A203">
        <v>25</v>
      </c>
      <c r="B203" t="s">
        <v>84</v>
      </c>
      <c r="C203" t="s">
        <v>85</v>
      </c>
      <c r="D203" s="7">
        <v>42743</v>
      </c>
      <c r="E203" t="s">
        <v>86</v>
      </c>
      <c r="F203" s="12" t="s">
        <v>97</v>
      </c>
      <c r="G203">
        <v>0.01</v>
      </c>
      <c r="H203" s="8">
        <v>0.01</v>
      </c>
      <c r="I203" s="9">
        <v>2.5862177487859508E-3</v>
      </c>
      <c r="J203" s="10" t="s">
        <v>116</v>
      </c>
      <c r="K203" t="s">
        <v>89</v>
      </c>
      <c r="L203">
        <v>0</v>
      </c>
      <c r="M203">
        <v>0</v>
      </c>
      <c r="N203" s="11">
        <v>0</v>
      </c>
      <c r="S203" s="8">
        <v>0.03</v>
      </c>
      <c r="AM203">
        <f t="shared" si="36"/>
        <v>7.7586532463578516E-3</v>
      </c>
      <c r="AV203" s="28">
        <v>2.586217748785951E-2</v>
      </c>
    </row>
    <row r="204" spans="1:48" hidden="1" x14ac:dyDescent="0.3">
      <c r="A204">
        <v>25</v>
      </c>
      <c r="B204" t="s">
        <v>84</v>
      </c>
      <c r="C204" t="s">
        <v>85</v>
      </c>
      <c r="D204" s="7">
        <v>42743</v>
      </c>
      <c r="E204" t="s">
        <v>86</v>
      </c>
      <c r="F204" s="12" t="s">
        <v>97</v>
      </c>
      <c r="G204">
        <v>0.01</v>
      </c>
      <c r="H204" s="8">
        <v>0.01</v>
      </c>
      <c r="I204" s="9">
        <v>2.5862177487859508E-3</v>
      </c>
      <c r="J204" s="10" t="s">
        <v>116</v>
      </c>
      <c r="K204" t="s">
        <v>89</v>
      </c>
      <c r="L204">
        <v>0</v>
      </c>
      <c r="M204">
        <v>0</v>
      </c>
      <c r="N204" s="11">
        <v>0</v>
      </c>
      <c r="S204" s="8">
        <v>0.01</v>
      </c>
      <c r="AM204">
        <f t="shared" si="36"/>
        <v>2.5862177487859508E-3</v>
      </c>
      <c r="AV204" s="28">
        <v>2.586217748785951E-2</v>
      </c>
    </row>
    <row r="205" spans="1:48" hidden="1" x14ac:dyDescent="0.3">
      <c r="A205">
        <v>25</v>
      </c>
      <c r="B205" t="s">
        <v>84</v>
      </c>
      <c r="C205" t="s">
        <v>85</v>
      </c>
      <c r="D205" s="7">
        <v>42743</v>
      </c>
      <c r="E205" t="s">
        <v>86</v>
      </c>
      <c r="F205" s="12" t="s">
        <v>97</v>
      </c>
      <c r="G205">
        <v>0.03</v>
      </c>
      <c r="H205" s="8">
        <v>0.03</v>
      </c>
      <c r="I205" s="9">
        <v>7.7586532463578516E-3</v>
      </c>
      <c r="J205" s="10" t="s">
        <v>116</v>
      </c>
      <c r="K205" t="s">
        <v>89</v>
      </c>
      <c r="L205">
        <v>0</v>
      </c>
      <c r="M205">
        <v>0</v>
      </c>
      <c r="N205" s="11">
        <v>0</v>
      </c>
      <c r="S205" s="8">
        <v>0.01</v>
      </c>
      <c r="AM205">
        <f t="shared" si="36"/>
        <v>2.5862177487859508E-3</v>
      </c>
      <c r="AV205" s="28">
        <v>3.8793266231789254E-2</v>
      </c>
    </row>
    <row r="206" spans="1:48" hidden="1" x14ac:dyDescent="0.3">
      <c r="A206">
        <v>25</v>
      </c>
      <c r="B206" t="s">
        <v>84</v>
      </c>
      <c r="C206" t="s">
        <v>85</v>
      </c>
      <c r="D206" s="7">
        <v>42743</v>
      </c>
      <c r="E206" t="s">
        <v>86</v>
      </c>
      <c r="F206" s="12" t="s">
        <v>97</v>
      </c>
      <c r="H206" s="8">
        <v>0.17192307692307685</v>
      </c>
      <c r="I206" s="9">
        <v>4.4463051296435359E-2</v>
      </c>
      <c r="J206" s="10" t="s">
        <v>116</v>
      </c>
      <c r="K206" t="s">
        <v>89</v>
      </c>
      <c r="L206">
        <v>0</v>
      </c>
      <c r="M206">
        <v>0</v>
      </c>
      <c r="N206" s="11">
        <v>0</v>
      </c>
      <c r="S206" s="8">
        <v>0.01</v>
      </c>
      <c r="AM206">
        <f t="shared" si="36"/>
        <v>2.5862177487859508E-3</v>
      </c>
      <c r="AV206" s="28">
        <v>1.2931088743929755E-2</v>
      </c>
    </row>
    <row r="207" spans="1:48" ht="15" hidden="1" thickBot="1" x14ac:dyDescent="0.35">
      <c r="A207">
        <v>25</v>
      </c>
      <c r="B207" t="s">
        <v>84</v>
      </c>
      <c r="C207" t="s">
        <v>85</v>
      </c>
      <c r="D207" s="7">
        <v>42743</v>
      </c>
      <c r="E207" t="s">
        <v>86</v>
      </c>
      <c r="F207" s="12" t="s">
        <v>97</v>
      </c>
      <c r="G207">
        <v>0.01</v>
      </c>
      <c r="H207" s="8">
        <v>0.01</v>
      </c>
      <c r="I207" s="9">
        <v>2.5862177487859508E-3</v>
      </c>
      <c r="J207" s="10" t="s">
        <v>116</v>
      </c>
      <c r="K207" t="s">
        <v>89</v>
      </c>
      <c r="L207">
        <v>0</v>
      </c>
      <c r="M207">
        <v>0</v>
      </c>
      <c r="N207" s="11">
        <v>0</v>
      </c>
      <c r="S207" s="8">
        <v>4.8591549295774555E-2</v>
      </c>
      <c r="AM207">
        <f t="shared" si="36"/>
        <v>1.2566832722973962E-2</v>
      </c>
      <c r="AV207" s="29">
        <v>1.2931088743929755E-2</v>
      </c>
    </row>
    <row r="208" spans="1:48" hidden="1" x14ac:dyDescent="0.3">
      <c r="A208">
        <v>25</v>
      </c>
      <c r="B208" t="s">
        <v>84</v>
      </c>
      <c r="C208" t="s">
        <v>85</v>
      </c>
      <c r="D208" s="7">
        <v>42743</v>
      </c>
      <c r="E208" t="s">
        <v>86</v>
      </c>
      <c r="F208" s="12" t="s">
        <v>97</v>
      </c>
      <c r="G208">
        <v>0.18</v>
      </c>
      <c r="H208" s="8">
        <v>0.18</v>
      </c>
      <c r="I208" s="9">
        <v>4.6551919478147116E-2</v>
      </c>
      <c r="J208" s="10" t="s">
        <v>116</v>
      </c>
      <c r="K208" t="s">
        <v>89</v>
      </c>
      <c r="L208">
        <v>0</v>
      </c>
      <c r="M208">
        <v>0</v>
      </c>
      <c r="N208" s="11">
        <v>0</v>
      </c>
      <c r="S208" s="8">
        <v>0.01</v>
      </c>
      <c r="AM208">
        <f t="shared" si="36"/>
        <v>2.5862177487859508E-3</v>
      </c>
      <c r="AV208" s="28">
        <v>5.172435497571902E-2</v>
      </c>
    </row>
    <row r="209" spans="1:48" hidden="1" x14ac:dyDescent="0.3">
      <c r="A209">
        <v>34</v>
      </c>
      <c r="B209" t="s">
        <v>84</v>
      </c>
      <c r="C209" t="s">
        <v>85</v>
      </c>
      <c r="D209" s="7">
        <v>43048</v>
      </c>
      <c r="E209" t="s">
        <v>98</v>
      </c>
      <c r="F209" t="s">
        <v>115</v>
      </c>
      <c r="G209">
        <v>0.01</v>
      </c>
      <c r="H209" s="8">
        <v>0.01</v>
      </c>
      <c r="I209" s="9">
        <v>2.5862177487859508E-3</v>
      </c>
      <c r="J209" s="10" t="s">
        <v>116</v>
      </c>
      <c r="K209" t="s">
        <v>96</v>
      </c>
      <c r="L209">
        <v>0</v>
      </c>
      <c r="M209">
        <v>0</v>
      </c>
      <c r="N209" s="11">
        <v>0</v>
      </c>
      <c r="S209" s="8">
        <v>0.09</v>
      </c>
      <c r="AM209">
        <f t="shared" si="36"/>
        <v>2.3275959739073555E-2</v>
      </c>
      <c r="AV209" s="28">
        <v>3.8793266231789254E-2</v>
      </c>
    </row>
    <row r="210" spans="1:48" hidden="1" x14ac:dyDescent="0.3">
      <c r="A210">
        <v>34</v>
      </c>
      <c r="B210" t="s">
        <v>84</v>
      </c>
      <c r="C210" t="s">
        <v>85</v>
      </c>
      <c r="D210" s="7">
        <v>43048</v>
      </c>
      <c r="E210" t="s">
        <v>98</v>
      </c>
      <c r="F210" t="s">
        <v>115</v>
      </c>
      <c r="G210">
        <v>0.01</v>
      </c>
      <c r="H210" s="8">
        <v>0.01</v>
      </c>
      <c r="I210" s="9">
        <v>2.5862177487859508E-3</v>
      </c>
      <c r="J210" s="10" t="s">
        <v>116</v>
      </c>
      <c r="K210" t="s">
        <v>96</v>
      </c>
      <c r="L210">
        <v>0</v>
      </c>
      <c r="M210">
        <v>0</v>
      </c>
      <c r="N210" s="11">
        <v>0</v>
      </c>
      <c r="S210" s="8">
        <v>0.02</v>
      </c>
      <c r="AM210">
        <f t="shared" si="36"/>
        <v>5.1724354975719016E-3</v>
      </c>
    </row>
    <row r="211" spans="1:48" hidden="1" x14ac:dyDescent="0.3">
      <c r="A211">
        <v>34</v>
      </c>
      <c r="B211" t="s">
        <v>84</v>
      </c>
      <c r="C211" t="s">
        <v>85</v>
      </c>
      <c r="D211" s="7">
        <v>43048</v>
      </c>
      <c r="E211" t="s">
        <v>98</v>
      </c>
      <c r="F211" t="s">
        <v>115</v>
      </c>
      <c r="G211">
        <v>0.01</v>
      </c>
      <c r="H211" s="8">
        <v>0.01</v>
      </c>
      <c r="I211" s="9">
        <v>2.5862177487859508E-3</v>
      </c>
      <c r="J211" s="10" t="s">
        <v>116</v>
      </c>
      <c r="K211" t="s">
        <v>96</v>
      </c>
      <c r="L211">
        <v>0</v>
      </c>
      <c r="M211">
        <v>0</v>
      </c>
      <c r="N211" s="11">
        <v>0</v>
      </c>
      <c r="S211" s="8">
        <v>4.8591549295774555E-2</v>
      </c>
      <c r="AM211">
        <f t="shared" si="36"/>
        <v>1.2566832722973962E-2</v>
      </c>
    </row>
    <row r="212" spans="1:48" hidden="1" x14ac:dyDescent="0.3">
      <c r="A212">
        <v>34</v>
      </c>
      <c r="B212" t="s">
        <v>84</v>
      </c>
      <c r="C212" t="s">
        <v>85</v>
      </c>
      <c r="D212" s="7">
        <v>43048</v>
      </c>
      <c r="E212" t="s">
        <v>98</v>
      </c>
      <c r="F212" t="s">
        <v>115</v>
      </c>
      <c r="G212">
        <v>0.04</v>
      </c>
      <c r="H212" s="8">
        <v>0.04</v>
      </c>
      <c r="I212" s="9">
        <v>1.0344870995143803E-2</v>
      </c>
      <c r="J212" s="10" t="s">
        <v>116</v>
      </c>
      <c r="K212" t="s">
        <v>96</v>
      </c>
      <c r="L212">
        <v>0</v>
      </c>
      <c r="M212">
        <v>0</v>
      </c>
      <c r="N212" s="11">
        <v>0</v>
      </c>
      <c r="S212" s="8">
        <v>7.0000000000000007E-2</v>
      </c>
      <c r="AM212">
        <f t="shared" si="36"/>
        <v>1.8103524241501655E-2</v>
      </c>
    </row>
    <row r="213" spans="1:48" hidden="1" x14ac:dyDescent="0.3">
      <c r="A213">
        <v>34</v>
      </c>
      <c r="B213" t="s">
        <v>84</v>
      </c>
      <c r="C213" t="s">
        <v>85</v>
      </c>
      <c r="D213" s="7">
        <v>43048</v>
      </c>
      <c r="E213" t="s">
        <v>98</v>
      </c>
      <c r="F213" t="s">
        <v>115</v>
      </c>
      <c r="G213">
        <v>0.01</v>
      </c>
      <c r="H213" s="8">
        <v>0.01</v>
      </c>
      <c r="I213" s="9">
        <v>2.5862177487859508E-3</v>
      </c>
      <c r="J213" s="10" t="s">
        <v>116</v>
      </c>
      <c r="K213" t="s">
        <v>96</v>
      </c>
      <c r="L213">
        <v>0</v>
      </c>
      <c r="M213">
        <v>0</v>
      </c>
      <c r="N213" s="11">
        <v>0</v>
      </c>
      <c r="S213" s="8">
        <v>0.01</v>
      </c>
      <c r="AM213">
        <f t="shared" si="36"/>
        <v>2.5862177487859508E-3</v>
      </c>
    </row>
    <row r="214" spans="1:48" hidden="1" x14ac:dyDescent="0.3">
      <c r="A214">
        <v>34</v>
      </c>
      <c r="B214" t="s">
        <v>84</v>
      </c>
      <c r="C214" t="s">
        <v>85</v>
      </c>
      <c r="D214" s="7">
        <v>43048</v>
      </c>
      <c r="E214" t="s">
        <v>98</v>
      </c>
      <c r="F214" t="s">
        <v>115</v>
      </c>
      <c r="G214">
        <v>0.3</v>
      </c>
      <c r="H214" s="8">
        <v>0.3</v>
      </c>
      <c r="I214" s="9">
        <v>7.7586532463578509E-2</v>
      </c>
      <c r="J214" s="10" t="s">
        <v>116</v>
      </c>
      <c r="K214" t="s">
        <v>89</v>
      </c>
      <c r="L214">
        <v>0</v>
      </c>
      <c r="M214">
        <v>0</v>
      </c>
      <c r="N214" s="11">
        <v>0</v>
      </c>
      <c r="S214" s="8">
        <v>0.01</v>
      </c>
      <c r="AM214">
        <f t="shared" si="36"/>
        <v>2.5862177487859508E-3</v>
      </c>
    </row>
    <row r="215" spans="1:48" hidden="1" x14ac:dyDescent="0.3">
      <c r="A215">
        <v>35</v>
      </c>
      <c r="B215" t="s">
        <v>84</v>
      </c>
      <c r="C215" t="s">
        <v>85</v>
      </c>
      <c r="D215" s="7">
        <v>43049</v>
      </c>
      <c r="E215" t="s">
        <v>98</v>
      </c>
      <c r="F215" t="s">
        <v>99</v>
      </c>
      <c r="G215">
        <v>0.2</v>
      </c>
      <c r="H215" s="8">
        <v>0.2</v>
      </c>
      <c r="I215" s="9">
        <v>5.172435497571902E-2</v>
      </c>
      <c r="J215" s="10" t="s">
        <v>116</v>
      </c>
      <c r="K215" t="s">
        <v>96</v>
      </c>
      <c r="L215">
        <v>0</v>
      </c>
      <c r="M215">
        <v>0</v>
      </c>
      <c r="N215" s="11">
        <v>0</v>
      </c>
      <c r="S215" s="8">
        <v>0.01</v>
      </c>
      <c r="AM215">
        <f t="shared" ref="AM215:AM278" si="38">S215*$AL$2</f>
        <v>2.5862177487859508E-3</v>
      </c>
    </row>
    <row r="216" spans="1:48" hidden="1" x14ac:dyDescent="0.3">
      <c r="A216">
        <v>35</v>
      </c>
      <c r="B216" t="s">
        <v>84</v>
      </c>
      <c r="C216" t="s">
        <v>85</v>
      </c>
      <c r="D216" s="7">
        <v>43049</v>
      </c>
      <c r="E216" t="s">
        <v>98</v>
      </c>
      <c r="F216" t="s">
        <v>99</v>
      </c>
      <c r="G216">
        <v>0.28999999999999998</v>
      </c>
      <c r="H216" s="8">
        <v>0.28999999999999998</v>
      </c>
      <c r="I216" s="9">
        <v>7.5000314714792557E-2</v>
      </c>
      <c r="J216" s="10" t="s">
        <v>116</v>
      </c>
      <c r="K216" t="s">
        <v>96</v>
      </c>
      <c r="L216">
        <v>0</v>
      </c>
      <c r="M216">
        <v>0</v>
      </c>
      <c r="N216" s="11">
        <v>0</v>
      </c>
      <c r="S216" s="8">
        <v>0.01</v>
      </c>
      <c r="AM216">
        <f t="shared" si="38"/>
        <v>2.5862177487859508E-3</v>
      </c>
    </row>
    <row r="217" spans="1:48" hidden="1" x14ac:dyDescent="0.3">
      <c r="A217">
        <v>35</v>
      </c>
      <c r="B217" t="s">
        <v>84</v>
      </c>
      <c r="C217" t="s">
        <v>85</v>
      </c>
      <c r="D217" s="7">
        <v>43049</v>
      </c>
      <c r="E217" t="s">
        <v>98</v>
      </c>
      <c r="F217" t="s">
        <v>99</v>
      </c>
      <c r="G217">
        <v>0.05</v>
      </c>
      <c r="H217" s="8">
        <v>0.05</v>
      </c>
      <c r="I217" s="9">
        <v>1.2931088743929755E-2</v>
      </c>
      <c r="J217" s="10" t="s">
        <v>116</v>
      </c>
      <c r="K217" t="s">
        <v>96</v>
      </c>
      <c r="L217">
        <v>0</v>
      </c>
      <c r="M217">
        <v>0</v>
      </c>
      <c r="N217" s="11">
        <v>0</v>
      </c>
      <c r="S217" s="8">
        <v>0.01</v>
      </c>
      <c r="AM217">
        <f t="shared" si="38"/>
        <v>2.5862177487859508E-3</v>
      </c>
    </row>
    <row r="218" spans="1:48" hidden="1" x14ac:dyDescent="0.3">
      <c r="A218">
        <v>35</v>
      </c>
      <c r="B218" t="s">
        <v>84</v>
      </c>
      <c r="C218" t="s">
        <v>85</v>
      </c>
      <c r="D218" s="7">
        <v>43049</v>
      </c>
      <c r="E218" t="s">
        <v>98</v>
      </c>
      <c r="F218" t="s">
        <v>99</v>
      </c>
      <c r="G218">
        <v>0.01</v>
      </c>
      <c r="H218" s="8">
        <v>0.01</v>
      </c>
      <c r="I218" s="9">
        <v>2.5862177487859508E-3</v>
      </c>
      <c r="J218" s="10" t="s">
        <v>116</v>
      </c>
      <c r="K218" t="s">
        <v>89</v>
      </c>
      <c r="L218">
        <v>0</v>
      </c>
      <c r="M218">
        <v>0</v>
      </c>
      <c r="N218" s="11">
        <v>0</v>
      </c>
      <c r="S218" s="8">
        <v>0.02</v>
      </c>
      <c r="AM218">
        <f t="shared" si="38"/>
        <v>5.1724354975719016E-3</v>
      </c>
    </row>
    <row r="219" spans="1:48" hidden="1" x14ac:dyDescent="0.3">
      <c r="A219">
        <v>35</v>
      </c>
      <c r="B219" t="s">
        <v>84</v>
      </c>
      <c r="C219" t="s">
        <v>85</v>
      </c>
      <c r="D219" s="7">
        <v>43049</v>
      </c>
      <c r="E219" t="s">
        <v>98</v>
      </c>
      <c r="F219" t="s">
        <v>99</v>
      </c>
      <c r="G219">
        <v>0.01</v>
      </c>
      <c r="H219" s="8">
        <v>0.01</v>
      </c>
      <c r="I219" s="9">
        <v>2.5862177487859508E-3</v>
      </c>
      <c r="J219" s="10" t="s">
        <v>116</v>
      </c>
      <c r="K219" t="s">
        <v>96</v>
      </c>
      <c r="L219">
        <v>0</v>
      </c>
      <c r="M219">
        <v>0</v>
      </c>
      <c r="N219" s="11">
        <v>0</v>
      </c>
      <c r="S219" s="8">
        <v>0.1</v>
      </c>
      <c r="AM219">
        <f t="shared" si="38"/>
        <v>2.5862177487859506E-2</v>
      </c>
    </row>
    <row r="220" spans="1:48" hidden="1" x14ac:dyDescent="0.3">
      <c r="A220">
        <v>35</v>
      </c>
      <c r="B220" t="s">
        <v>84</v>
      </c>
      <c r="C220" t="s">
        <v>85</v>
      </c>
      <c r="D220" s="7">
        <v>43049</v>
      </c>
      <c r="E220" t="s">
        <v>98</v>
      </c>
      <c r="F220" t="s">
        <v>99</v>
      </c>
      <c r="G220">
        <v>0.04</v>
      </c>
      <c r="H220" s="8">
        <v>0.04</v>
      </c>
      <c r="I220" s="9">
        <v>1.0344870995143803E-2</v>
      </c>
      <c r="J220" s="10" t="s">
        <v>116</v>
      </c>
      <c r="K220" t="s">
        <v>89</v>
      </c>
      <c r="L220">
        <v>0</v>
      </c>
      <c r="M220">
        <v>0</v>
      </c>
      <c r="N220" s="11">
        <v>0</v>
      </c>
      <c r="S220" s="8">
        <v>0.01</v>
      </c>
      <c r="AM220">
        <f t="shared" si="38"/>
        <v>2.5862177487859508E-3</v>
      </c>
    </row>
    <row r="221" spans="1:48" hidden="1" x14ac:dyDescent="0.3">
      <c r="A221">
        <v>35</v>
      </c>
      <c r="B221" t="s">
        <v>84</v>
      </c>
      <c r="C221" t="s">
        <v>85</v>
      </c>
      <c r="D221" s="7">
        <v>43049</v>
      </c>
      <c r="E221" t="s">
        <v>98</v>
      </c>
      <c r="F221" t="s">
        <v>99</v>
      </c>
      <c r="G221">
        <v>0.01</v>
      </c>
      <c r="H221" s="8">
        <v>0.01</v>
      </c>
      <c r="I221" s="9">
        <v>2.5862177487859508E-3</v>
      </c>
      <c r="J221" s="10" t="s">
        <v>116</v>
      </c>
      <c r="K221" t="s">
        <v>96</v>
      </c>
      <c r="L221">
        <v>0</v>
      </c>
      <c r="M221">
        <v>0</v>
      </c>
      <c r="N221" s="11">
        <v>0</v>
      </c>
      <c r="S221" s="8">
        <v>0.02</v>
      </c>
      <c r="AM221">
        <f t="shared" si="38"/>
        <v>5.1724354975719016E-3</v>
      </c>
    </row>
    <row r="222" spans="1:48" hidden="1" x14ac:dyDescent="0.3">
      <c r="A222">
        <v>35</v>
      </c>
      <c r="B222" t="s">
        <v>84</v>
      </c>
      <c r="C222" t="s">
        <v>85</v>
      </c>
      <c r="D222" s="7">
        <v>43049</v>
      </c>
      <c r="E222" t="s">
        <v>98</v>
      </c>
      <c r="F222" t="s">
        <v>99</v>
      </c>
      <c r="G222">
        <v>3.52</v>
      </c>
      <c r="H222" s="8">
        <v>3.52</v>
      </c>
      <c r="I222" s="9">
        <v>0.91034864757265466</v>
      </c>
      <c r="J222" s="10" t="s">
        <v>116</v>
      </c>
      <c r="K222" t="s">
        <v>96</v>
      </c>
      <c r="L222">
        <v>0</v>
      </c>
      <c r="M222">
        <v>0</v>
      </c>
      <c r="N222" s="11">
        <v>0</v>
      </c>
      <c r="S222" s="8">
        <v>0.01</v>
      </c>
      <c r="AM222">
        <f t="shared" si="38"/>
        <v>2.5862177487859508E-3</v>
      </c>
    </row>
    <row r="223" spans="1:48" hidden="1" x14ac:dyDescent="0.3">
      <c r="A223">
        <v>15</v>
      </c>
      <c r="B223" t="s">
        <v>84</v>
      </c>
      <c r="C223" t="s">
        <v>85</v>
      </c>
      <c r="D223" s="7">
        <v>42739</v>
      </c>
      <c r="E223" t="s">
        <v>86</v>
      </c>
      <c r="F223" t="s">
        <v>87</v>
      </c>
      <c r="G223">
        <v>0.8</v>
      </c>
      <c r="H223" s="8">
        <v>0.8</v>
      </c>
      <c r="I223" s="9">
        <v>0.20689741990287608</v>
      </c>
      <c r="J223" s="10" t="s">
        <v>117</v>
      </c>
      <c r="K223" t="s">
        <v>89</v>
      </c>
      <c r="L223">
        <v>0</v>
      </c>
      <c r="M223">
        <v>0</v>
      </c>
      <c r="N223" s="11">
        <v>0</v>
      </c>
      <c r="S223" s="8">
        <v>1.3333333333333334E-2</v>
      </c>
      <c r="AM223">
        <f t="shared" si="38"/>
        <v>3.4482903317146008E-3</v>
      </c>
    </row>
    <row r="224" spans="1:48" hidden="1" x14ac:dyDescent="0.3">
      <c r="A224">
        <v>15</v>
      </c>
      <c r="B224" t="s">
        <v>84</v>
      </c>
      <c r="C224" t="s">
        <v>85</v>
      </c>
      <c r="D224" s="7">
        <v>42739</v>
      </c>
      <c r="E224" t="s">
        <v>86</v>
      </c>
      <c r="F224" t="s">
        <v>87</v>
      </c>
      <c r="G224">
        <v>0.04</v>
      </c>
      <c r="H224" s="8">
        <v>0.04</v>
      </c>
      <c r="I224" s="9">
        <v>1.0344870995143803E-2</v>
      </c>
      <c r="J224" s="10" t="s">
        <v>117</v>
      </c>
      <c r="K224" t="s">
        <v>89</v>
      </c>
      <c r="L224">
        <v>0</v>
      </c>
      <c r="M224">
        <v>0</v>
      </c>
      <c r="N224" s="11">
        <v>0</v>
      </c>
      <c r="S224" s="8">
        <v>1.3333333333333334E-2</v>
      </c>
      <c r="AM224">
        <f t="shared" si="38"/>
        <v>3.4482903317146008E-3</v>
      </c>
    </row>
    <row r="225" spans="1:39" hidden="1" x14ac:dyDescent="0.3">
      <c r="A225">
        <v>15</v>
      </c>
      <c r="B225" t="s">
        <v>84</v>
      </c>
      <c r="C225" t="s">
        <v>85</v>
      </c>
      <c r="D225" s="7">
        <v>42739</v>
      </c>
      <c r="E225" t="s">
        <v>86</v>
      </c>
      <c r="F225" t="s">
        <v>87</v>
      </c>
      <c r="G225">
        <v>0.05</v>
      </c>
      <c r="H225" s="8">
        <v>0.05</v>
      </c>
      <c r="I225" s="9">
        <v>1.2931088743929755E-2</v>
      </c>
      <c r="J225" s="10" t="s">
        <v>117</v>
      </c>
      <c r="K225" t="s">
        <v>89</v>
      </c>
      <c r="L225">
        <v>0</v>
      </c>
      <c r="M225">
        <v>0</v>
      </c>
      <c r="N225" s="11">
        <v>0</v>
      </c>
      <c r="S225" s="8">
        <v>0.01</v>
      </c>
      <c r="AM225">
        <f t="shared" si="38"/>
        <v>2.5862177487859508E-3</v>
      </c>
    </row>
    <row r="226" spans="1:39" hidden="1" x14ac:dyDescent="0.3">
      <c r="A226">
        <v>15</v>
      </c>
      <c r="B226" t="s">
        <v>84</v>
      </c>
      <c r="C226" t="s">
        <v>85</v>
      </c>
      <c r="D226" s="7">
        <v>42739</v>
      </c>
      <c r="E226" t="s">
        <v>86</v>
      </c>
      <c r="F226" t="s">
        <v>87</v>
      </c>
      <c r="G226">
        <v>0.01</v>
      </c>
      <c r="H226" s="8">
        <v>0.01</v>
      </c>
      <c r="I226" s="9">
        <v>2.5862177487859508E-3</v>
      </c>
      <c r="J226" s="10" t="s">
        <v>117</v>
      </c>
      <c r="K226" t="s">
        <v>89</v>
      </c>
      <c r="L226">
        <v>0</v>
      </c>
      <c r="M226">
        <v>0</v>
      </c>
      <c r="N226" s="11">
        <v>0</v>
      </c>
      <c r="S226" s="8">
        <v>0.04</v>
      </c>
      <c r="AM226">
        <f t="shared" si="38"/>
        <v>1.0344870995143803E-2</v>
      </c>
    </row>
    <row r="227" spans="1:39" hidden="1" x14ac:dyDescent="0.3">
      <c r="A227">
        <v>15</v>
      </c>
      <c r="B227" t="s">
        <v>84</v>
      </c>
      <c r="C227" t="s">
        <v>85</v>
      </c>
      <c r="D227" s="7">
        <v>42739</v>
      </c>
      <c r="E227" t="s">
        <v>86</v>
      </c>
      <c r="F227" t="s">
        <v>87</v>
      </c>
      <c r="G227">
        <v>0.02</v>
      </c>
      <c r="H227" s="8">
        <v>0.02</v>
      </c>
      <c r="I227" s="9">
        <v>5.1724354975719016E-3</v>
      </c>
      <c r="J227" s="10" t="s">
        <v>117</v>
      </c>
      <c r="K227" t="s">
        <v>89</v>
      </c>
      <c r="L227">
        <v>0</v>
      </c>
      <c r="M227">
        <v>0</v>
      </c>
      <c r="N227" s="11">
        <v>0</v>
      </c>
      <c r="S227" s="8">
        <v>3.597222222222219E-2</v>
      </c>
      <c r="AM227">
        <f t="shared" si="38"/>
        <v>9.303199957438342E-3</v>
      </c>
    </row>
    <row r="228" spans="1:39" hidden="1" x14ac:dyDescent="0.3">
      <c r="A228">
        <v>15</v>
      </c>
      <c r="B228" t="s">
        <v>84</v>
      </c>
      <c r="C228" t="s">
        <v>85</v>
      </c>
      <c r="D228" s="7">
        <v>42739</v>
      </c>
      <c r="E228" t="s">
        <v>86</v>
      </c>
      <c r="F228" t="s">
        <v>87</v>
      </c>
      <c r="G228">
        <v>0.74</v>
      </c>
      <c r="H228" s="8">
        <v>0.74</v>
      </c>
      <c r="I228" s="9">
        <v>0.19138011341016031</v>
      </c>
      <c r="J228" s="10" t="s">
        <v>117</v>
      </c>
      <c r="K228" t="s">
        <v>89</v>
      </c>
      <c r="L228">
        <v>0</v>
      </c>
      <c r="M228">
        <v>0</v>
      </c>
      <c r="N228" s="11">
        <v>0</v>
      </c>
      <c r="S228" s="8">
        <v>0.01</v>
      </c>
      <c r="AM228">
        <f t="shared" si="38"/>
        <v>2.5862177487859508E-3</v>
      </c>
    </row>
    <row r="229" spans="1:39" hidden="1" x14ac:dyDescent="0.3">
      <c r="A229">
        <v>15</v>
      </c>
      <c r="B229" t="s">
        <v>84</v>
      </c>
      <c r="C229" t="s">
        <v>85</v>
      </c>
      <c r="D229" s="7">
        <v>42739</v>
      </c>
      <c r="E229" t="s">
        <v>86</v>
      </c>
      <c r="F229" t="s">
        <v>87</v>
      </c>
      <c r="G229">
        <v>0.14000000000000001</v>
      </c>
      <c r="H229" s="8">
        <v>0.14000000000000001</v>
      </c>
      <c r="I229" s="9">
        <v>3.620704848300331E-2</v>
      </c>
      <c r="J229" s="10" t="s">
        <v>117</v>
      </c>
      <c r="K229" t="s">
        <v>96</v>
      </c>
      <c r="L229">
        <v>0</v>
      </c>
      <c r="M229">
        <v>0</v>
      </c>
      <c r="N229" s="11">
        <v>0</v>
      </c>
      <c r="S229" s="8">
        <v>0.01</v>
      </c>
      <c r="AM229">
        <f t="shared" si="38"/>
        <v>2.5862177487859508E-3</v>
      </c>
    </row>
    <row r="230" spans="1:39" hidden="1" x14ac:dyDescent="0.3">
      <c r="A230">
        <v>15</v>
      </c>
      <c r="B230" t="s">
        <v>84</v>
      </c>
      <c r="C230" t="s">
        <v>85</v>
      </c>
      <c r="D230" s="7">
        <v>42739</v>
      </c>
      <c r="E230" t="s">
        <v>86</v>
      </c>
      <c r="F230" t="s">
        <v>87</v>
      </c>
      <c r="G230">
        <v>0.02</v>
      </c>
      <c r="H230" s="8">
        <v>0.02</v>
      </c>
      <c r="I230" s="9">
        <v>5.1724354975719016E-3</v>
      </c>
      <c r="J230" s="10" t="s">
        <v>117</v>
      </c>
      <c r="K230" t="s">
        <v>96</v>
      </c>
      <c r="L230">
        <v>0</v>
      </c>
      <c r="M230">
        <v>0</v>
      </c>
      <c r="N230" s="11">
        <v>0</v>
      </c>
      <c r="S230" s="8">
        <v>0.03</v>
      </c>
      <c r="AM230">
        <f t="shared" si="38"/>
        <v>7.7586532463578516E-3</v>
      </c>
    </row>
    <row r="231" spans="1:39" hidden="1" x14ac:dyDescent="0.3">
      <c r="A231">
        <v>15</v>
      </c>
      <c r="B231" t="s">
        <v>84</v>
      </c>
      <c r="C231" t="s">
        <v>85</v>
      </c>
      <c r="D231" s="7">
        <v>42739</v>
      </c>
      <c r="E231" t="s">
        <v>86</v>
      </c>
      <c r="F231" t="s">
        <v>87</v>
      </c>
      <c r="G231">
        <v>0.02</v>
      </c>
      <c r="H231" s="8">
        <v>0.02</v>
      </c>
      <c r="I231" s="9">
        <v>5.1724354975719016E-3</v>
      </c>
      <c r="J231" s="10" t="s">
        <v>117</v>
      </c>
      <c r="K231" t="s">
        <v>96</v>
      </c>
      <c r="L231">
        <v>0</v>
      </c>
      <c r="M231">
        <v>0</v>
      </c>
      <c r="N231" s="11">
        <v>0</v>
      </c>
      <c r="S231" s="8">
        <v>0.01</v>
      </c>
      <c r="AM231">
        <f t="shared" si="38"/>
        <v>2.5862177487859508E-3</v>
      </c>
    </row>
    <row r="232" spans="1:39" hidden="1" x14ac:dyDescent="0.3">
      <c r="A232">
        <v>15</v>
      </c>
      <c r="B232" t="s">
        <v>84</v>
      </c>
      <c r="C232" t="s">
        <v>85</v>
      </c>
      <c r="D232" s="7">
        <v>42739</v>
      </c>
      <c r="E232" t="s">
        <v>86</v>
      </c>
      <c r="F232" t="s">
        <v>87</v>
      </c>
      <c r="G232">
        <v>7.0000000000000007E-2</v>
      </c>
      <c r="H232" s="8">
        <v>7.0000000000000007E-2</v>
      </c>
      <c r="I232" s="9">
        <v>1.8103524241501655E-2</v>
      </c>
      <c r="J232" s="10" t="s">
        <v>117</v>
      </c>
      <c r="K232" t="s">
        <v>96</v>
      </c>
      <c r="L232">
        <v>0</v>
      </c>
      <c r="M232">
        <v>0</v>
      </c>
      <c r="N232" s="11">
        <v>0</v>
      </c>
      <c r="S232" s="8">
        <v>3.597222222222219E-2</v>
      </c>
      <c r="AM232">
        <f t="shared" si="38"/>
        <v>9.303199957438342E-3</v>
      </c>
    </row>
    <row r="233" spans="1:39" hidden="1" x14ac:dyDescent="0.3">
      <c r="A233">
        <v>15</v>
      </c>
      <c r="B233" t="s">
        <v>84</v>
      </c>
      <c r="C233" t="s">
        <v>85</v>
      </c>
      <c r="D233" s="7">
        <v>42739</v>
      </c>
      <c r="E233" t="s">
        <v>86</v>
      </c>
      <c r="F233" t="s">
        <v>87</v>
      </c>
      <c r="G233">
        <v>0.09</v>
      </c>
      <c r="H233" s="8">
        <v>0.09</v>
      </c>
      <c r="I233" s="9">
        <v>2.3275959739073558E-2</v>
      </c>
      <c r="J233" s="10" t="s">
        <v>117</v>
      </c>
      <c r="K233" t="s">
        <v>96</v>
      </c>
      <c r="L233">
        <v>0</v>
      </c>
      <c r="M233">
        <v>0</v>
      </c>
      <c r="N233" s="11">
        <v>0</v>
      </c>
      <c r="S233" s="8">
        <v>0.34</v>
      </c>
      <c r="AM233">
        <f t="shared" si="38"/>
        <v>8.7931403458722329E-2</v>
      </c>
    </row>
    <row r="234" spans="1:39" hidden="1" x14ac:dyDescent="0.3">
      <c r="A234">
        <v>15</v>
      </c>
      <c r="B234" t="s">
        <v>84</v>
      </c>
      <c r="C234" t="s">
        <v>85</v>
      </c>
      <c r="D234" s="7">
        <v>42739</v>
      </c>
      <c r="E234" t="s">
        <v>86</v>
      </c>
      <c r="F234" t="s">
        <v>87</v>
      </c>
      <c r="G234">
        <v>0.04</v>
      </c>
      <c r="H234" s="8">
        <v>0.04</v>
      </c>
      <c r="I234" s="9">
        <v>1.0344870995143803E-2</v>
      </c>
      <c r="J234" s="10" t="s">
        <v>117</v>
      </c>
      <c r="K234" t="s">
        <v>96</v>
      </c>
      <c r="L234">
        <v>0</v>
      </c>
      <c r="M234">
        <v>0</v>
      </c>
      <c r="N234" s="11">
        <v>0</v>
      </c>
      <c r="S234" s="8">
        <v>0.01</v>
      </c>
      <c r="AM234">
        <f t="shared" si="38"/>
        <v>2.5862177487859508E-3</v>
      </c>
    </row>
    <row r="235" spans="1:39" hidden="1" x14ac:dyDescent="0.3">
      <c r="A235">
        <v>15</v>
      </c>
      <c r="B235" t="s">
        <v>84</v>
      </c>
      <c r="C235" t="s">
        <v>85</v>
      </c>
      <c r="D235" s="7">
        <v>42739</v>
      </c>
      <c r="E235" t="s">
        <v>86</v>
      </c>
      <c r="F235" t="s">
        <v>87</v>
      </c>
      <c r="G235">
        <v>0.01</v>
      </c>
      <c r="H235" s="8">
        <v>0.01</v>
      </c>
      <c r="I235" s="9">
        <v>2.5862177487859508E-3</v>
      </c>
      <c r="J235" s="10" t="s">
        <v>117</v>
      </c>
      <c r="K235" t="s">
        <v>96</v>
      </c>
      <c r="L235">
        <v>0</v>
      </c>
      <c r="M235">
        <v>0</v>
      </c>
      <c r="N235" s="11">
        <v>0</v>
      </c>
      <c r="S235" s="8">
        <v>0.01</v>
      </c>
      <c r="AM235">
        <f t="shared" si="38"/>
        <v>2.5862177487859508E-3</v>
      </c>
    </row>
    <row r="236" spans="1:39" hidden="1" x14ac:dyDescent="0.3">
      <c r="A236">
        <v>16</v>
      </c>
      <c r="B236" t="s">
        <v>84</v>
      </c>
      <c r="C236" t="s">
        <v>85</v>
      </c>
      <c r="D236" s="7">
        <v>42739</v>
      </c>
      <c r="E236" t="s">
        <v>86</v>
      </c>
      <c r="F236" t="s">
        <v>87</v>
      </c>
      <c r="G236">
        <v>7.0000000000000007E-2</v>
      </c>
      <c r="H236" s="8">
        <v>7.0000000000000007E-2</v>
      </c>
      <c r="I236" s="9">
        <v>1.8103524241501655E-2</v>
      </c>
      <c r="J236" s="10" t="s">
        <v>117</v>
      </c>
      <c r="K236" t="s">
        <v>89</v>
      </c>
      <c r="L236">
        <v>0</v>
      </c>
      <c r="M236">
        <v>0</v>
      </c>
      <c r="N236" s="11">
        <v>0</v>
      </c>
      <c r="S236" s="8">
        <v>0.01</v>
      </c>
      <c r="AM236">
        <f t="shared" si="38"/>
        <v>2.5862177487859508E-3</v>
      </c>
    </row>
    <row r="237" spans="1:39" hidden="1" x14ac:dyDescent="0.3">
      <c r="A237">
        <v>16</v>
      </c>
      <c r="B237" t="s">
        <v>84</v>
      </c>
      <c r="C237" t="s">
        <v>85</v>
      </c>
      <c r="D237" s="7">
        <v>42739</v>
      </c>
      <c r="E237" t="s">
        <v>86</v>
      </c>
      <c r="F237" t="s">
        <v>87</v>
      </c>
      <c r="G237">
        <v>0.1</v>
      </c>
      <c r="H237" s="8">
        <v>0.1</v>
      </c>
      <c r="I237" s="9">
        <v>2.586217748785951E-2</v>
      </c>
      <c r="J237" s="10" t="s">
        <v>117</v>
      </c>
      <c r="K237" t="s">
        <v>89</v>
      </c>
      <c r="L237">
        <v>0</v>
      </c>
      <c r="M237">
        <v>0</v>
      </c>
      <c r="N237" s="11">
        <v>0</v>
      </c>
      <c r="S237" s="8">
        <v>0.04</v>
      </c>
      <c r="AM237">
        <f t="shared" si="38"/>
        <v>1.0344870995143803E-2</v>
      </c>
    </row>
    <row r="238" spans="1:39" hidden="1" x14ac:dyDescent="0.3">
      <c r="A238">
        <v>16</v>
      </c>
      <c r="B238" t="s">
        <v>84</v>
      </c>
      <c r="C238" t="s">
        <v>85</v>
      </c>
      <c r="D238" s="7">
        <v>42739</v>
      </c>
      <c r="E238" t="s">
        <v>86</v>
      </c>
      <c r="F238" t="s">
        <v>87</v>
      </c>
      <c r="G238">
        <v>0.1</v>
      </c>
      <c r="H238" s="8">
        <v>0.1</v>
      </c>
      <c r="I238" s="9">
        <v>2.586217748785951E-2</v>
      </c>
      <c r="J238" s="10" t="s">
        <v>117</v>
      </c>
      <c r="K238" t="s">
        <v>89</v>
      </c>
      <c r="L238">
        <v>0</v>
      </c>
      <c r="M238">
        <v>0</v>
      </c>
      <c r="N238" s="11">
        <v>0</v>
      </c>
      <c r="S238" s="8">
        <v>3.597222222222219E-2</v>
      </c>
      <c r="AM238">
        <f t="shared" si="38"/>
        <v>9.303199957438342E-3</v>
      </c>
    </row>
    <row r="239" spans="1:39" ht="15" hidden="1" thickBot="1" x14ac:dyDescent="0.35">
      <c r="A239" s="13">
        <v>16</v>
      </c>
      <c r="B239" s="13" t="s">
        <v>84</v>
      </c>
      <c r="C239" s="13" t="s">
        <v>85</v>
      </c>
      <c r="D239" s="14">
        <v>42739</v>
      </c>
      <c r="E239" s="13" t="s">
        <v>86</v>
      </c>
      <c r="F239" s="13" t="s">
        <v>87</v>
      </c>
      <c r="G239" s="13">
        <v>0.1</v>
      </c>
      <c r="H239" s="15">
        <v>0.1</v>
      </c>
      <c r="I239" s="16">
        <v>2.586217748785951E-2</v>
      </c>
      <c r="J239" s="17" t="s">
        <v>117</v>
      </c>
      <c r="K239" s="13" t="s">
        <v>89</v>
      </c>
      <c r="L239" s="13">
        <v>0</v>
      </c>
      <c r="M239" s="13">
        <v>0</v>
      </c>
      <c r="N239" s="18">
        <v>0</v>
      </c>
      <c r="O239" s="13"/>
      <c r="S239" s="15">
        <v>0.01</v>
      </c>
      <c r="AM239">
        <f t="shared" si="38"/>
        <v>2.5862177487859508E-3</v>
      </c>
    </row>
    <row r="240" spans="1:39" hidden="1" x14ac:dyDescent="0.3">
      <c r="A240">
        <v>16</v>
      </c>
      <c r="B240" t="s">
        <v>84</v>
      </c>
      <c r="C240" t="s">
        <v>85</v>
      </c>
      <c r="D240" s="7">
        <v>42739</v>
      </c>
      <c r="E240" t="s">
        <v>86</v>
      </c>
      <c r="F240" t="s">
        <v>87</v>
      </c>
      <c r="G240">
        <v>0.11</v>
      </c>
      <c r="H240" s="8">
        <v>0.11</v>
      </c>
      <c r="I240" s="9">
        <v>2.8448395236645458E-2</v>
      </c>
      <c r="J240" s="10" t="s">
        <v>117</v>
      </c>
      <c r="K240" t="s">
        <v>89</v>
      </c>
      <c r="L240">
        <v>0</v>
      </c>
      <c r="M240">
        <v>0</v>
      </c>
      <c r="N240" s="11">
        <v>0</v>
      </c>
      <c r="S240" s="8">
        <v>0.01</v>
      </c>
      <c r="AM240">
        <f t="shared" si="38"/>
        <v>2.5862177487859508E-3</v>
      </c>
    </row>
    <row r="241" spans="1:39" hidden="1" x14ac:dyDescent="0.3">
      <c r="A241">
        <v>16</v>
      </c>
      <c r="B241" t="s">
        <v>84</v>
      </c>
      <c r="C241" t="s">
        <v>85</v>
      </c>
      <c r="D241" s="7">
        <v>42739</v>
      </c>
      <c r="E241" t="s">
        <v>86</v>
      </c>
      <c r="F241" t="s">
        <v>87</v>
      </c>
      <c r="G241">
        <v>0.67</v>
      </c>
      <c r="H241" s="8">
        <v>0.67</v>
      </c>
      <c r="I241" s="9">
        <v>0.17327658916865868</v>
      </c>
      <c r="J241" s="10" t="s">
        <v>117</v>
      </c>
      <c r="K241" t="s">
        <v>89</v>
      </c>
      <c r="L241">
        <v>0</v>
      </c>
      <c r="M241">
        <v>0</v>
      </c>
      <c r="N241" s="11">
        <v>0</v>
      </c>
      <c r="S241" s="8">
        <v>3.597222222222219E-2</v>
      </c>
      <c r="AM241">
        <f t="shared" si="38"/>
        <v>9.303199957438342E-3</v>
      </c>
    </row>
    <row r="242" spans="1:39" hidden="1" x14ac:dyDescent="0.3">
      <c r="A242">
        <v>16</v>
      </c>
      <c r="B242" t="s">
        <v>84</v>
      </c>
      <c r="C242" t="s">
        <v>85</v>
      </c>
      <c r="D242" s="7">
        <v>42739</v>
      </c>
      <c r="E242" t="s">
        <v>86</v>
      </c>
      <c r="F242" t="s">
        <v>87</v>
      </c>
      <c r="G242">
        <v>1.03</v>
      </c>
      <c r="H242" s="8">
        <v>1.03</v>
      </c>
      <c r="I242" s="9">
        <v>0.26638042812495294</v>
      </c>
      <c r="J242" s="10" t="s">
        <v>117</v>
      </c>
      <c r="K242" t="s">
        <v>89</v>
      </c>
      <c r="L242">
        <v>0</v>
      </c>
      <c r="M242">
        <v>0</v>
      </c>
      <c r="N242" s="11">
        <v>0</v>
      </c>
      <c r="S242" s="8">
        <v>3.597222222222219E-2</v>
      </c>
      <c r="AM242">
        <f t="shared" si="38"/>
        <v>9.303199957438342E-3</v>
      </c>
    </row>
    <row r="243" spans="1:39" hidden="1" x14ac:dyDescent="0.3">
      <c r="A243">
        <v>18</v>
      </c>
      <c r="B243" t="s">
        <v>84</v>
      </c>
      <c r="C243" t="s">
        <v>85</v>
      </c>
      <c r="D243" s="7">
        <v>42725</v>
      </c>
      <c r="E243" t="s">
        <v>86</v>
      </c>
      <c r="F243" t="s">
        <v>90</v>
      </c>
      <c r="G243">
        <v>0.21</v>
      </c>
      <c r="H243" s="8">
        <v>0.21</v>
      </c>
      <c r="I243" s="9">
        <v>5.4310572724504964E-2</v>
      </c>
      <c r="J243" s="10" t="s">
        <v>117</v>
      </c>
      <c r="K243" t="s">
        <v>89</v>
      </c>
      <c r="L243">
        <v>0</v>
      </c>
      <c r="M243">
        <v>0</v>
      </c>
      <c r="N243" s="11">
        <v>0</v>
      </c>
      <c r="S243" s="8">
        <v>0.01</v>
      </c>
      <c r="AM243">
        <f t="shared" si="38"/>
        <v>2.5862177487859508E-3</v>
      </c>
    </row>
    <row r="244" spans="1:39" hidden="1" x14ac:dyDescent="0.3">
      <c r="A244">
        <v>18</v>
      </c>
      <c r="B244" t="s">
        <v>84</v>
      </c>
      <c r="C244" t="s">
        <v>85</v>
      </c>
      <c r="D244" s="7">
        <v>42725</v>
      </c>
      <c r="E244" t="s">
        <v>86</v>
      </c>
      <c r="F244" t="s">
        <v>90</v>
      </c>
      <c r="G244">
        <v>0.05</v>
      </c>
      <c r="H244" s="8">
        <v>0.05</v>
      </c>
      <c r="I244" s="9">
        <v>1.2931088743929755E-2</v>
      </c>
      <c r="J244" s="10" t="s">
        <v>117</v>
      </c>
      <c r="K244" t="s">
        <v>96</v>
      </c>
      <c r="L244">
        <v>0</v>
      </c>
      <c r="M244">
        <v>0</v>
      </c>
      <c r="N244" s="11">
        <v>0</v>
      </c>
      <c r="S244" s="8">
        <v>0.01</v>
      </c>
      <c r="AM244">
        <f t="shared" si="38"/>
        <v>2.5862177487859508E-3</v>
      </c>
    </row>
    <row r="245" spans="1:39" hidden="1" x14ac:dyDescent="0.3">
      <c r="A245">
        <v>18</v>
      </c>
      <c r="B245" t="s">
        <v>84</v>
      </c>
      <c r="C245" t="s">
        <v>85</v>
      </c>
      <c r="D245" s="7">
        <v>42725</v>
      </c>
      <c r="E245" t="s">
        <v>86</v>
      </c>
      <c r="F245" t="s">
        <v>90</v>
      </c>
      <c r="G245">
        <v>3.4</v>
      </c>
      <c r="H245" s="8">
        <v>3.4</v>
      </c>
      <c r="I245" s="9">
        <v>0.87931403458722313</v>
      </c>
      <c r="J245" s="10" t="s">
        <v>117</v>
      </c>
      <c r="K245" t="s">
        <v>96</v>
      </c>
      <c r="L245">
        <v>0</v>
      </c>
      <c r="M245">
        <v>0</v>
      </c>
      <c r="N245" s="11">
        <v>0</v>
      </c>
      <c r="S245" s="8">
        <v>3.597222222222219E-2</v>
      </c>
      <c r="AM245">
        <f t="shared" si="38"/>
        <v>9.303199957438342E-3</v>
      </c>
    </row>
    <row r="246" spans="1:39" hidden="1" x14ac:dyDescent="0.3">
      <c r="A246">
        <v>18</v>
      </c>
      <c r="B246" t="s">
        <v>84</v>
      </c>
      <c r="C246" t="s">
        <v>85</v>
      </c>
      <c r="D246" s="7">
        <v>42725</v>
      </c>
      <c r="E246" t="s">
        <v>86</v>
      </c>
      <c r="F246" t="s">
        <v>90</v>
      </c>
      <c r="G246">
        <v>0.05</v>
      </c>
      <c r="H246" s="8">
        <v>0.05</v>
      </c>
      <c r="I246" s="9">
        <v>1.2931088743929755E-2</v>
      </c>
      <c r="J246" s="10" t="s">
        <v>117</v>
      </c>
      <c r="K246" t="s">
        <v>89</v>
      </c>
      <c r="L246">
        <v>0</v>
      </c>
      <c r="M246">
        <v>0</v>
      </c>
      <c r="N246" s="11">
        <v>0</v>
      </c>
      <c r="S246" s="8">
        <v>0.02</v>
      </c>
      <c r="AM246">
        <f t="shared" si="38"/>
        <v>5.1724354975719016E-3</v>
      </c>
    </row>
    <row r="247" spans="1:39" hidden="1" x14ac:dyDescent="0.3">
      <c r="A247">
        <v>18</v>
      </c>
      <c r="B247" t="s">
        <v>84</v>
      </c>
      <c r="C247" t="s">
        <v>85</v>
      </c>
      <c r="D247" s="7">
        <v>42725</v>
      </c>
      <c r="E247" t="s">
        <v>86</v>
      </c>
      <c r="F247" t="s">
        <v>90</v>
      </c>
      <c r="G247">
        <v>0.39</v>
      </c>
      <c r="H247" s="8">
        <v>0.39</v>
      </c>
      <c r="I247" s="9">
        <v>0.10086249220265207</v>
      </c>
      <c r="J247" s="10" t="s">
        <v>117</v>
      </c>
      <c r="K247" t="s">
        <v>96</v>
      </c>
      <c r="L247">
        <v>0</v>
      </c>
      <c r="M247">
        <v>0</v>
      </c>
      <c r="N247" s="11">
        <v>0</v>
      </c>
      <c r="S247" s="8">
        <v>0.03</v>
      </c>
      <c r="AM247">
        <f t="shared" si="38"/>
        <v>7.7586532463578516E-3</v>
      </c>
    </row>
    <row r="248" spans="1:39" hidden="1" x14ac:dyDescent="0.3">
      <c r="A248">
        <v>18</v>
      </c>
      <c r="B248" t="s">
        <v>84</v>
      </c>
      <c r="C248" t="s">
        <v>85</v>
      </c>
      <c r="D248" s="7">
        <v>42725</v>
      </c>
      <c r="E248" t="s">
        <v>86</v>
      </c>
      <c r="F248" t="s">
        <v>90</v>
      </c>
      <c r="G248">
        <v>0.41</v>
      </c>
      <c r="H248" s="8">
        <v>0.41</v>
      </c>
      <c r="I248" s="9">
        <v>0.10603492770022396</v>
      </c>
      <c r="J248" s="10" t="s">
        <v>117</v>
      </c>
      <c r="K248" t="s">
        <v>96</v>
      </c>
      <c r="L248">
        <v>0</v>
      </c>
      <c r="M248">
        <v>0</v>
      </c>
      <c r="N248" s="11">
        <v>0</v>
      </c>
      <c r="S248" s="8">
        <v>0.01</v>
      </c>
      <c r="AM248">
        <f t="shared" si="38"/>
        <v>2.5862177487859508E-3</v>
      </c>
    </row>
    <row r="249" spans="1:39" hidden="1" x14ac:dyDescent="0.3">
      <c r="A249">
        <v>18</v>
      </c>
      <c r="B249" t="s">
        <v>84</v>
      </c>
      <c r="C249" t="s">
        <v>85</v>
      </c>
      <c r="D249" s="7">
        <v>42725</v>
      </c>
      <c r="E249" t="s">
        <v>86</v>
      </c>
      <c r="F249" t="s">
        <v>90</v>
      </c>
      <c r="G249">
        <v>0.02</v>
      </c>
      <c r="H249" s="8">
        <v>0.02</v>
      </c>
      <c r="I249" s="9">
        <v>5.1724354975719016E-3</v>
      </c>
      <c r="J249" s="10" t="s">
        <v>117</v>
      </c>
      <c r="K249" t="s">
        <v>96</v>
      </c>
      <c r="L249">
        <v>0</v>
      </c>
      <c r="M249">
        <v>0</v>
      </c>
      <c r="N249" s="11">
        <v>0</v>
      </c>
      <c r="S249" s="8">
        <v>0.01</v>
      </c>
      <c r="AM249">
        <f t="shared" si="38"/>
        <v>2.5862177487859508E-3</v>
      </c>
    </row>
    <row r="250" spans="1:39" hidden="1" x14ac:dyDescent="0.3">
      <c r="A250">
        <v>19</v>
      </c>
      <c r="B250" t="s">
        <v>84</v>
      </c>
      <c r="C250" t="s">
        <v>85</v>
      </c>
      <c r="D250" s="7">
        <v>42744</v>
      </c>
      <c r="E250" t="s">
        <v>86</v>
      </c>
      <c r="F250" t="s">
        <v>91</v>
      </c>
      <c r="H250" s="8">
        <v>0.16875912408759122</v>
      </c>
      <c r="I250" s="9">
        <v>4.3644784198489911E-2</v>
      </c>
      <c r="J250" s="10" t="s">
        <v>117</v>
      </c>
      <c r="K250" t="s">
        <v>89</v>
      </c>
      <c r="L250">
        <v>0</v>
      </c>
      <c r="M250">
        <v>0</v>
      </c>
      <c r="N250" s="11">
        <v>0</v>
      </c>
      <c r="S250" s="8">
        <v>3.597222222222219E-2</v>
      </c>
      <c r="AM250">
        <f t="shared" si="38"/>
        <v>9.303199957438342E-3</v>
      </c>
    </row>
    <row r="251" spans="1:39" hidden="1" x14ac:dyDescent="0.3">
      <c r="A251">
        <v>19</v>
      </c>
      <c r="B251" t="s">
        <v>84</v>
      </c>
      <c r="C251" t="s">
        <v>85</v>
      </c>
      <c r="D251" s="7">
        <v>42744</v>
      </c>
      <c r="E251" t="s">
        <v>86</v>
      </c>
      <c r="F251" t="s">
        <v>91</v>
      </c>
      <c r="G251">
        <v>0.24</v>
      </c>
      <c r="H251" s="8">
        <v>0.24</v>
      </c>
      <c r="I251" s="9">
        <v>6.2069225970862812E-2</v>
      </c>
      <c r="J251" s="10" t="s">
        <v>117</v>
      </c>
      <c r="K251" t="s">
        <v>96</v>
      </c>
      <c r="L251">
        <v>0</v>
      </c>
      <c r="M251">
        <v>0</v>
      </c>
      <c r="N251" s="11">
        <v>0</v>
      </c>
      <c r="S251" s="8">
        <v>0.01</v>
      </c>
      <c r="AM251">
        <f t="shared" si="38"/>
        <v>2.5862177487859508E-3</v>
      </c>
    </row>
    <row r="252" spans="1:39" hidden="1" x14ac:dyDescent="0.3">
      <c r="A252">
        <v>19</v>
      </c>
      <c r="B252" t="s">
        <v>84</v>
      </c>
      <c r="C252" t="s">
        <v>85</v>
      </c>
      <c r="D252" s="7">
        <v>42744</v>
      </c>
      <c r="E252" t="s">
        <v>86</v>
      </c>
      <c r="F252" t="s">
        <v>91</v>
      </c>
      <c r="G252">
        <v>0.09</v>
      </c>
      <c r="H252" s="8">
        <v>0.09</v>
      </c>
      <c r="I252" s="9">
        <v>2.3275959739073558E-2</v>
      </c>
      <c r="J252" s="10" t="s">
        <v>117</v>
      </c>
      <c r="K252" t="s">
        <v>96</v>
      </c>
      <c r="L252">
        <v>0</v>
      </c>
      <c r="M252">
        <v>0</v>
      </c>
      <c r="N252" s="11">
        <v>0</v>
      </c>
      <c r="S252" s="8">
        <v>0.01</v>
      </c>
      <c r="AM252">
        <f t="shared" si="38"/>
        <v>2.5862177487859508E-3</v>
      </c>
    </row>
    <row r="253" spans="1:39" hidden="1" x14ac:dyDescent="0.3">
      <c r="A253">
        <v>19</v>
      </c>
      <c r="B253" t="s">
        <v>84</v>
      </c>
      <c r="C253" t="s">
        <v>85</v>
      </c>
      <c r="D253" s="7">
        <v>42744</v>
      </c>
      <c r="E253" t="s">
        <v>86</v>
      </c>
      <c r="F253" t="s">
        <v>91</v>
      </c>
      <c r="G253">
        <v>0.26</v>
      </c>
      <c r="H253" s="8">
        <v>0.26</v>
      </c>
      <c r="I253" s="9">
        <v>6.7241661468434702E-2</v>
      </c>
      <c r="J253" s="10" t="s">
        <v>117</v>
      </c>
      <c r="K253" t="s">
        <v>96</v>
      </c>
      <c r="L253">
        <v>0</v>
      </c>
      <c r="M253">
        <v>0</v>
      </c>
      <c r="N253" s="11">
        <v>0</v>
      </c>
      <c r="S253" s="8">
        <v>0.02</v>
      </c>
      <c r="AM253">
        <f t="shared" si="38"/>
        <v>5.1724354975719016E-3</v>
      </c>
    </row>
    <row r="254" spans="1:39" hidden="1" x14ac:dyDescent="0.3">
      <c r="A254">
        <v>19</v>
      </c>
      <c r="B254" t="s">
        <v>84</v>
      </c>
      <c r="C254" t="s">
        <v>85</v>
      </c>
      <c r="D254" s="7">
        <v>42744</v>
      </c>
      <c r="E254" t="s">
        <v>86</v>
      </c>
      <c r="F254" t="s">
        <v>91</v>
      </c>
      <c r="G254">
        <v>0.24</v>
      </c>
      <c r="H254" s="8">
        <v>0.24</v>
      </c>
      <c r="I254" s="9">
        <v>6.2069225970862812E-2</v>
      </c>
      <c r="J254" s="10" t="s">
        <v>117</v>
      </c>
      <c r="K254" t="s">
        <v>96</v>
      </c>
      <c r="L254">
        <v>0</v>
      </c>
      <c r="M254">
        <v>0</v>
      </c>
      <c r="N254" s="11">
        <v>0</v>
      </c>
      <c r="S254" s="8">
        <v>0.05</v>
      </c>
      <c r="AM254">
        <f t="shared" si="38"/>
        <v>1.2931088743929753E-2</v>
      </c>
    </row>
    <row r="255" spans="1:39" hidden="1" x14ac:dyDescent="0.3">
      <c r="A255">
        <v>19</v>
      </c>
      <c r="B255" t="s">
        <v>84</v>
      </c>
      <c r="C255" t="s">
        <v>85</v>
      </c>
      <c r="D255" s="7">
        <v>42744</v>
      </c>
      <c r="E255" t="s">
        <v>86</v>
      </c>
      <c r="F255" t="s">
        <v>91</v>
      </c>
      <c r="G255">
        <v>0.09</v>
      </c>
      <c r="H255" s="8">
        <v>0.09</v>
      </c>
      <c r="I255" s="9">
        <v>2.3275959739073558E-2</v>
      </c>
      <c r="J255" s="10" t="s">
        <v>117</v>
      </c>
      <c r="K255" t="s">
        <v>96</v>
      </c>
      <c r="L255">
        <v>0</v>
      </c>
      <c r="M255">
        <v>0</v>
      </c>
      <c r="N255" s="11">
        <v>0</v>
      </c>
      <c r="S255" s="8">
        <v>0.26</v>
      </c>
      <c r="AM255">
        <f t="shared" si="38"/>
        <v>6.7241661468434716E-2</v>
      </c>
    </row>
    <row r="256" spans="1:39" hidden="1" x14ac:dyDescent="0.3">
      <c r="A256">
        <v>20</v>
      </c>
      <c r="B256" t="s">
        <v>84</v>
      </c>
      <c r="C256" t="s">
        <v>85</v>
      </c>
      <c r="D256" s="7">
        <v>42747</v>
      </c>
      <c r="E256" t="s">
        <v>86</v>
      </c>
      <c r="F256" t="s">
        <v>92</v>
      </c>
      <c r="H256" s="8">
        <v>0.16875912408759122</v>
      </c>
      <c r="I256" s="9">
        <v>4.3644784198489911E-2</v>
      </c>
      <c r="J256" s="10" t="s">
        <v>117</v>
      </c>
      <c r="K256" t="s">
        <v>96</v>
      </c>
      <c r="L256">
        <v>0</v>
      </c>
      <c r="M256">
        <v>0</v>
      </c>
      <c r="N256" s="11">
        <v>0</v>
      </c>
      <c r="S256" s="8">
        <v>0.05</v>
      </c>
      <c r="AM256">
        <f t="shared" si="38"/>
        <v>1.2931088743929753E-2</v>
      </c>
    </row>
    <row r="257" spans="1:39" hidden="1" x14ac:dyDescent="0.3">
      <c r="A257">
        <v>20</v>
      </c>
      <c r="B257" t="s">
        <v>84</v>
      </c>
      <c r="C257" t="s">
        <v>85</v>
      </c>
      <c r="D257" s="7">
        <v>42747</v>
      </c>
      <c r="E257" t="s">
        <v>86</v>
      </c>
      <c r="F257" t="s">
        <v>92</v>
      </c>
      <c r="G257">
        <v>0.3</v>
      </c>
      <c r="H257" s="8">
        <v>0.3</v>
      </c>
      <c r="I257" s="9">
        <v>7.7586532463578509E-2</v>
      </c>
      <c r="J257" s="10" t="s">
        <v>117</v>
      </c>
      <c r="K257" t="s">
        <v>96</v>
      </c>
      <c r="L257">
        <v>0</v>
      </c>
      <c r="M257">
        <v>0</v>
      </c>
      <c r="N257" s="11">
        <v>0</v>
      </c>
      <c r="S257" s="8">
        <v>3.597222222222219E-2</v>
      </c>
      <c r="AM257">
        <f t="shared" si="38"/>
        <v>9.303199957438342E-3</v>
      </c>
    </row>
    <row r="258" spans="1:39" hidden="1" x14ac:dyDescent="0.3">
      <c r="A258">
        <v>20</v>
      </c>
      <c r="B258" t="s">
        <v>84</v>
      </c>
      <c r="C258" t="s">
        <v>85</v>
      </c>
      <c r="D258" s="7">
        <v>42747</v>
      </c>
      <c r="E258" t="s">
        <v>86</v>
      </c>
      <c r="F258" t="s">
        <v>92</v>
      </c>
      <c r="G258">
        <v>0.03</v>
      </c>
      <c r="H258" s="8">
        <v>0.03</v>
      </c>
      <c r="I258" s="9">
        <v>7.7586532463578516E-3</v>
      </c>
      <c r="J258" s="10" t="s">
        <v>117</v>
      </c>
      <c r="K258" t="s">
        <v>96</v>
      </c>
      <c r="L258">
        <v>0</v>
      </c>
      <c r="M258">
        <v>0</v>
      </c>
      <c r="N258" s="11">
        <v>0</v>
      </c>
      <c r="S258" s="8">
        <v>3.597222222222219E-2</v>
      </c>
      <c r="AM258">
        <f t="shared" si="38"/>
        <v>9.303199957438342E-3</v>
      </c>
    </row>
    <row r="259" spans="1:39" hidden="1" x14ac:dyDescent="0.3">
      <c r="A259">
        <v>20</v>
      </c>
      <c r="B259" t="s">
        <v>84</v>
      </c>
      <c r="C259" t="s">
        <v>85</v>
      </c>
      <c r="D259" s="7">
        <v>42747</v>
      </c>
      <c r="E259" t="s">
        <v>86</v>
      </c>
      <c r="F259" t="s">
        <v>92</v>
      </c>
      <c r="G259">
        <v>0.03</v>
      </c>
      <c r="H259" s="8">
        <v>0.03</v>
      </c>
      <c r="I259" s="9">
        <v>7.7586532463578516E-3</v>
      </c>
      <c r="J259" s="10" t="s">
        <v>117</v>
      </c>
      <c r="K259" t="s">
        <v>96</v>
      </c>
      <c r="L259">
        <v>0</v>
      </c>
      <c r="M259">
        <v>0</v>
      </c>
      <c r="N259" s="11">
        <v>0</v>
      </c>
      <c r="S259" s="8">
        <v>3.597222222222219E-2</v>
      </c>
      <c r="AM259">
        <f t="shared" si="38"/>
        <v>9.303199957438342E-3</v>
      </c>
    </row>
    <row r="260" spans="1:39" hidden="1" x14ac:dyDescent="0.3">
      <c r="A260">
        <v>20</v>
      </c>
      <c r="B260" t="s">
        <v>84</v>
      </c>
      <c r="C260" t="s">
        <v>85</v>
      </c>
      <c r="D260" s="7">
        <v>42747</v>
      </c>
      <c r="E260" t="s">
        <v>86</v>
      </c>
      <c r="F260" t="s">
        <v>92</v>
      </c>
      <c r="G260">
        <v>0.3</v>
      </c>
      <c r="H260" s="8">
        <v>0.3</v>
      </c>
      <c r="I260" s="9">
        <v>7.7586532463578509E-2</v>
      </c>
      <c r="J260" s="10" t="s">
        <v>117</v>
      </c>
      <c r="K260" t="s">
        <v>96</v>
      </c>
      <c r="L260">
        <v>0</v>
      </c>
      <c r="M260">
        <v>0</v>
      </c>
      <c r="N260" s="11">
        <v>0</v>
      </c>
      <c r="S260" s="8">
        <v>3.597222222222219E-2</v>
      </c>
      <c r="AM260">
        <f t="shared" si="38"/>
        <v>9.303199957438342E-3</v>
      </c>
    </row>
    <row r="261" spans="1:39" hidden="1" x14ac:dyDescent="0.3">
      <c r="A261">
        <v>20</v>
      </c>
      <c r="B261" t="s">
        <v>84</v>
      </c>
      <c r="C261" t="s">
        <v>85</v>
      </c>
      <c r="D261" s="7">
        <v>42747</v>
      </c>
      <c r="E261" t="s">
        <v>86</v>
      </c>
      <c r="F261" t="s">
        <v>92</v>
      </c>
      <c r="G261">
        <v>0.3</v>
      </c>
      <c r="H261" s="8">
        <v>0.3</v>
      </c>
      <c r="I261" s="9">
        <v>7.7586532463578509E-2</v>
      </c>
      <c r="J261" s="10" t="s">
        <v>117</v>
      </c>
      <c r="K261" t="s">
        <v>96</v>
      </c>
      <c r="L261">
        <v>0</v>
      </c>
      <c r="M261">
        <v>0</v>
      </c>
      <c r="N261" s="11">
        <v>0</v>
      </c>
      <c r="S261" s="8">
        <v>0.05</v>
      </c>
      <c r="AM261">
        <f t="shared" si="38"/>
        <v>1.2931088743929753E-2</v>
      </c>
    </row>
    <row r="262" spans="1:39" hidden="1" x14ac:dyDescent="0.3">
      <c r="A262">
        <v>20</v>
      </c>
      <c r="B262" t="s">
        <v>84</v>
      </c>
      <c r="C262" t="s">
        <v>85</v>
      </c>
      <c r="D262" s="7">
        <v>42747</v>
      </c>
      <c r="E262" t="s">
        <v>86</v>
      </c>
      <c r="F262" t="s">
        <v>92</v>
      </c>
      <c r="G262">
        <v>0.05</v>
      </c>
      <c r="H262" s="8">
        <v>0.05</v>
      </c>
      <c r="I262" s="9">
        <v>1.2931088743929755E-2</v>
      </c>
      <c r="J262" s="10" t="s">
        <v>117</v>
      </c>
      <c r="K262" t="s">
        <v>96</v>
      </c>
      <c r="L262">
        <v>0</v>
      </c>
      <c r="M262">
        <v>0</v>
      </c>
      <c r="N262" s="11">
        <v>0</v>
      </c>
      <c r="S262" s="8">
        <v>0.01</v>
      </c>
      <c r="AM262">
        <f t="shared" si="38"/>
        <v>2.5862177487859508E-3</v>
      </c>
    </row>
    <row r="263" spans="1:39" hidden="1" x14ac:dyDescent="0.3">
      <c r="A263">
        <v>20</v>
      </c>
      <c r="B263" t="s">
        <v>84</v>
      </c>
      <c r="C263" t="s">
        <v>85</v>
      </c>
      <c r="D263" s="7">
        <v>42747</v>
      </c>
      <c r="E263" t="s">
        <v>86</v>
      </c>
      <c r="F263" t="s">
        <v>92</v>
      </c>
      <c r="G263">
        <v>0.26</v>
      </c>
      <c r="H263" s="8">
        <v>0.26</v>
      </c>
      <c r="I263" s="9">
        <v>6.7241661468434702E-2</v>
      </c>
      <c r="J263" s="10" t="s">
        <v>117</v>
      </c>
      <c r="K263" t="s">
        <v>96</v>
      </c>
      <c r="L263">
        <v>0</v>
      </c>
      <c r="M263">
        <v>0</v>
      </c>
      <c r="N263" s="11">
        <v>0</v>
      </c>
      <c r="S263" s="8">
        <v>3.597222222222219E-2</v>
      </c>
      <c r="AM263">
        <f t="shared" si="38"/>
        <v>9.303199957438342E-3</v>
      </c>
    </row>
    <row r="264" spans="1:39" hidden="1" x14ac:dyDescent="0.3">
      <c r="A264">
        <v>20</v>
      </c>
      <c r="B264" t="s">
        <v>84</v>
      </c>
      <c r="C264" t="s">
        <v>85</v>
      </c>
      <c r="D264" s="7">
        <v>42747</v>
      </c>
      <c r="E264" t="s">
        <v>86</v>
      </c>
      <c r="F264" t="s">
        <v>92</v>
      </c>
      <c r="G264">
        <v>0.03</v>
      </c>
      <c r="H264" s="8">
        <v>0.03</v>
      </c>
      <c r="I264" s="9">
        <v>7.7586532463578516E-3</v>
      </c>
      <c r="J264" s="10" t="s">
        <v>117</v>
      </c>
      <c r="K264" t="s">
        <v>96</v>
      </c>
      <c r="L264">
        <v>0</v>
      </c>
      <c r="M264">
        <v>0</v>
      </c>
      <c r="N264" s="11">
        <v>0</v>
      </c>
      <c r="S264" s="8">
        <v>3.597222222222219E-2</v>
      </c>
      <c r="AM264">
        <f t="shared" si="38"/>
        <v>9.303199957438342E-3</v>
      </c>
    </row>
    <row r="265" spans="1:39" hidden="1" x14ac:dyDescent="0.3">
      <c r="A265">
        <v>20</v>
      </c>
      <c r="B265" t="s">
        <v>84</v>
      </c>
      <c r="C265" t="s">
        <v>85</v>
      </c>
      <c r="D265" s="7">
        <v>42747</v>
      </c>
      <c r="E265" t="s">
        <v>86</v>
      </c>
      <c r="F265" t="s">
        <v>92</v>
      </c>
      <c r="G265">
        <v>0.25</v>
      </c>
      <c r="H265" s="8">
        <v>0.25</v>
      </c>
      <c r="I265" s="9">
        <v>6.4655443719648764E-2</v>
      </c>
      <c r="J265" s="10" t="s">
        <v>117</v>
      </c>
      <c r="K265" t="s">
        <v>96</v>
      </c>
      <c r="L265">
        <v>0</v>
      </c>
      <c r="M265">
        <v>0</v>
      </c>
      <c r="N265" s="11">
        <v>0</v>
      </c>
      <c r="S265" s="8">
        <v>0.01</v>
      </c>
      <c r="AM265">
        <f t="shared" si="38"/>
        <v>2.5862177487859508E-3</v>
      </c>
    </row>
    <row r="266" spans="1:39" hidden="1" x14ac:dyDescent="0.3">
      <c r="A266">
        <v>20</v>
      </c>
      <c r="B266" t="s">
        <v>84</v>
      </c>
      <c r="C266" t="s">
        <v>85</v>
      </c>
      <c r="D266" s="7">
        <v>42747</v>
      </c>
      <c r="E266" t="s">
        <v>86</v>
      </c>
      <c r="F266" t="s">
        <v>92</v>
      </c>
      <c r="G266">
        <v>0.03</v>
      </c>
      <c r="H266" s="8">
        <v>0.03</v>
      </c>
      <c r="I266" s="9">
        <v>7.7586532463578516E-3</v>
      </c>
      <c r="J266" s="10" t="s">
        <v>117</v>
      </c>
      <c r="K266" t="s">
        <v>96</v>
      </c>
      <c r="L266">
        <v>0</v>
      </c>
      <c r="M266">
        <v>0</v>
      </c>
      <c r="N266" s="11">
        <v>0</v>
      </c>
      <c r="S266" s="8">
        <v>0.03</v>
      </c>
      <c r="AM266">
        <f t="shared" si="38"/>
        <v>7.7586532463578516E-3</v>
      </c>
    </row>
    <row r="267" spans="1:39" hidden="1" x14ac:dyDescent="0.3">
      <c r="A267">
        <v>20</v>
      </c>
      <c r="B267" t="s">
        <v>84</v>
      </c>
      <c r="C267" t="s">
        <v>85</v>
      </c>
      <c r="D267" s="7">
        <v>42747</v>
      </c>
      <c r="E267" t="s">
        <v>86</v>
      </c>
      <c r="F267" t="s">
        <v>92</v>
      </c>
      <c r="G267">
        <v>0.3</v>
      </c>
      <c r="H267" s="8">
        <v>0.3</v>
      </c>
      <c r="I267" s="9">
        <v>7.7586532463578509E-2</v>
      </c>
      <c r="J267" s="10" t="s">
        <v>117</v>
      </c>
      <c r="K267" t="s">
        <v>96</v>
      </c>
      <c r="L267">
        <v>0</v>
      </c>
      <c r="M267">
        <v>0</v>
      </c>
      <c r="N267" s="11">
        <v>0</v>
      </c>
      <c r="S267" s="8">
        <v>0.03</v>
      </c>
      <c r="AM267">
        <f t="shared" si="38"/>
        <v>7.7586532463578516E-3</v>
      </c>
    </row>
    <row r="268" spans="1:39" hidden="1" x14ac:dyDescent="0.3">
      <c r="A268">
        <v>20</v>
      </c>
      <c r="B268" t="s">
        <v>84</v>
      </c>
      <c r="C268" t="s">
        <v>85</v>
      </c>
      <c r="D268" s="7">
        <v>42747</v>
      </c>
      <c r="E268" t="s">
        <v>86</v>
      </c>
      <c r="F268" t="s">
        <v>92</v>
      </c>
      <c r="G268">
        <v>0.01</v>
      </c>
      <c r="H268" s="8">
        <v>0.01</v>
      </c>
      <c r="I268" s="9">
        <v>2.5862177487859508E-3</v>
      </c>
      <c r="J268" s="10" t="s">
        <v>117</v>
      </c>
      <c r="K268" t="s">
        <v>96</v>
      </c>
      <c r="L268">
        <v>0</v>
      </c>
      <c r="M268">
        <v>0</v>
      </c>
      <c r="N268" s="11">
        <v>0</v>
      </c>
      <c r="S268" s="8">
        <v>0.03</v>
      </c>
      <c r="AM268">
        <f t="shared" si="38"/>
        <v>7.7586532463578516E-3</v>
      </c>
    </row>
    <row r="269" spans="1:39" hidden="1" x14ac:dyDescent="0.3">
      <c r="A269">
        <v>21</v>
      </c>
      <c r="B269" t="s">
        <v>84</v>
      </c>
      <c r="C269" t="s">
        <v>85</v>
      </c>
      <c r="D269" s="7">
        <v>42747</v>
      </c>
      <c r="E269" t="s">
        <v>86</v>
      </c>
      <c r="F269" t="s">
        <v>101</v>
      </c>
      <c r="G269">
        <v>0.02</v>
      </c>
      <c r="H269" s="8">
        <v>0.02</v>
      </c>
      <c r="I269" s="9">
        <v>5.1724354975719016E-3</v>
      </c>
      <c r="J269" s="10" t="s">
        <v>117</v>
      </c>
      <c r="K269" t="s">
        <v>89</v>
      </c>
      <c r="L269">
        <v>0</v>
      </c>
      <c r="M269">
        <v>0</v>
      </c>
      <c r="N269" s="11">
        <v>0</v>
      </c>
      <c r="S269" s="8">
        <v>3.597222222222219E-2</v>
      </c>
      <c r="AM269">
        <f t="shared" si="38"/>
        <v>9.303199957438342E-3</v>
      </c>
    </row>
    <row r="270" spans="1:39" hidden="1" x14ac:dyDescent="0.3">
      <c r="A270">
        <v>21</v>
      </c>
      <c r="B270" t="s">
        <v>84</v>
      </c>
      <c r="C270" t="s">
        <v>85</v>
      </c>
      <c r="D270" s="7">
        <v>42747</v>
      </c>
      <c r="E270" t="s">
        <v>86</v>
      </c>
      <c r="F270" t="s">
        <v>101</v>
      </c>
      <c r="G270">
        <v>0.26</v>
      </c>
      <c r="H270" s="8">
        <v>0.26</v>
      </c>
      <c r="I270" s="9">
        <v>6.7241661468434702E-2</v>
      </c>
      <c r="J270" s="10" t="s">
        <v>117</v>
      </c>
      <c r="K270" t="s">
        <v>96</v>
      </c>
      <c r="L270">
        <v>0</v>
      </c>
      <c r="M270">
        <v>0</v>
      </c>
      <c r="N270" s="11">
        <v>0</v>
      </c>
      <c r="S270" s="8">
        <v>3.597222222222219E-2</v>
      </c>
      <c r="AM270">
        <f t="shared" si="38"/>
        <v>9.303199957438342E-3</v>
      </c>
    </row>
    <row r="271" spans="1:39" hidden="1" x14ac:dyDescent="0.3">
      <c r="A271">
        <v>21</v>
      </c>
      <c r="B271" t="s">
        <v>84</v>
      </c>
      <c r="C271" t="s">
        <v>85</v>
      </c>
      <c r="D271" s="7">
        <v>42747</v>
      </c>
      <c r="E271" t="s">
        <v>86</v>
      </c>
      <c r="F271" t="s">
        <v>101</v>
      </c>
      <c r="G271">
        <v>0.05</v>
      </c>
      <c r="H271" s="8">
        <v>0.05</v>
      </c>
      <c r="I271" s="9">
        <v>1.2931088743929755E-2</v>
      </c>
      <c r="J271" s="10" t="s">
        <v>117</v>
      </c>
      <c r="K271" t="s">
        <v>96</v>
      </c>
      <c r="L271">
        <v>0</v>
      </c>
      <c r="M271">
        <v>0</v>
      </c>
      <c r="N271" s="11">
        <v>0</v>
      </c>
      <c r="S271" s="8">
        <v>0.01</v>
      </c>
      <c r="AM271">
        <f t="shared" si="38"/>
        <v>2.5862177487859508E-3</v>
      </c>
    </row>
    <row r="272" spans="1:39" hidden="1" x14ac:dyDescent="0.3">
      <c r="A272">
        <v>21</v>
      </c>
      <c r="B272" t="s">
        <v>84</v>
      </c>
      <c r="C272" t="s">
        <v>85</v>
      </c>
      <c r="D272" s="7">
        <v>42747</v>
      </c>
      <c r="E272" t="s">
        <v>86</v>
      </c>
      <c r="F272" t="s">
        <v>101</v>
      </c>
      <c r="G272">
        <v>0.03</v>
      </c>
      <c r="H272" s="8">
        <v>0.03</v>
      </c>
      <c r="I272" s="9">
        <v>7.7586532463578516E-3</v>
      </c>
      <c r="J272" s="10" t="s">
        <v>117</v>
      </c>
      <c r="K272" t="s">
        <v>96</v>
      </c>
      <c r="L272">
        <v>0</v>
      </c>
      <c r="M272">
        <v>0</v>
      </c>
      <c r="N272" s="11">
        <v>0</v>
      </c>
      <c r="S272" s="8">
        <v>3.597222222222219E-2</v>
      </c>
      <c r="AM272">
        <f t="shared" si="38"/>
        <v>9.303199957438342E-3</v>
      </c>
    </row>
    <row r="273" spans="1:39" hidden="1" x14ac:dyDescent="0.3">
      <c r="A273">
        <v>21</v>
      </c>
      <c r="B273" t="s">
        <v>84</v>
      </c>
      <c r="C273" t="s">
        <v>85</v>
      </c>
      <c r="D273" s="7">
        <v>42747</v>
      </c>
      <c r="E273" t="s">
        <v>86</v>
      </c>
      <c r="F273" t="s">
        <v>101</v>
      </c>
      <c r="G273">
        <v>0.2</v>
      </c>
      <c r="H273" s="8">
        <v>0.2</v>
      </c>
      <c r="I273" s="9">
        <v>5.172435497571902E-2</v>
      </c>
      <c r="J273" s="10" t="s">
        <v>117</v>
      </c>
      <c r="K273" t="s">
        <v>96</v>
      </c>
      <c r="L273">
        <v>0</v>
      </c>
      <c r="M273">
        <v>0</v>
      </c>
      <c r="N273" s="11">
        <v>0</v>
      </c>
      <c r="S273" s="8">
        <v>0.01</v>
      </c>
      <c r="AM273">
        <f t="shared" si="38"/>
        <v>2.5862177487859508E-3</v>
      </c>
    </row>
    <row r="274" spans="1:39" hidden="1" x14ac:dyDescent="0.3">
      <c r="A274">
        <v>21</v>
      </c>
      <c r="B274" t="s">
        <v>84</v>
      </c>
      <c r="C274" t="s">
        <v>85</v>
      </c>
      <c r="D274" s="7">
        <v>42747</v>
      </c>
      <c r="E274" t="s">
        <v>86</v>
      </c>
      <c r="F274" t="s">
        <v>101</v>
      </c>
      <c r="G274">
        <v>0.02</v>
      </c>
      <c r="H274" s="8">
        <v>0.02</v>
      </c>
      <c r="I274" s="9">
        <v>5.1724354975719016E-3</v>
      </c>
      <c r="J274" s="10" t="s">
        <v>117</v>
      </c>
      <c r="K274" t="s">
        <v>96</v>
      </c>
      <c r="L274">
        <v>0</v>
      </c>
      <c r="M274">
        <v>0</v>
      </c>
      <c r="N274" s="11">
        <v>0</v>
      </c>
      <c r="S274" s="8">
        <v>0.02</v>
      </c>
      <c r="AM274">
        <f t="shared" si="38"/>
        <v>5.1724354975719016E-3</v>
      </c>
    </row>
    <row r="275" spans="1:39" ht="15" hidden="1" thickBot="1" x14ac:dyDescent="0.35">
      <c r="A275">
        <v>21</v>
      </c>
      <c r="B275" t="s">
        <v>84</v>
      </c>
      <c r="C275" t="s">
        <v>85</v>
      </c>
      <c r="D275" s="7">
        <v>42747</v>
      </c>
      <c r="E275" t="s">
        <v>86</v>
      </c>
      <c r="F275" t="s">
        <v>101</v>
      </c>
      <c r="G275">
        <v>0.2</v>
      </c>
      <c r="H275" s="8">
        <v>0.2</v>
      </c>
      <c r="I275" s="9">
        <v>5.172435497571902E-2</v>
      </c>
      <c r="J275" s="10" t="s">
        <v>117</v>
      </c>
      <c r="K275" t="s">
        <v>96</v>
      </c>
      <c r="L275">
        <v>0</v>
      </c>
      <c r="M275">
        <v>0</v>
      </c>
      <c r="N275" s="11">
        <v>0</v>
      </c>
      <c r="S275" s="15">
        <v>0.01</v>
      </c>
      <c r="AM275">
        <f t="shared" si="38"/>
        <v>2.5862177487859508E-3</v>
      </c>
    </row>
    <row r="276" spans="1:39" hidden="1" x14ac:dyDescent="0.3">
      <c r="A276">
        <v>21</v>
      </c>
      <c r="B276" t="s">
        <v>84</v>
      </c>
      <c r="C276" t="s">
        <v>85</v>
      </c>
      <c r="D276" s="7">
        <v>42747</v>
      </c>
      <c r="E276" t="s">
        <v>86</v>
      </c>
      <c r="F276" t="s">
        <v>101</v>
      </c>
      <c r="G276">
        <v>7.0000000000000007E-2</v>
      </c>
      <c r="H276" s="8">
        <v>7.0000000000000007E-2</v>
      </c>
      <c r="I276" s="9">
        <v>1.8103524241501655E-2</v>
      </c>
      <c r="J276" s="10" t="s">
        <v>117</v>
      </c>
      <c r="K276" t="s">
        <v>96</v>
      </c>
      <c r="L276">
        <v>0</v>
      </c>
      <c r="M276">
        <v>0</v>
      </c>
      <c r="N276" s="11">
        <v>0</v>
      </c>
      <c r="S276" s="8">
        <v>0.17</v>
      </c>
      <c r="AM276">
        <f t="shared" si="38"/>
        <v>4.3965701729361165E-2</v>
      </c>
    </row>
    <row r="277" spans="1:39" hidden="1" x14ac:dyDescent="0.3">
      <c r="A277">
        <v>21</v>
      </c>
      <c r="B277" t="s">
        <v>84</v>
      </c>
      <c r="C277" t="s">
        <v>85</v>
      </c>
      <c r="D277" s="7">
        <v>42747</v>
      </c>
      <c r="E277" t="s">
        <v>86</v>
      </c>
      <c r="F277" t="s">
        <v>101</v>
      </c>
      <c r="G277">
        <v>0.24</v>
      </c>
      <c r="H277" s="8">
        <v>0.24</v>
      </c>
      <c r="I277" s="9">
        <v>6.2069225970862812E-2</v>
      </c>
      <c r="J277" s="10" t="s">
        <v>117</v>
      </c>
      <c r="K277" t="s">
        <v>96</v>
      </c>
      <c r="L277">
        <v>0</v>
      </c>
      <c r="M277">
        <v>0</v>
      </c>
      <c r="N277" s="11">
        <v>0</v>
      </c>
      <c r="S277" s="8">
        <v>0.01</v>
      </c>
      <c r="AM277">
        <f t="shared" si="38"/>
        <v>2.5862177487859508E-3</v>
      </c>
    </row>
    <row r="278" spans="1:39" hidden="1" x14ac:dyDescent="0.3">
      <c r="A278">
        <v>21</v>
      </c>
      <c r="B278" t="s">
        <v>84</v>
      </c>
      <c r="C278" t="s">
        <v>85</v>
      </c>
      <c r="D278" s="7">
        <v>42747</v>
      </c>
      <c r="E278" t="s">
        <v>86</v>
      </c>
      <c r="F278" t="s">
        <v>101</v>
      </c>
      <c r="G278">
        <v>0.26</v>
      </c>
      <c r="H278" s="8">
        <v>0.26</v>
      </c>
      <c r="I278" s="9">
        <v>6.7241661468434702E-2</v>
      </c>
      <c r="J278" s="10" t="s">
        <v>117</v>
      </c>
      <c r="K278" t="s">
        <v>96</v>
      </c>
      <c r="L278">
        <v>0</v>
      </c>
      <c r="M278">
        <v>0</v>
      </c>
      <c r="N278" s="11">
        <v>0</v>
      </c>
      <c r="S278" s="8">
        <v>0.01</v>
      </c>
      <c r="AM278">
        <f t="shared" si="38"/>
        <v>2.5862177487859508E-3</v>
      </c>
    </row>
    <row r="279" spans="1:39" hidden="1" x14ac:dyDescent="0.3">
      <c r="A279">
        <v>21</v>
      </c>
      <c r="B279" t="s">
        <v>84</v>
      </c>
      <c r="C279" t="s">
        <v>85</v>
      </c>
      <c r="D279" s="7">
        <v>42747</v>
      </c>
      <c r="E279" t="s">
        <v>86</v>
      </c>
      <c r="F279" t="s">
        <v>101</v>
      </c>
      <c r="G279">
        <v>0.05</v>
      </c>
      <c r="H279" s="8">
        <v>0.05</v>
      </c>
      <c r="I279" s="9">
        <v>1.2931088743929755E-2</v>
      </c>
      <c r="J279" s="10" t="s">
        <v>117</v>
      </c>
      <c r="K279" t="s">
        <v>96</v>
      </c>
      <c r="L279">
        <v>0</v>
      </c>
      <c r="M279">
        <v>0</v>
      </c>
      <c r="N279" s="11">
        <v>0</v>
      </c>
      <c r="S279" s="8">
        <v>0.02</v>
      </c>
      <c r="AM279">
        <f t="shared" ref="AM279:AM311" si="39">S279*$AL$2</f>
        <v>5.1724354975719016E-3</v>
      </c>
    </row>
    <row r="280" spans="1:39" hidden="1" x14ac:dyDescent="0.3">
      <c r="A280">
        <v>3</v>
      </c>
      <c r="B280" t="s">
        <v>84</v>
      </c>
      <c r="C280" t="s">
        <v>85</v>
      </c>
      <c r="D280" s="7">
        <v>42748</v>
      </c>
      <c r="E280" t="s">
        <v>86</v>
      </c>
      <c r="F280" t="s">
        <v>93</v>
      </c>
      <c r="G280">
        <v>0.24</v>
      </c>
      <c r="H280" s="8">
        <v>0.24</v>
      </c>
      <c r="I280" s="9">
        <v>6.2069225970862812E-2</v>
      </c>
      <c r="J280" s="10" t="s">
        <v>117</v>
      </c>
      <c r="K280" t="s">
        <v>96</v>
      </c>
      <c r="L280">
        <v>0</v>
      </c>
      <c r="M280">
        <v>0</v>
      </c>
      <c r="N280" s="11">
        <v>0</v>
      </c>
      <c r="S280" s="8">
        <v>3.597222222222219E-2</v>
      </c>
      <c r="AM280">
        <f t="shared" si="39"/>
        <v>9.303199957438342E-3</v>
      </c>
    </row>
    <row r="281" spans="1:39" hidden="1" x14ac:dyDescent="0.3">
      <c r="A281">
        <v>3</v>
      </c>
      <c r="B281" t="s">
        <v>84</v>
      </c>
      <c r="C281" t="s">
        <v>85</v>
      </c>
      <c r="D281" s="7">
        <v>42748</v>
      </c>
      <c r="E281" t="s">
        <v>86</v>
      </c>
      <c r="F281" t="s">
        <v>93</v>
      </c>
      <c r="G281">
        <v>0.28000000000000003</v>
      </c>
      <c r="H281" s="8">
        <v>0.28000000000000003</v>
      </c>
      <c r="I281" s="9">
        <v>7.2414096966006619E-2</v>
      </c>
      <c r="J281" s="10" t="s">
        <v>117</v>
      </c>
      <c r="K281" t="s">
        <v>96</v>
      </c>
      <c r="L281">
        <v>0</v>
      </c>
      <c r="M281">
        <v>0</v>
      </c>
      <c r="N281" s="11">
        <v>0</v>
      </c>
      <c r="S281" s="8">
        <v>0.16</v>
      </c>
      <c r="AM281">
        <f t="shared" si="39"/>
        <v>4.1379483980575213E-2</v>
      </c>
    </row>
    <row r="282" spans="1:39" hidden="1" x14ac:dyDescent="0.3">
      <c r="A282">
        <v>3</v>
      </c>
      <c r="B282" t="s">
        <v>84</v>
      </c>
      <c r="C282" t="s">
        <v>85</v>
      </c>
      <c r="D282" s="7">
        <v>42748</v>
      </c>
      <c r="E282" t="s">
        <v>86</v>
      </c>
      <c r="F282" t="s">
        <v>93</v>
      </c>
      <c r="G282">
        <v>0.03</v>
      </c>
      <c r="H282" s="8">
        <v>0.03</v>
      </c>
      <c r="I282" s="9">
        <v>7.7586532463578516E-3</v>
      </c>
      <c r="J282" s="10" t="s">
        <v>117</v>
      </c>
      <c r="K282" t="s">
        <v>96</v>
      </c>
      <c r="L282">
        <v>0</v>
      </c>
      <c r="M282">
        <v>0</v>
      </c>
      <c r="N282" s="11">
        <v>0</v>
      </c>
      <c r="S282" s="8">
        <v>0.02</v>
      </c>
      <c r="AM282">
        <f t="shared" si="39"/>
        <v>5.1724354975719016E-3</v>
      </c>
    </row>
    <row r="283" spans="1:39" hidden="1" x14ac:dyDescent="0.3">
      <c r="A283">
        <v>3</v>
      </c>
      <c r="B283" t="s">
        <v>84</v>
      </c>
      <c r="C283" t="s">
        <v>85</v>
      </c>
      <c r="D283" s="7">
        <v>42748</v>
      </c>
      <c r="E283" t="s">
        <v>86</v>
      </c>
      <c r="F283" t="s">
        <v>93</v>
      </c>
      <c r="G283">
        <v>0.18</v>
      </c>
      <c r="H283" s="8">
        <v>0.18</v>
      </c>
      <c r="I283" s="9">
        <v>4.6551919478147116E-2</v>
      </c>
      <c r="J283" s="10" t="s">
        <v>117</v>
      </c>
      <c r="K283" t="s">
        <v>89</v>
      </c>
      <c r="L283">
        <v>0</v>
      </c>
      <c r="M283">
        <v>0</v>
      </c>
      <c r="N283" s="11">
        <v>0</v>
      </c>
      <c r="S283" s="8">
        <v>0.03</v>
      </c>
      <c r="AM283">
        <f t="shared" si="39"/>
        <v>7.7586532463578516E-3</v>
      </c>
    </row>
    <row r="284" spans="1:39" ht="15" hidden="1" thickBot="1" x14ac:dyDescent="0.35">
      <c r="A284" s="13">
        <v>3</v>
      </c>
      <c r="B284" s="13" t="s">
        <v>84</v>
      </c>
      <c r="C284" s="13" t="s">
        <v>85</v>
      </c>
      <c r="D284" s="14">
        <v>42748</v>
      </c>
      <c r="E284" s="13" t="s">
        <v>86</v>
      </c>
      <c r="F284" s="13" t="s">
        <v>93</v>
      </c>
      <c r="G284" s="13"/>
      <c r="H284" s="15">
        <v>0.16875912408759122</v>
      </c>
      <c r="I284" s="16">
        <v>4.3644784198489911E-2</v>
      </c>
      <c r="J284" s="17" t="s">
        <v>117</v>
      </c>
      <c r="K284" s="13" t="s">
        <v>96</v>
      </c>
      <c r="L284" s="13">
        <v>0</v>
      </c>
      <c r="M284" s="13">
        <v>0</v>
      </c>
      <c r="N284" s="18">
        <v>0</v>
      </c>
      <c r="O284" s="13"/>
      <c r="S284" s="8">
        <v>0.01</v>
      </c>
      <c r="AM284">
        <f t="shared" si="39"/>
        <v>2.5862177487859508E-3</v>
      </c>
    </row>
    <row r="285" spans="1:39" hidden="1" x14ac:dyDescent="0.3">
      <c r="A285">
        <v>3</v>
      </c>
      <c r="B285" t="s">
        <v>84</v>
      </c>
      <c r="C285" t="s">
        <v>85</v>
      </c>
      <c r="D285" s="7">
        <v>42748</v>
      </c>
      <c r="E285" t="s">
        <v>86</v>
      </c>
      <c r="F285" t="s">
        <v>93</v>
      </c>
      <c r="G285">
        <v>7.0000000000000007E-2</v>
      </c>
      <c r="H285" s="8">
        <v>7.0000000000000007E-2</v>
      </c>
      <c r="I285" s="9">
        <v>1.8103524241501655E-2</v>
      </c>
      <c r="J285" s="10" t="s">
        <v>117</v>
      </c>
      <c r="K285" t="s">
        <v>96</v>
      </c>
      <c r="L285">
        <v>0</v>
      </c>
      <c r="M285">
        <v>0</v>
      </c>
      <c r="N285" s="11">
        <v>0</v>
      </c>
      <c r="S285" s="8">
        <v>0.01</v>
      </c>
      <c r="AM285">
        <f t="shared" si="39"/>
        <v>2.5862177487859508E-3</v>
      </c>
    </row>
    <row r="286" spans="1:39" hidden="1" x14ac:dyDescent="0.3">
      <c r="A286">
        <v>23</v>
      </c>
      <c r="B286" t="s">
        <v>84</v>
      </c>
      <c r="C286" t="s">
        <v>85</v>
      </c>
      <c r="D286" s="7">
        <v>42741</v>
      </c>
      <c r="E286" t="s">
        <v>86</v>
      </c>
      <c r="F286" t="s">
        <v>94</v>
      </c>
      <c r="H286" s="8">
        <v>0.16875912408759122</v>
      </c>
      <c r="I286" s="9">
        <v>4.3644784198489911E-2</v>
      </c>
      <c r="J286" s="10" t="s">
        <v>117</v>
      </c>
      <c r="K286" t="s">
        <v>89</v>
      </c>
      <c r="L286">
        <v>0</v>
      </c>
      <c r="M286">
        <v>0</v>
      </c>
      <c r="N286" s="11">
        <v>0</v>
      </c>
      <c r="S286" s="8">
        <v>0.01</v>
      </c>
      <c r="AM286">
        <f t="shared" si="39"/>
        <v>2.5862177487859508E-3</v>
      </c>
    </row>
    <row r="287" spans="1:39" hidden="1" x14ac:dyDescent="0.3">
      <c r="A287">
        <v>23</v>
      </c>
      <c r="B287" t="s">
        <v>84</v>
      </c>
      <c r="C287" t="s">
        <v>85</v>
      </c>
      <c r="D287" s="7">
        <v>42741</v>
      </c>
      <c r="E287" t="s">
        <v>86</v>
      </c>
      <c r="F287" t="s">
        <v>94</v>
      </c>
      <c r="G287">
        <v>0.02</v>
      </c>
      <c r="H287" s="8">
        <v>0.02</v>
      </c>
      <c r="I287" s="9">
        <v>5.1724354975719016E-3</v>
      </c>
      <c r="J287" s="10" t="s">
        <v>117</v>
      </c>
      <c r="K287" t="s">
        <v>89</v>
      </c>
      <c r="L287">
        <v>0</v>
      </c>
      <c r="M287">
        <v>0</v>
      </c>
      <c r="N287" s="11">
        <v>0</v>
      </c>
      <c r="S287" s="8">
        <v>0.03</v>
      </c>
      <c r="AM287">
        <f t="shared" si="39"/>
        <v>7.7586532463578516E-3</v>
      </c>
    </row>
    <row r="288" spans="1:39" hidden="1" x14ac:dyDescent="0.3">
      <c r="A288">
        <v>23</v>
      </c>
      <c r="B288" t="s">
        <v>84</v>
      </c>
      <c r="C288" t="s">
        <v>85</v>
      </c>
      <c r="D288" s="7">
        <v>42741</v>
      </c>
      <c r="E288" t="s">
        <v>86</v>
      </c>
      <c r="F288" t="s">
        <v>94</v>
      </c>
      <c r="H288" s="8">
        <v>0.16875912408759122</v>
      </c>
      <c r="I288" s="9">
        <v>4.3644784198489911E-2</v>
      </c>
      <c r="J288" s="10" t="s">
        <v>117</v>
      </c>
      <c r="K288" t="s">
        <v>89</v>
      </c>
      <c r="L288">
        <v>0</v>
      </c>
      <c r="M288">
        <v>0</v>
      </c>
      <c r="N288" s="11">
        <v>0</v>
      </c>
      <c r="S288" s="8">
        <v>0.01</v>
      </c>
      <c r="AM288">
        <f t="shared" si="39"/>
        <v>2.5862177487859508E-3</v>
      </c>
    </row>
    <row r="289" spans="1:39" hidden="1" x14ac:dyDescent="0.3">
      <c r="A289">
        <v>23</v>
      </c>
      <c r="B289" t="s">
        <v>84</v>
      </c>
      <c r="C289" t="s">
        <v>85</v>
      </c>
      <c r="D289" s="7">
        <v>42741</v>
      </c>
      <c r="E289" t="s">
        <v>86</v>
      </c>
      <c r="F289" t="s">
        <v>94</v>
      </c>
      <c r="G289">
        <v>0.1</v>
      </c>
      <c r="H289" s="8">
        <v>0.1</v>
      </c>
      <c r="I289" s="9">
        <v>2.586217748785951E-2</v>
      </c>
      <c r="J289" s="10" t="s">
        <v>117</v>
      </c>
      <c r="K289" t="s">
        <v>89</v>
      </c>
      <c r="L289">
        <v>0</v>
      </c>
      <c r="M289">
        <v>0</v>
      </c>
      <c r="N289" s="11">
        <v>0</v>
      </c>
      <c r="S289" s="8">
        <v>0.05</v>
      </c>
      <c r="AM289">
        <f t="shared" si="39"/>
        <v>1.2931088743929753E-2</v>
      </c>
    </row>
    <row r="290" spans="1:39" hidden="1" x14ac:dyDescent="0.3">
      <c r="A290">
        <v>23</v>
      </c>
      <c r="B290" t="s">
        <v>84</v>
      </c>
      <c r="C290" t="s">
        <v>85</v>
      </c>
      <c r="D290" s="7">
        <v>42741</v>
      </c>
      <c r="E290" t="s">
        <v>86</v>
      </c>
      <c r="F290" t="s">
        <v>94</v>
      </c>
      <c r="H290" s="8">
        <v>0.16875912408759122</v>
      </c>
      <c r="I290" s="9">
        <v>4.3644784198489911E-2</v>
      </c>
      <c r="J290" s="10" t="s">
        <v>117</v>
      </c>
      <c r="K290" t="s">
        <v>89</v>
      </c>
      <c r="L290">
        <v>0</v>
      </c>
      <c r="M290">
        <v>0</v>
      </c>
      <c r="N290" s="11">
        <v>0</v>
      </c>
      <c r="S290" s="8">
        <v>0.05</v>
      </c>
      <c r="AM290">
        <f t="shared" si="39"/>
        <v>1.2931088743929753E-2</v>
      </c>
    </row>
    <row r="291" spans="1:39" hidden="1" x14ac:dyDescent="0.3">
      <c r="A291">
        <v>23</v>
      </c>
      <c r="B291" t="s">
        <v>84</v>
      </c>
      <c r="C291" t="s">
        <v>85</v>
      </c>
      <c r="D291" s="7">
        <v>42741</v>
      </c>
      <c r="E291" t="s">
        <v>86</v>
      </c>
      <c r="F291" t="s">
        <v>94</v>
      </c>
      <c r="G291">
        <v>1.3</v>
      </c>
      <c r="H291" s="8">
        <v>1.3</v>
      </c>
      <c r="I291" s="9">
        <v>0.33620830734217355</v>
      </c>
      <c r="J291" s="10" t="s">
        <v>117</v>
      </c>
      <c r="K291" t="s">
        <v>89</v>
      </c>
      <c r="L291">
        <v>0</v>
      </c>
      <c r="M291">
        <v>0</v>
      </c>
      <c r="N291" s="11">
        <v>0</v>
      </c>
      <c r="S291" s="8">
        <v>0.01</v>
      </c>
      <c r="AM291">
        <f t="shared" si="39"/>
        <v>2.5862177487859508E-3</v>
      </c>
    </row>
    <row r="292" spans="1:39" hidden="1" x14ac:dyDescent="0.3">
      <c r="A292">
        <v>23</v>
      </c>
      <c r="B292" t="s">
        <v>84</v>
      </c>
      <c r="C292" t="s">
        <v>85</v>
      </c>
      <c r="D292" s="7">
        <v>42741</v>
      </c>
      <c r="E292" t="s">
        <v>86</v>
      </c>
      <c r="F292" t="s">
        <v>94</v>
      </c>
      <c r="G292">
        <v>0.02</v>
      </c>
      <c r="H292" s="8">
        <v>0.02</v>
      </c>
      <c r="I292" s="9">
        <v>5.1724354975719016E-3</v>
      </c>
      <c r="J292" s="10" t="s">
        <v>117</v>
      </c>
      <c r="K292" t="s">
        <v>89</v>
      </c>
      <c r="L292">
        <v>0</v>
      </c>
      <c r="M292">
        <v>0</v>
      </c>
      <c r="N292" s="11">
        <v>0</v>
      </c>
      <c r="S292" s="8">
        <v>0.01</v>
      </c>
      <c r="AM292">
        <f t="shared" si="39"/>
        <v>2.5862177487859508E-3</v>
      </c>
    </row>
    <row r="293" spans="1:39" hidden="1" x14ac:dyDescent="0.3">
      <c r="A293">
        <v>23</v>
      </c>
      <c r="B293" t="s">
        <v>84</v>
      </c>
      <c r="C293" t="s">
        <v>85</v>
      </c>
      <c r="D293" s="7">
        <v>42741</v>
      </c>
      <c r="E293" t="s">
        <v>86</v>
      </c>
      <c r="F293" t="s">
        <v>94</v>
      </c>
      <c r="G293">
        <v>0.05</v>
      </c>
      <c r="H293" s="8">
        <v>0.05</v>
      </c>
      <c r="I293" s="9">
        <v>1.2931088743929755E-2</v>
      </c>
      <c r="J293" s="10" t="s">
        <v>117</v>
      </c>
      <c r="K293" t="s">
        <v>89</v>
      </c>
      <c r="L293">
        <v>0</v>
      </c>
      <c r="M293">
        <v>0</v>
      </c>
      <c r="N293" s="11">
        <v>0</v>
      </c>
      <c r="S293" s="8">
        <v>0.08</v>
      </c>
      <c r="AM293">
        <f t="shared" si="39"/>
        <v>2.0689741990287606E-2</v>
      </c>
    </row>
    <row r="294" spans="1:39" hidden="1" x14ac:dyDescent="0.3">
      <c r="A294">
        <v>23</v>
      </c>
      <c r="B294" t="s">
        <v>84</v>
      </c>
      <c r="C294" t="s">
        <v>85</v>
      </c>
      <c r="D294" s="7">
        <v>42741</v>
      </c>
      <c r="E294" t="s">
        <v>86</v>
      </c>
      <c r="F294" t="s">
        <v>94</v>
      </c>
      <c r="G294">
        <v>0.09</v>
      </c>
      <c r="H294" s="8">
        <v>0.09</v>
      </c>
      <c r="I294" s="9">
        <v>2.3275959739073558E-2</v>
      </c>
      <c r="J294" s="10" t="s">
        <v>117</v>
      </c>
      <c r="K294" t="s">
        <v>89</v>
      </c>
      <c r="L294">
        <v>0</v>
      </c>
      <c r="M294">
        <v>0</v>
      </c>
      <c r="N294" s="11">
        <v>0</v>
      </c>
      <c r="S294" s="8">
        <v>0.01</v>
      </c>
      <c r="AM294">
        <f t="shared" si="39"/>
        <v>2.5862177487859508E-3</v>
      </c>
    </row>
    <row r="295" spans="1:39" hidden="1" x14ac:dyDescent="0.3">
      <c r="A295">
        <v>23</v>
      </c>
      <c r="B295" t="s">
        <v>84</v>
      </c>
      <c r="C295" t="s">
        <v>85</v>
      </c>
      <c r="D295" s="7">
        <v>42741</v>
      </c>
      <c r="E295" t="s">
        <v>86</v>
      </c>
      <c r="F295" t="s">
        <v>94</v>
      </c>
      <c r="G295">
        <v>0.02</v>
      </c>
      <c r="H295" s="8">
        <v>0.02</v>
      </c>
      <c r="I295" s="9">
        <v>5.1724354975719016E-3</v>
      </c>
      <c r="J295" s="10" t="s">
        <v>117</v>
      </c>
      <c r="K295" t="s">
        <v>89</v>
      </c>
      <c r="L295">
        <v>0</v>
      </c>
      <c r="M295">
        <v>0</v>
      </c>
      <c r="N295" s="11">
        <v>0</v>
      </c>
      <c r="S295" s="8">
        <v>0.01</v>
      </c>
      <c r="AM295">
        <f t="shared" si="39"/>
        <v>2.5862177487859508E-3</v>
      </c>
    </row>
    <row r="296" spans="1:39" hidden="1" x14ac:dyDescent="0.3">
      <c r="A296">
        <v>23</v>
      </c>
      <c r="B296" t="s">
        <v>84</v>
      </c>
      <c r="C296" t="s">
        <v>85</v>
      </c>
      <c r="D296" s="7">
        <v>42741</v>
      </c>
      <c r="E296" t="s">
        <v>86</v>
      </c>
      <c r="F296" t="s">
        <v>94</v>
      </c>
      <c r="G296">
        <v>0.06</v>
      </c>
      <c r="H296" s="8">
        <v>0.06</v>
      </c>
      <c r="I296" s="9">
        <v>1.5517306492715703E-2</v>
      </c>
      <c r="J296" s="10" t="s">
        <v>117</v>
      </c>
      <c r="K296" t="s">
        <v>89</v>
      </c>
      <c r="L296">
        <v>0</v>
      </c>
      <c r="M296">
        <v>0</v>
      </c>
      <c r="N296" s="11">
        <v>0</v>
      </c>
      <c r="S296" s="8">
        <v>0.01</v>
      </c>
      <c r="AM296">
        <f t="shared" si="39"/>
        <v>2.5862177487859508E-3</v>
      </c>
    </row>
    <row r="297" spans="1:39" hidden="1" x14ac:dyDescent="0.3">
      <c r="A297">
        <v>23</v>
      </c>
      <c r="B297" t="s">
        <v>84</v>
      </c>
      <c r="C297" t="s">
        <v>85</v>
      </c>
      <c r="D297" s="7">
        <v>42741</v>
      </c>
      <c r="E297" t="s">
        <v>86</v>
      </c>
      <c r="F297" t="s">
        <v>94</v>
      </c>
      <c r="G297">
        <v>0.03</v>
      </c>
      <c r="H297" s="8">
        <v>0.03</v>
      </c>
      <c r="I297" s="9">
        <v>7.7586532463578516E-3</v>
      </c>
      <c r="J297" s="10" t="s">
        <v>117</v>
      </c>
      <c r="K297" t="s">
        <v>89</v>
      </c>
      <c r="L297">
        <v>0</v>
      </c>
      <c r="M297">
        <v>0</v>
      </c>
      <c r="N297" s="11">
        <v>0</v>
      </c>
      <c r="S297" s="8">
        <v>0.01</v>
      </c>
      <c r="AM297">
        <f t="shared" si="39"/>
        <v>2.5862177487859508E-3</v>
      </c>
    </row>
    <row r="298" spans="1:39" hidden="1" x14ac:dyDescent="0.3">
      <c r="A298">
        <v>23</v>
      </c>
      <c r="B298" t="s">
        <v>84</v>
      </c>
      <c r="C298" t="s">
        <v>85</v>
      </c>
      <c r="D298" s="7">
        <v>42741</v>
      </c>
      <c r="E298" t="s">
        <v>86</v>
      </c>
      <c r="F298" t="s">
        <v>94</v>
      </c>
      <c r="G298">
        <v>0.03</v>
      </c>
      <c r="H298" s="8">
        <v>0.03</v>
      </c>
      <c r="I298" s="9">
        <v>7.7586532463578516E-3</v>
      </c>
      <c r="J298" s="10" t="s">
        <v>117</v>
      </c>
      <c r="K298" t="s">
        <v>89</v>
      </c>
      <c r="L298">
        <v>0</v>
      </c>
      <c r="M298">
        <v>0</v>
      </c>
      <c r="N298" s="11">
        <v>0</v>
      </c>
      <c r="S298" s="8">
        <v>0.11</v>
      </c>
      <c r="AM298">
        <f t="shared" si="39"/>
        <v>2.8448395236645458E-2</v>
      </c>
    </row>
    <row r="299" spans="1:39" hidden="1" x14ac:dyDescent="0.3">
      <c r="A299">
        <v>23</v>
      </c>
      <c r="B299" t="s">
        <v>84</v>
      </c>
      <c r="C299" t="s">
        <v>85</v>
      </c>
      <c r="D299" s="7">
        <v>42741</v>
      </c>
      <c r="E299" t="s">
        <v>86</v>
      </c>
      <c r="F299" t="s">
        <v>94</v>
      </c>
      <c r="G299">
        <v>0.03</v>
      </c>
      <c r="H299" s="8">
        <v>0.03</v>
      </c>
      <c r="I299" s="9">
        <v>7.7586532463578516E-3</v>
      </c>
      <c r="J299" s="10" t="s">
        <v>117</v>
      </c>
      <c r="K299" t="s">
        <v>89</v>
      </c>
      <c r="L299">
        <v>0</v>
      </c>
      <c r="M299">
        <v>0</v>
      </c>
      <c r="N299" s="11">
        <v>0</v>
      </c>
      <c r="S299" s="8">
        <v>0.1</v>
      </c>
      <c r="AM299">
        <f t="shared" si="39"/>
        <v>2.5862177487859506E-2</v>
      </c>
    </row>
    <row r="300" spans="1:39" hidden="1" x14ac:dyDescent="0.3">
      <c r="A300">
        <v>23</v>
      </c>
      <c r="B300" t="s">
        <v>84</v>
      </c>
      <c r="C300" t="s">
        <v>85</v>
      </c>
      <c r="D300" s="7">
        <v>42741</v>
      </c>
      <c r="E300" t="s">
        <v>86</v>
      </c>
      <c r="F300" t="s">
        <v>94</v>
      </c>
      <c r="G300">
        <v>0.03</v>
      </c>
      <c r="H300" s="8">
        <v>0.03</v>
      </c>
      <c r="I300" s="9">
        <v>7.7586532463578516E-3</v>
      </c>
      <c r="J300" s="10" t="s">
        <v>117</v>
      </c>
      <c r="K300" t="s">
        <v>89</v>
      </c>
      <c r="L300">
        <v>0</v>
      </c>
      <c r="M300">
        <v>0</v>
      </c>
      <c r="N300" s="11">
        <v>0</v>
      </c>
      <c r="S300" s="8">
        <v>0.01</v>
      </c>
      <c r="AM300">
        <f t="shared" si="39"/>
        <v>2.5862177487859508E-3</v>
      </c>
    </row>
    <row r="301" spans="1:39" hidden="1" x14ac:dyDescent="0.3">
      <c r="A301">
        <v>23</v>
      </c>
      <c r="B301" t="s">
        <v>84</v>
      </c>
      <c r="C301" t="s">
        <v>85</v>
      </c>
      <c r="D301" s="7">
        <v>42741</v>
      </c>
      <c r="E301" t="s">
        <v>86</v>
      </c>
      <c r="F301" t="s">
        <v>94</v>
      </c>
      <c r="G301">
        <v>0.08</v>
      </c>
      <c r="H301" s="8">
        <v>0.08</v>
      </c>
      <c r="I301" s="9">
        <v>2.0689741990287606E-2</v>
      </c>
      <c r="J301" s="10" t="s">
        <v>117</v>
      </c>
      <c r="K301" t="s">
        <v>89</v>
      </c>
      <c r="L301">
        <v>0</v>
      </c>
      <c r="M301">
        <v>0</v>
      </c>
      <c r="N301" s="11">
        <v>0</v>
      </c>
      <c r="S301" s="8">
        <v>0.02</v>
      </c>
      <c r="AM301">
        <f t="shared" si="39"/>
        <v>5.1724354975719016E-3</v>
      </c>
    </row>
    <row r="302" spans="1:39" hidden="1" x14ac:dyDescent="0.3">
      <c r="A302">
        <v>23</v>
      </c>
      <c r="B302" t="s">
        <v>84</v>
      </c>
      <c r="C302" t="s">
        <v>85</v>
      </c>
      <c r="D302" s="7">
        <v>42741</v>
      </c>
      <c r="E302" t="s">
        <v>86</v>
      </c>
      <c r="F302" t="s">
        <v>94</v>
      </c>
      <c r="G302">
        <v>0.05</v>
      </c>
      <c r="H302" s="8">
        <v>0.05</v>
      </c>
      <c r="I302" s="9">
        <v>1.2931088743929755E-2</v>
      </c>
      <c r="J302" s="10" t="s">
        <v>117</v>
      </c>
      <c r="K302" t="s">
        <v>89</v>
      </c>
      <c r="L302">
        <v>0</v>
      </c>
      <c r="M302">
        <v>0</v>
      </c>
      <c r="N302" s="11">
        <v>0</v>
      </c>
      <c r="S302" s="8">
        <v>0.02</v>
      </c>
      <c r="AM302">
        <f t="shared" si="39"/>
        <v>5.1724354975719016E-3</v>
      </c>
    </row>
    <row r="303" spans="1:39" hidden="1" x14ac:dyDescent="0.3">
      <c r="A303">
        <v>23</v>
      </c>
      <c r="B303" t="s">
        <v>84</v>
      </c>
      <c r="C303" t="s">
        <v>85</v>
      </c>
      <c r="D303" s="7">
        <v>42741</v>
      </c>
      <c r="E303" t="s">
        <v>86</v>
      </c>
      <c r="F303" t="s">
        <v>94</v>
      </c>
      <c r="G303">
        <v>7.0000000000000007E-2</v>
      </c>
      <c r="H303" s="8">
        <v>7.0000000000000007E-2</v>
      </c>
      <c r="I303" s="9">
        <v>1.8103524241501655E-2</v>
      </c>
      <c r="J303" s="10" t="s">
        <v>117</v>
      </c>
      <c r="K303" t="s">
        <v>89</v>
      </c>
      <c r="L303">
        <v>0</v>
      </c>
      <c r="M303">
        <v>0</v>
      </c>
      <c r="N303" s="11">
        <v>0</v>
      </c>
      <c r="S303" s="8">
        <v>0.01</v>
      </c>
      <c r="AM303">
        <f t="shared" si="39"/>
        <v>2.5862177487859508E-3</v>
      </c>
    </row>
    <row r="304" spans="1:39" hidden="1" x14ac:dyDescent="0.3">
      <c r="A304">
        <v>23</v>
      </c>
      <c r="B304" t="s">
        <v>84</v>
      </c>
      <c r="C304" t="s">
        <v>85</v>
      </c>
      <c r="D304" s="7">
        <v>42741</v>
      </c>
      <c r="E304" t="s">
        <v>86</v>
      </c>
      <c r="F304" t="s">
        <v>94</v>
      </c>
      <c r="G304">
        <v>0.01</v>
      </c>
      <c r="H304" s="8">
        <v>0.01</v>
      </c>
      <c r="I304" s="9">
        <v>2.5862177487859508E-3</v>
      </c>
      <c r="J304" s="10" t="s">
        <v>117</v>
      </c>
      <c r="K304" t="s">
        <v>89</v>
      </c>
      <c r="L304">
        <v>0</v>
      </c>
      <c r="M304">
        <v>0</v>
      </c>
      <c r="N304" s="11">
        <v>0</v>
      </c>
      <c r="S304" s="8">
        <v>7.0000000000000007E-2</v>
      </c>
      <c r="AM304">
        <f t="shared" si="39"/>
        <v>1.8103524241501655E-2</v>
      </c>
    </row>
    <row r="305" spans="1:39" hidden="1" x14ac:dyDescent="0.3">
      <c r="A305">
        <v>23</v>
      </c>
      <c r="B305" t="s">
        <v>84</v>
      </c>
      <c r="C305" t="s">
        <v>85</v>
      </c>
      <c r="D305" s="7">
        <v>42741</v>
      </c>
      <c r="E305" t="s">
        <v>86</v>
      </c>
      <c r="F305" t="s">
        <v>94</v>
      </c>
      <c r="G305">
        <v>0.05</v>
      </c>
      <c r="H305" s="8">
        <v>0.05</v>
      </c>
      <c r="I305" s="9">
        <v>1.2931088743929755E-2</v>
      </c>
      <c r="J305" s="10" t="s">
        <v>117</v>
      </c>
      <c r="K305" t="s">
        <v>89</v>
      </c>
      <c r="L305">
        <v>0</v>
      </c>
      <c r="M305">
        <v>0</v>
      </c>
      <c r="N305" s="11">
        <v>0</v>
      </c>
      <c r="S305" s="8">
        <v>0.01</v>
      </c>
      <c r="AM305">
        <f t="shared" si="39"/>
        <v>2.5862177487859508E-3</v>
      </c>
    </row>
    <row r="306" spans="1:39" hidden="1" x14ac:dyDescent="0.3">
      <c r="A306">
        <v>23</v>
      </c>
      <c r="B306" t="s">
        <v>84</v>
      </c>
      <c r="C306" t="s">
        <v>85</v>
      </c>
      <c r="D306" s="7">
        <v>42741</v>
      </c>
      <c r="E306" t="s">
        <v>86</v>
      </c>
      <c r="F306" t="s">
        <v>94</v>
      </c>
      <c r="G306">
        <v>0.06</v>
      </c>
      <c r="H306" s="8">
        <v>0.06</v>
      </c>
      <c r="I306" s="9">
        <v>1.5517306492715703E-2</v>
      </c>
      <c r="J306" s="10" t="s">
        <v>117</v>
      </c>
      <c r="K306" t="s">
        <v>89</v>
      </c>
      <c r="L306">
        <v>0</v>
      </c>
      <c r="M306">
        <v>0</v>
      </c>
      <c r="N306" s="11">
        <v>0</v>
      </c>
      <c r="S306" s="8">
        <v>0.05</v>
      </c>
      <c r="AM306">
        <f t="shared" si="39"/>
        <v>1.2931088743929753E-2</v>
      </c>
    </row>
    <row r="307" spans="1:39" ht="15" hidden="1" thickBot="1" x14ac:dyDescent="0.35">
      <c r="A307">
        <v>23</v>
      </c>
      <c r="B307" t="s">
        <v>84</v>
      </c>
      <c r="C307" t="s">
        <v>85</v>
      </c>
      <c r="D307" s="7">
        <v>42741</v>
      </c>
      <c r="E307" t="s">
        <v>86</v>
      </c>
      <c r="F307" t="s">
        <v>94</v>
      </c>
      <c r="G307">
        <v>0.05</v>
      </c>
      <c r="H307" s="8">
        <v>0.05</v>
      </c>
      <c r="I307" s="9">
        <v>1.2931088743929755E-2</v>
      </c>
      <c r="J307" s="10" t="s">
        <v>117</v>
      </c>
      <c r="K307" t="s">
        <v>89</v>
      </c>
      <c r="L307">
        <v>0</v>
      </c>
      <c r="M307">
        <v>0</v>
      </c>
      <c r="N307" s="11">
        <v>0</v>
      </c>
      <c r="S307" s="15">
        <v>0.01</v>
      </c>
      <c r="AM307">
        <f t="shared" si="39"/>
        <v>2.5862177487859508E-3</v>
      </c>
    </row>
    <row r="308" spans="1:39" hidden="1" x14ac:dyDescent="0.3">
      <c r="A308">
        <v>24</v>
      </c>
      <c r="B308" t="s">
        <v>84</v>
      </c>
      <c r="C308" t="s">
        <v>85</v>
      </c>
      <c r="D308" s="7">
        <v>42745</v>
      </c>
      <c r="E308" t="s">
        <v>86</v>
      </c>
      <c r="F308" s="12" t="s">
        <v>95</v>
      </c>
      <c r="G308">
        <v>0.04</v>
      </c>
      <c r="H308" s="8">
        <v>0.04</v>
      </c>
      <c r="I308" s="9">
        <v>1.0344870995143803E-2</v>
      </c>
      <c r="J308" s="10" t="s">
        <v>117</v>
      </c>
      <c r="K308" t="s">
        <v>89</v>
      </c>
      <c r="L308">
        <v>0</v>
      </c>
      <c r="M308">
        <v>0</v>
      </c>
      <c r="N308" s="11">
        <v>0</v>
      </c>
      <c r="S308" s="8">
        <v>0.01</v>
      </c>
      <c r="AM308">
        <f t="shared" si="39"/>
        <v>2.5862177487859508E-3</v>
      </c>
    </row>
    <row r="309" spans="1:39" hidden="1" x14ac:dyDescent="0.3">
      <c r="A309">
        <v>24</v>
      </c>
      <c r="B309" t="s">
        <v>84</v>
      </c>
      <c r="C309" t="s">
        <v>85</v>
      </c>
      <c r="D309" s="7">
        <v>42745</v>
      </c>
      <c r="E309" t="s">
        <v>86</v>
      </c>
      <c r="F309" s="12" t="s">
        <v>95</v>
      </c>
      <c r="G309">
        <v>0.11</v>
      </c>
      <c r="H309" s="8">
        <v>0.11</v>
      </c>
      <c r="I309" s="9">
        <v>2.8448395236645458E-2</v>
      </c>
      <c r="J309" s="10" t="s">
        <v>117</v>
      </c>
      <c r="K309" t="s">
        <v>89</v>
      </c>
      <c r="L309">
        <v>0</v>
      </c>
      <c r="M309">
        <v>0</v>
      </c>
      <c r="N309" s="11">
        <v>0</v>
      </c>
      <c r="S309" s="8">
        <v>0.02</v>
      </c>
      <c r="AM309">
        <f t="shared" si="39"/>
        <v>5.1724354975719016E-3</v>
      </c>
    </row>
    <row r="310" spans="1:39" hidden="1" x14ac:dyDescent="0.3">
      <c r="A310">
        <v>24</v>
      </c>
      <c r="B310" t="s">
        <v>84</v>
      </c>
      <c r="C310" t="s">
        <v>85</v>
      </c>
      <c r="D310" s="7">
        <v>42745</v>
      </c>
      <c r="E310" t="s">
        <v>86</v>
      </c>
      <c r="F310" s="12" t="s">
        <v>95</v>
      </c>
      <c r="G310">
        <v>0.04</v>
      </c>
      <c r="H310" s="8">
        <v>0.04</v>
      </c>
      <c r="I310" s="9">
        <v>1.0344870995143803E-2</v>
      </c>
      <c r="J310" s="10" t="s">
        <v>117</v>
      </c>
      <c r="K310" t="s">
        <v>89</v>
      </c>
      <c r="L310">
        <v>0</v>
      </c>
      <c r="M310">
        <v>0</v>
      </c>
      <c r="N310" s="11">
        <v>0</v>
      </c>
      <c r="S310" s="8">
        <v>0.01</v>
      </c>
      <c r="AM310">
        <f t="shared" si="39"/>
        <v>2.5862177487859508E-3</v>
      </c>
    </row>
    <row r="311" spans="1:39" hidden="1" x14ac:dyDescent="0.3">
      <c r="A311">
        <v>24</v>
      </c>
      <c r="B311" t="s">
        <v>84</v>
      </c>
      <c r="C311" t="s">
        <v>85</v>
      </c>
      <c r="D311" s="7">
        <v>42745</v>
      </c>
      <c r="E311" t="s">
        <v>86</v>
      </c>
      <c r="F311" s="12" t="s">
        <v>95</v>
      </c>
      <c r="G311">
        <v>0.03</v>
      </c>
      <c r="H311" s="8">
        <v>0.03</v>
      </c>
      <c r="I311" s="9">
        <v>7.7586532463578516E-3</v>
      </c>
      <c r="J311" s="10" t="s">
        <v>117</v>
      </c>
      <c r="K311" t="s">
        <v>89</v>
      </c>
      <c r="L311">
        <v>0</v>
      </c>
      <c r="M311">
        <v>0</v>
      </c>
      <c r="N311" s="11">
        <v>0</v>
      </c>
      <c r="S311" s="8">
        <v>0.01</v>
      </c>
      <c r="AM311">
        <f t="shared" si="39"/>
        <v>2.5862177487859508E-3</v>
      </c>
    </row>
    <row r="312" spans="1:39" hidden="1" x14ac:dyDescent="0.3">
      <c r="A312">
        <v>24</v>
      </c>
      <c r="B312" t="s">
        <v>84</v>
      </c>
      <c r="C312" t="s">
        <v>85</v>
      </c>
      <c r="D312" s="7">
        <v>42745</v>
      </c>
      <c r="E312" t="s">
        <v>86</v>
      </c>
      <c r="F312" s="12" t="s">
        <v>95</v>
      </c>
      <c r="G312">
        <v>7.0000000000000007E-2</v>
      </c>
      <c r="H312" s="8">
        <v>7.0000000000000007E-2</v>
      </c>
      <c r="I312" s="9">
        <v>1.8103524241501655E-2</v>
      </c>
      <c r="J312" s="10" t="s">
        <v>117</v>
      </c>
      <c r="K312" t="s">
        <v>89</v>
      </c>
      <c r="L312">
        <v>0</v>
      </c>
      <c r="M312">
        <v>0</v>
      </c>
      <c r="N312" s="11">
        <v>0</v>
      </c>
    </row>
    <row r="313" spans="1:39" hidden="1" x14ac:dyDescent="0.3">
      <c r="A313">
        <v>24</v>
      </c>
      <c r="B313" t="s">
        <v>84</v>
      </c>
      <c r="C313" t="s">
        <v>85</v>
      </c>
      <c r="D313" s="7">
        <v>42745</v>
      </c>
      <c r="E313" t="s">
        <v>86</v>
      </c>
      <c r="F313" s="12" t="s">
        <v>95</v>
      </c>
      <c r="G313">
        <v>0.04</v>
      </c>
      <c r="H313" s="8">
        <v>0.04</v>
      </c>
      <c r="I313" s="9">
        <v>1.0344870995143803E-2</v>
      </c>
      <c r="J313" s="10" t="s">
        <v>117</v>
      </c>
      <c r="K313" t="s">
        <v>96</v>
      </c>
      <c r="L313">
        <v>0</v>
      </c>
      <c r="M313">
        <v>0</v>
      </c>
      <c r="N313" s="11">
        <v>0</v>
      </c>
    </row>
    <row r="314" spans="1:39" hidden="1" x14ac:dyDescent="0.3">
      <c r="A314">
        <v>24</v>
      </c>
      <c r="B314" t="s">
        <v>84</v>
      </c>
      <c r="C314" t="s">
        <v>85</v>
      </c>
      <c r="D314" s="7">
        <v>42745</v>
      </c>
      <c r="E314" t="s">
        <v>86</v>
      </c>
      <c r="F314" s="12" t="s">
        <v>95</v>
      </c>
      <c r="G314">
        <v>0.05</v>
      </c>
      <c r="H314" s="8">
        <v>0.05</v>
      </c>
      <c r="I314" s="9">
        <v>1.2931088743929755E-2</v>
      </c>
      <c r="J314" s="10" t="s">
        <v>117</v>
      </c>
      <c r="K314" t="s">
        <v>89</v>
      </c>
      <c r="L314">
        <v>0</v>
      </c>
      <c r="M314">
        <v>0</v>
      </c>
      <c r="N314" s="11">
        <v>0</v>
      </c>
    </row>
    <row r="315" spans="1:39" hidden="1" x14ac:dyDescent="0.3">
      <c r="A315">
        <v>24</v>
      </c>
      <c r="B315" t="s">
        <v>84</v>
      </c>
      <c r="C315" t="s">
        <v>85</v>
      </c>
      <c r="D315" s="7">
        <v>42745</v>
      </c>
      <c r="E315" t="s">
        <v>86</v>
      </c>
      <c r="F315" s="12" t="s">
        <v>95</v>
      </c>
      <c r="G315">
        <v>1.9</v>
      </c>
      <c r="H315" s="8">
        <v>1.9</v>
      </c>
      <c r="I315" s="9">
        <v>0.49138137226933049</v>
      </c>
      <c r="J315" s="10" t="s">
        <v>117</v>
      </c>
      <c r="K315" t="s">
        <v>96</v>
      </c>
      <c r="L315">
        <v>0</v>
      </c>
      <c r="M315">
        <v>0</v>
      </c>
      <c r="N315" s="11">
        <v>0</v>
      </c>
    </row>
    <row r="316" spans="1:39" hidden="1" x14ac:dyDescent="0.3">
      <c r="A316">
        <v>24</v>
      </c>
      <c r="B316" t="s">
        <v>84</v>
      </c>
      <c r="C316" t="s">
        <v>85</v>
      </c>
      <c r="D316" s="7">
        <v>42745</v>
      </c>
      <c r="E316" t="s">
        <v>86</v>
      </c>
      <c r="F316" s="12" t="s">
        <v>95</v>
      </c>
      <c r="G316">
        <v>0.02</v>
      </c>
      <c r="H316" s="8">
        <v>0.02</v>
      </c>
      <c r="I316" s="9">
        <v>5.1724354975719016E-3</v>
      </c>
      <c r="J316" s="10" t="s">
        <v>117</v>
      </c>
      <c r="K316" t="s">
        <v>89</v>
      </c>
      <c r="L316">
        <v>0</v>
      </c>
      <c r="M316">
        <v>0</v>
      </c>
      <c r="N316" s="11">
        <v>0</v>
      </c>
    </row>
    <row r="317" spans="1:39" hidden="1" x14ac:dyDescent="0.3">
      <c r="A317">
        <v>24</v>
      </c>
      <c r="B317" t="s">
        <v>84</v>
      </c>
      <c r="C317" t="s">
        <v>85</v>
      </c>
      <c r="D317" s="7">
        <v>42745</v>
      </c>
      <c r="E317" t="s">
        <v>86</v>
      </c>
      <c r="F317" s="12" t="s">
        <v>95</v>
      </c>
      <c r="G317">
        <v>0.05</v>
      </c>
      <c r="H317" s="8">
        <v>0.05</v>
      </c>
      <c r="I317" s="9">
        <v>1.2931088743929755E-2</v>
      </c>
      <c r="J317" s="10" t="s">
        <v>117</v>
      </c>
      <c r="K317" t="s">
        <v>96</v>
      </c>
      <c r="L317">
        <v>0</v>
      </c>
      <c r="M317">
        <v>0</v>
      </c>
      <c r="N317" s="11">
        <v>0</v>
      </c>
    </row>
    <row r="318" spans="1:39" hidden="1" x14ac:dyDescent="0.3">
      <c r="A318">
        <v>24</v>
      </c>
      <c r="B318" t="s">
        <v>84</v>
      </c>
      <c r="C318" t="s">
        <v>85</v>
      </c>
      <c r="D318" s="7">
        <v>42745</v>
      </c>
      <c r="E318" t="s">
        <v>86</v>
      </c>
      <c r="F318" s="12" t="s">
        <v>95</v>
      </c>
      <c r="G318">
        <v>0.09</v>
      </c>
      <c r="H318" s="8">
        <v>0.09</v>
      </c>
      <c r="I318" s="9">
        <v>2.3275959739073558E-2</v>
      </c>
      <c r="J318" s="10" t="s">
        <v>117</v>
      </c>
      <c r="K318" t="s">
        <v>96</v>
      </c>
      <c r="L318">
        <v>0</v>
      </c>
      <c r="M318">
        <v>0</v>
      </c>
      <c r="N318" s="11">
        <v>0</v>
      </c>
    </row>
    <row r="319" spans="1:39" hidden="1" x14ac:dyDescent="0.3">
      <c r="A319">
        <v>24</v>
      </c>
      <c r="B319" t="s">
        <v>84</v>
      </c>
      <c r="C319" t="s">
        <v>85</v>
      </c>
      <c r="D319" s="7">
        <v>42745</v>
      </c>
      <c r="E319" t="s">
        <v>86</v>
      </c>
      <c r="F319" s="12" t="s">
        <v>95</v>
      </c>
      <c r="G319">
        <v>7.0000000000000007E-2</v>
      </c>
      <c r="H319" s="8">
        <v>7.0000000000000007E-2</v>
      </c>
      <c r="I319" s="9">
        <v>1.8103524241501655E-2</v>
      </c>
      <c r="J319" s="10" t="s">
        <v>117</v>
      </c>
      <c r="K319" t="s">
        <v>96</v>
      </c>
      <c r="L319">
        <v>0</v>
      </c>
      <c r="M319">
        <v>0</v>
      </c>
      <c r="N319" s="11">
        <v>0</v>
      </c>
    </row>
    <row r="320" spans="1:39" hidden="1" x14ac:dyDescent="0.3">
      <c r="A320">
        <v>24</v>
      </c>
      <c r="B320" t="s">
        <v>84</v>
      </c>
      <c r="C320" t="s">
        <v>85</v>
      </c>
      <c r="D320" s="7">
        <v>42745</v>
      </c>
      <c r="E320" t="s">
        <v>86</v>
      </c>
      <c r="F320" s="12" t="s">
        <v>95</v>
      </c>
      <c r="G320">
        <v>0.03</v>
      </c>
      <c r="H320" s="8">
        <v>0.03</v>
      </c>
      <c r="I320" s="9">
        <v>7.7586532463578516E-3</v>
      </c>
      <c r="J320" s="10" t="s">
        <v>117</v>
      </c>
      <c r="K320" t="s">
        <v>96</v>
      </c>
      <c r="L320">
        <v>0</v>
      </c>
      <c r="M320">
        <v>0</v>
      </c>
      <c r="N320" s="11">
        <v>0</v>
      </c>
    </row>
    <row r="321" spans="1:14" hidden="1" x14ac:dyDescent="0.3">
      <c r="A321">
        <v>24</v>
      </c>
      <c r="B321" t="s">
        <v>84</v>
      </c>
      <c r="C321" t="s">
        <v>85</v>
      </c>
      <c r="D321" s="7">
        <v>42745</v>
      </c>
      <c r="E321" t="s">
        <v>86</v>
      </c>
      <c r="F321" s="12" t="s">
        <v>95</v>
      </c>
      <c r="G321">
        <v>0.24</v>
      </c>
      <c r="H321" s="8">
        <v>0.24</v>
      </c>
      <c r="I321" s="9">
        <v>6.2069225970862812E-2</v>
      </c>
      <c r="J321" s="10" t="s">
        <v>117</v>
      </c>
      <c r="K321" t="s">
        <v>89</v>
      </c>
      <c r="L321">
        <v>0</v>
      </c>
      <c r="M321">
        <v>0</v>
      </c>
      <c r="N321" s="11">
        <v>0</v>
      </c>
    </row>
    <row r="322" spans="1:14" hidden="1" x14ac:dyDescent="0.3">
      <c r="A322">
        <v>24</v>
      </c>
      <c r="B322" t="s">
        <v>84</v>
      </c>
      <c r="C322" t="s">
        <v>85</v>
      </c>
      <c r="D322" s="7">
        <v>42745</v>
      </c>
      <c r="E322" t="s">
        <v>86</v>
      </c>
      <c r="F322" s="12" t="s">
        <v>95</v>
      </c>
      <c r="H322" s="8">
        <v>0.16875912408759122</v>
      </c>
      <c r="I322" s="9">
        <v>4.3644784198489911E-2</v>
      </c>
      <c r="J322" s="10" t="s">
        <v>117</v>
      </c>
      <c r="K322" t="s">
        <v>96</v>
      </c>
      <c r="L322">
        <v>0</v>
      </c>
      <c r="M322">
        <v>0</v>
      </c>
      <c r="N322" s="11">
        <v>0</v>
      </c>
    </row>
    <row r="323" spans="1:14" hidden="1" x14ac:dyDescent="0.3">
      <c r="A323">
        <v>25</v>
      </c>
      <c r="B323" t="s">
        <v>84</v>
      </c>
      <c r="C323" t="s">
        <v>85</v>
      </c>
      <c r="D323" s="7">
        <v>42743</v>
      </c>
      <c r="E323" t="s">
        <v>86</v>
      </c>
      <c r="F323" s="12" t="s">
        <v>97</v>
      </c>
      <c r="H323" s="8">
        <v>0.16875912408759122</v>
      </c>
      <c r="I323" s="9">
        <v>4.3644784198489911E-2</v>
      </c>
      <c r="J323" s="10" t="s">
        <v>117</v>
      </c>
      <c r="K323" t="s">
        <v>89</v>
      </c>
      <c r="L323">
        <v>0</v>
      </c>
      <c r="M323">
        <v>0</v>
      </c>
      <c r="N323" s="11">
        <v>0</v>
      </c>
    </row>
    <row r="324" spans="1:14" hidden="1" x14ac:dyDescent="0.3">
      <c r="A324">
        <v>25</v>
      </c>
      <c r="B324" t="s">
        <v>84</v>
      </c>
      <c r="C324" t="s">
        <v>85</v>
      </c>
      <c r="D324" s="7">
        <v>42743</v>
      </c>
      <c r="E324" t="s">
        <v>86</v>
      </c>
      <c r="F324" s="12" t="s">
        <v>97</v>
      </c>
      <c r="H324" s="8">
        <v>0.16875912408759122</v>
      </c>
      <c r="I324" s="9">
        <v>4.3644784198489911E-2</v>
      </c>
      <c r="J324" s="10" t="s">
        <v>117</v>
      </c>
      <c r="K324" t="s">
        <v>89</v>
      </c>
      <c r="L324">
        <v>0</v>
      </c>
      <c r="M324">
        <v>0</v>
      </c>
      <c r="N324" s="11">
        <v>0</v>
      </c>
    </row>
    <row r="325" spans="1:14" hidden="1" x14ac:dyDescent="0.3">
      <c r="A325">
        <v>25</v>
      </c>
      <c r="B325" t="s">
        <v>84</v>
      </c>
      <c r="C325" t="s">
        <v>85</v>
      </c>
      <c r="D325" s="7">
        <v>42743</v>
      </c>
      <c r="E325" t="s">
        <v>86</v>
      </c>
      <c r="F325" s="12" t="s">
        <v>97</v>
      </c>
      <c r="G325">
        <v>0.08</v>
      </c>
      <c r="H325" s="8">
        <v>0.08</v>
      </c>
      <c r="I325" s="9">
        <v>2.0689741990287606E-2</v>
      </c>
      <c r="J325" s="10" t="s">
        <v>117</v>
      </c>
      <c r="K325" t="s">
        <v>89</v>
      </c>
      <c r="L325">
        <v>0</v>
      </c>
      <c r="M325">
        <v>0</v>
      </c>
      <c r="N325" s="11">
        <v>0</v>
      </c>
    </row>
    <row r="326" spans="1:14" hidden="1" x14ac:dyDescent="0.3">
      <c r="A326">
        <v>25</v>
      </c>
      <c r="B326" t="s">
        <v>84</v>
      </c>
      <c r="C326" t="s">
        <v>85</v>
      </c>
      <c r="D326" s="7">
        <v>42743</v>
      </c>
      <c r="E326" t="s">
        <v>86</v>
      </c>
      <c r="F326" s="12" t="s">
        <v>97</v>
      </c>
      <c r="H326" s="8">
        <v>0.16875912408759122</v>
      </c>
      <c r="I326" s="9">
        <v>4.3644784198489911E-2</v>
      </c>
      <c r="J326" s="10" t="s">
        <v>117</v>
      </c>
      <c r="K326" t="s">
        <v>89</v>
      </c>
      <c r="L326">
        <v>0</v>
      </c>
      <c r="M326">
        <v>0</v>
      </c>
      <c r="N326" s="11">
        <v>0</v>
      </c>
    </row>
    <row r="327" spans="1:14" hidden="1" x14ac:dyDescent="0.3">
      <c r="A327">
        <v>25</v>
      </c>
      <c r="B327" t="s">
        <v>84</v>
      </c>
      <c r="C327" t="s">
        <v>85</v>
      </c>
      <c r="D327" s="7">
        <v>42743</v>
      </c>
      <c r="E327" t="s">
        <v>86</v>
      </c>
      <c r="F327" s="12" t="s">
        <v>97</v>
      </c>
      <c r="G327">
        <v>0.02</v>
      </c>
      <c r="H327" s="8">
        <v>0.02</v>
      </c>
      <c r="I327" s="9">
        <v>5.1724354975719016E-3</v>
      </c>
      <c r="J327" s="10" t="s">
        <v>117</v>
      </c>
      <c r="K327" t="s">
        <v>89</v>
      </c>
      <c r="L327">
        <v>0</v>
      </c>
      <c r="M327">
        <v>0</v>
      </c>
      <c r="N327" s="11">
        <v>0</v>
      </c>
    </row>
    <row r="328" spans="1:14" hidden="1" x14ac:dyDescent="0.3">
      <c r="A328">
        <v>25</v>
      </c>
      <c r="B328" t="s">
        <v>84</v>
      </c>
      <c r="C328" t="s">
        <v>85</v>
      </c>
      <c r="D328" s="7">
        <v>42743</v>
      </c>
      <c r="E328" t="s">
        <v>86</v>
      </c>
      <c r="F328" s="12" t="s">
        <v>97</v>
      </c>
      <c r="G328">
        <v>0.14000000000000001</v>
      </c>
      <c r="H328" s="8">
        <v>0.14000000000000001</v>
      </c>
      <c r="I328" s="9">
        <v>3.620704848300331E-2</v>
      </c>
      <c r="J328" s="10" t="s">
        <v>117</v>
      </c>
      <c r="K328" t="s">
        <v>89</v>
      </c>
      <c r="L328">
        <v>0</v>
      </c>
      <c r="M328">
        <v>0</v>
      </c>
      <c r="N328" s="11">
        <v>0</v>
      </c>
    </row>
    <row r="329" spans="1:14" ht="15" hidden="1" thickBot="1" x14ac:dyDescent="0.35">
      <c r="A329" s="13">
        <v>25</v>
      </c>
      <c r="B329" s="13" t="s">
        <v>84</v>
      </c>
      <c r="C329" s="13" t="s">
        <v>85</v>
      </c>
      <c r="D329" s="14">
        <v>42743</v>
      </c>
      <c r="E329" s="13" t="s">
        <v>86</v>
      </c>
      <c r="F329" s="19" t="s">
        <v>97</v>
      </c>
      <c r="G329" s="13">
        <v>0.01</v>
      </c>
      <c r="H329" s="15">
        <v>0.01</v>
      </c>
      <c r="I329" s="16">
        <v>2.5862177487859508E-3</v>
      </c>
      <c r="J329" s="17" t="s">
        <v>117</v>
      </c>
      <c r="K329" s="13" t="s">
        <v>89</v>
      </c>
      <c r="L329" s="13">
        <v>0</v>
      </c>
      <c r="M329" s="13">
        <v>0</v>
      </c>
      <c r="N329" s="18">
        <v>0</v>
      </c>
    </row>
    <row r="330" spans="1:14" hidden="1" x14ac:dyDescent="0.3">
      <c r="A330">
        <v>25</v>
      </c>
      <c r="B330" t="s">
        <v>84</v>
      </c>
      <c r="C330" t="s">
        <v>85</v>
      </c>
      <c r="D330" s="7">
        <v>42743</v>
      </c>
      <c r="E330" t="s">
        <v>86</v>
      </c>
      <c r="F330" s="12" t="s">
        <v>97</v>
      </c>
      <c r="G330">
        <v>7.0000000000000007E-2</v>
      </c>
      <c r="H330" s="8">
        <v>7.0000000000000007E-2</v>
      </c>
      <c r="I330" s="9">
        <v>1.8103524241501655E-2</v>
      </c>
      <c r="J330" s="10" t="s">
        <v>117</v>
      </c>
      <c r="K330" t="s">
        <v>89</v>
      </c>
      <c r="L330">
        <v>0</v>
      </c>
      <c r="M330">
        <v>0</v>
      </c>
      <c r="N330" s="11">
        <v>0</v>
      </c>
    </row>
    <row r="331" spans="1:14" hidden="1" x14ac:dyDescent="0.3">
      <c r="A331">
        <v>25</v>
      </c>
      <c r="B331" t="s">
        <v>84</v>
      </c>
      <c r="C331" t="s">
        <v>85</v>
      </c>
      <c r="D331" s="7">
        <v>42743</v>
      </c>
      <c r="E331" t="s">
        <v>86</v>
      </c>
      <c r="F331" s="12" t="s">
        <v>97</v>
      </c>
      <c r="G331">
        <v>0.05</v>
      </c>
      <c r="H331" s="8">
        <v>0.05</v>
      </c>
      <c r="I331" s="9">
        <v>1.2931088743929755E-2</v>
      </c>
      <c r="J331" s="10" t="s">
        <v>117</v>
      </c>
      <c r="K331" t="s">
        <v>89</v>
      </c>
      <c r="L331">
        <v>0</v>
      </c>
      <c r="M331">
        <v>0</v>
      </c>
      <c r="N331" s="11">
        <v>0</v>
      </c>
    </row>
    <row r="332" spans="1:14" hidden="1" x14ac:dyDescent="0.3">
      <c r="A332">
        <v>25</v>
      </c>
      <c r="B332" t="s">
        <v>84</v>
      </c>
      <c r="C332" t="s">
        <v>85</v>
      </c>
      <c r="D332" s="7">
        <v>42743</v>
      </c>
      <c r="E332" t="s">
        <v>86</v>
      </c>
      <c r="F332" s="12" t="s">
        <v>97</v>
      </c>
      <c r="G332">
        <v>0.12</v>
      </c>
      <c r="H332" s="8">
        <v>0.12</v>
      </c>
      <c r="I332" s="9">
        <v>3.1034612985431406E-2</v>
      </c>
      <c r="J332" s="10" t="s">
        <v>117</v>
      </c>
      <c r="K332" t="s">
        <v>89</v>
      </c>
      <c r="L332">
        <v>0</v>
      </c>
      <c r="M332">
        <v>0</v>
      </c>
      <c r="N332" s="11">
        <v>0</v>
      </c>
    </row>
    <row r="333" spans="1:14" hidden="1" x14ac:dyDescent="0.3">
      <c r="A333">
        <v>25</v>
      </c>
      <c r="B333" t="s">
        <v>84</v>
      </c>
      <c r="C333" t="s">
        <v>85</v>
      </c>
      <c r="D333" s="7">
        <v>42743</v>
      </c>
      <c r="E333" t="s">
        <v>86</v>
      </c>
      <c r="F333" s="12" t="s">
        <v>97</v>
      </c>
      <c r="G333">
        <v>0.31</v>
      </c>
      <c r="H333" s="8">
        <v>0.31</v>
      </c>
      <c r="I333" s="9">
        <v>8.017275021236446E-2</v>
      </c>
      <c r="J333" s="10" t="s">
        <v>117</v>
      </c>
      <c r="K333" t="s">
        <v>89</v>
      </c>
      <c r="L333">
        <v>0</v>
      </c>
      <c r="M333">
        <v>0</v>
      </c>
      <c r="N333" s="11">
        <v>0</v>
      </c>
    </row>
    <row r="334" spans="1:14" hidden="1" x14ac:dyDescent="0.3">
      <c r="A334">
        <v>25</v>
      </c>
      <c r="B334" t="s">
        <v>84</v>
      </c>
      <c r="C334" t="s">
        <v>85</v>
      </c>
      <c r="D334" s="7">
        <v>42743</v>
      </c>
      <c r="E334" t="s">
        <v>86</v>
      </c>
      <c r="F334" s="12" t="s">
        <v>97</v>
      </c>
      <c r="G334">
        <v>0.26</v>
      </c>
      <c r="H334" s="8">
        <v>0.26</v>
      </c>
      <c r="I334" s="9">
        <v>6.7241661468434702E-2</v>
      </c>
      <c r="J334" s="10" t="s">
        <v>117</v>
      </c>
      <c r="K334" t="s">
        <v>89</v>
      </c>
      <c r="L334">
        <v>0</v>
      </c>
      <c r="M334">
        <v>0</v>
      </c>
      <c r="N334" s="11">
        <v>0</v>
      </c>
    </row>
    <row r="335" spans="1:14" hidden="1" x14ac:dyDescent="0.3">
      <c r="A335">
        <v>25</v>
      </c>
      <c r="B335" t="s">
        <v>84</v>
      </c>
      <c r="C335" t="s">
        <v>85</v>
      </c>
      <c r="D335" s="7">
        <v>42743</v>
      </c>
      <c r="E335" t="s">
        <v>86</v>
      </c>
      <c r="F335" s="12" t="s">
        <v>97</v>
      </c>
      <c r="G335">
        <v>0.37</v>
      </c>
      <c r="H335" s="8">
        <v>0.37</v>
      </c>
      <c r="I335" s="9">
        <v>9.5690056705080156E-2</v>
      </c>
      <c r="J335" s="10" t="s">
        <v>117</v>
      </c>
      <c r="K335" t="s">
        <v>89</v>
      </c>
      <c r="L335">
        <v>0</v>
      </c>
      <c r="M335">
        <v>0</v>
      </c>
      <c r="N335" s="11">
        <v>0</v>
      </c>
    </row>
    <row r="336" spans="1:14" hidden="1" x14ac:dyDescent="0.3">
      <c r="A336">
        <v>25</v>
      </c>
      <c r="B336" t="s">
        <v>84</v>
      </c>
      <c r="C336" t="s">
        <v>85</v>
      </c>
      <c r="D336" s="7">
        <v>42743</v>
      </c>
      <c r="E336" t="s">
        <v>86</v>
      </c>
      <c r="F336" s="12" t="s">
        <v>97</v>
      </c>
      <c r="G336">
        <v>0.3</v>
      </c>
      <c r="H336" s="8">
        <v>0.3</v>
      </c>
      <c r="I336" s="9">
        <v>7.7586532463578509E-2</v>
      </c>
      <c r="J336" s="10" t="s">
        <v>117</v>
      </c>
      <c r="K336" t="s">
        <v>89</v>
      </c>
      <c r="L336">
        <v>0</v>
      </c>
      <c r="M336">
        <v>0</v>
      </c>
      <c r="N336" s="11">
        <v>0</v>
      </c>
    </row>
    <row r="337" spans="1:14" hidden="1" x14ac:dyDescent="0.3">
      <c r="A337">
        <v>25</v>
      </c>
      <c r="B337" t="s">
        <v>84</v>
      </c>
      <c r="C337" t="s">
        <v>85</v>
      </c>
      <c r="D337" s="7">
        <v>42743</v>
      </c>
      <c r="E337" t="s">
        <v>86</v>
      </c>
      <c r="F337" s="12" t="s">
        <v>97</v>
      </c>
      <c r="G337">
        <v>0.03</v>
      </c>
      <c r="H337" s="8">
        <v>0.03</v>
      </c>
      <c r="I337" s="9">
        <v>7.7586532463578516E-3</v>
      </c>
      <c r="J337" s="10" t="s">
        <v>117</v>
      </c>
      <c r="K337" t="s">
        <v>96</v>
      </c>
      <c r="L337">
        <v>0</v>
      </c>
      <c r="M337">
        <v>0</v>
      </c>
      <c r="N337" s="11">
        <v>0</v>
      </c>
    </row>
    <row r="338" spans="1:14" hidden="1" x14ac:dyDescent="0.3">
      <c r="A338">
        <v>25</v>
      </c>
      <c r="B338" t="s">
        <v>84</v>
      </c>
      <c r="C338" t="s">
        <v>85</v>
      </c>
      <c r="D338" s="7">
        <v>42743</v>
      </c>
      <c r="E338" t="s">
        <v>86</v>
      </c>
      <c r="F338" s="12" t="s">
        <v>97</v>
      </c>
      <c r="G338">
        <v>0.25</v>
      </c>
      <c r="H338" s="8">
        <v>0.25</v>
      </c>
      <c r="I338" s="9">
        <v>6.4655443719648764E-2</v>
      </c>
      <c r="J338" s="10" t="s">
        <v>117</v>
      </c>
      <c r="K338" t="s">
        <v>89</v>
      </c>
      <c r="L338">
        <v>0</v>
      </c>
      <c r="M338">
        <v>0</v>
      </c>
      <c r="N338" s="11">
        <v>0</v>
      </c>
    </row>
    <row r="339" spans="1:14" hidden="1" x14ac:dyDescent="0.3">
      <c r="A339">
        <v>25</v>
      </c>
      <c r="B339" t="s">
        <v>84</v>
      </c>
      <c r="C339" t="s">
        <v>85</v>
      </c>
      <c r="D339" s="7">
        <v>42743</v>
      </c>
      <c r="E339" t="s">
        <v>86</v>
      </c>
      <c r="F339" s="12" t="s">
        <v>97</v>
      </c>
      <c r="G339">
        <v>0.05</v>
      </c>
      <c r="H339" s="8">
        <v>0.05</v>
      </c>
      <c r="I339" s="9">
        <v>1.2931088743929755E-2</v>
      </c>
      <c r="J339" s="10" t="s">
        <v>117</v>
      </c>
      <c r="K339" t="s">
        <v>96</v>
      </c>
      <c r="L339">
        <v>0</v>
      </c>
      <c r="M339">
        <v>0</v>
      </c>
      <c r="N339" s="11">
        <v>0</v>
      </c>
    </row>
    <row r="340" spans="1:14" hidden="1" x14ac:dyDescent="0.3">
      <c r="A340">
        <v>25</v>
      </c>
      <c r="B340" t="s">
        <v>84</v>
      </c>
      <c r="C340" t="s">
        <v>85</v>
      </c>
      <c r="D340" s="7">
        <v>42743</v>
      </c>
      <c r="E340" t="s">
        <v>86</v>
      </c>
      <c r="F340" s="12" t="s">
        <v>97</v>
      </c>
      <c r="G340">
        <v>7.0000000000000007E-2</v>
      </c>
      <c r="H340" s="8">
        <v>7.0000000000000007E-2</v>
      </c>
      <c r="I340" s="9">
        <v>1.8103524241501655E-2</v>
      </c>
      <c r="J340" s="10" t="s">
        <v>117</v>
      </c>
      <c r="K340" t="s">
        <v>96</v>
      </c>
      <c r="L340">
        <v>0</v>
      </c>
      <c r="M340">
        <v>0</v>
      </c>
      <c r="N340" s="11">
        <v>0</v>
      </c>
    </row>
    <row r="341" spans="1:14" hidden="1" x14ac:dyDescent="0.3">
      <c r="A341">
        <v>25</v>
      </c>
      <c r="B341" t="s">
        <v>84</v>
      </c>
      <c r="C341" t="s">
        <v>85</v>
      </c>
      <c r="D341" s="7">
        <v>42743</v>
      </c>
      <c r="E341" t="s">
        <v>86</v>
      </c>
      <c r="F341" s="12" t="s">
        <v>97</v>
      </c>
      <c r="G341">
        <v>0.06</v>
      </c>
      <c r="H341" s="8">
        <v>0.06</v>
      </c>
      <c r="I341" s="9">
        <v>1.5517306492715703E-2</v>
      </c>
      <c r="J341" s="10" t="s">
        <v>117</v>
      </c>
      <c r="K341" t="s">
        <v>96</v>
      </c>
      <c r="L341">
        <v>0</v>
      </c>
      <c r="M341">
        <v>0</v>
      </c>
      <c r="N341" s="11">
        <v>0</v>
      </c>
    </row>
    <row r="342" spans="1:14" hidden="1" x14ac:dyDescent="0.3">
      <c r="A342">
        <v>25</v>
      </c>
      <c r="B342" t="s">
        <v>84</v>
      </c>
      <c r="C342" t="s">
        <v>85</v>
      </c>
      <c r="D342" s="7">
        <v>42743</v>
      </c>
      <c r="E342" t="s">
        <v>86</v>
      </c>
      <c r="F342" s="12" t="s">
        <v>97</v>
      </c>
      <c r="H342" s="8">
        <v>0.16875912408759122</v>
      </c>
      <c r="I342" s="9">
        <v>4.3644784198489911E-2</v>
      </c>
      <c r="J342" s="10" t="s">
        <v>117</v>
      </c>
      <c r="K342" t="s">
        <v>89</v>
      </c>
      <c r="L342">
        <v>0</v>
      </c>
      <c r="M342">
        <v>0</v>
      </c>
      <c r="N342" s="11">
        <v>0</v>
      </c>
    </row>
    <row r="343" spans="1:14" hidden="1" x14ac:dyDescent="0.3">
      <c r="A343">
        <v>25</v>
      </c>
      <c r="B343" t="s">
        <v>84</v>
      </c>
      <c r="C343" t="s">
        <v>85</v>
      </c>
      <c r="D343" s="7">
        <v>42743</v>
      </c>
      <c r="E343" t="s">
        <v>86</v>
      </c>
      <c r="F343" s="12" t="s">
        <v>97</v>
      </c>
      <c r="G343">
        <v>0.05</v>
      </c>
      <c r="H343" s="8">
        <v>0.05</v>
      </c>
      <c r="I343" s="9">
        <v>1.2931088743929755E-2</v>
      </c>
      <c r="J343" s="10" t="s">
        <v>117</v>
      </c>
      <c r="K343" t="s">
        <v>89</v>
      </c>
      <c r="L343">
        <v>0</v>
      </c>
      <c r="M343">
        <v>0</v>
      </c>
      <c r="N343" s="11">
        <v>0</v>
      </c>
    </row>
    <row r="344" spans="1:14" hidden="1" x14ac:dyDescent="0.3">
      <c r="A344">
        <v>25</v>
      </c>
      <c r="B344" t="s">
        <v>84</v>
      </c>
      <c r="C344" t="s">
        <v>85</v>
      </c>
      <c r="D344" s="7">
        <v>42743</v>
      </c>
      <c r="E344" t="s">
        <v>86</v>
      </c>
      <c r="F344" s="12" t="s">
        <v>97</v>
      </c>
      <c r="G344">
        <v>0.08</v>
      </c>
      <c r="H344" s="8">
        <v>0.08</v>
      </c>
      <c r="I344" s="9">
        <v>2.0689741990287606E-2</v>
      </c>
      <c r="J344" s="10" t="s">
        <v>117</v>
      </c>
      <c r="K344" t="s">
        <v>89</v>
      </c>
      <c r="L344">
        <v>0</v>
      </c>
      <c r="M344">
        <v>0</v>
      </c>
      <c r="N344" s="11">
        <v>0</v>
      </c>
    </row>
    <row r="345" spans="1:14" hidden="1" x14ac:dyDescent="0.3">
      <c r="A345">
        <v>25</v>
      </c>
      <c r="B345" t="s">
        <v>84</v>
      </c>
      <c r="C345" t="s">
        <v>85</v>
      </c>
      <c r="D345" s="7">
        <v>42743</v>
      </c>
      <c r="E345" t="s">
        <v>86</v>
      </c>
      <c r="F345" s="12" t="s">
        <v>97</v>
      </c>
      <c r="G345">
        <v>0.01</v>
      </c>
      <c r="H345" s="8">
        <v>0.01</v>
      </c>
      <c r="I345" s="9">
        <v>2.5862177487859508E-3</v>
      </c>
      <c r="J345" s="10" t="s">
        <v>117</v>
      </c>
      <c r="K345" t="s">
        <v>96</v>
      </c>
      <c r="L345">
        <v>0</v>
      </c>
      <c r="M345">
        <v>0</v>
      </c>
      <c r="N345" s="11">
        <v>0</v>
      </c>
    </row>
    <row r="346" spans="1:14" hidden="1" x14ac:dyDescent="0.3">
      <c r="A346">
        <v>25</v>
      </c>
      <c r="B346" t="s">
        <v>84</v>
      </c>
      <c r="C346" t="s">
        <v>85</v>
      </c>
      <c r="D346" s="7">
        <v>42743</v>
      </c>
      <c r="E346" t="s">
        <v>86</v>
      </c>
      <c r="F346" s="12" t="s">
        <v>97</v>
      </c>
      <c r="H346" s="8">
        <v>0.16875912408759122</v>
      </c>
      <c r="I346" s="9">
        <v>4.3644784198489911E-2</v>
      </c>
      <c r="J346" s="10" t="s">
        <v>117</v>
      </c>
      <c r="K346" t="s">
        <v>96</v>
      </c>
      <c r="L346">
        <v>0</v>
      </c>
      <c r="M346">
        <v>0</v>
      </c>
      <c r="N346" s="11">
        <v>0</v>
      </c>
    </row>
    <row r="347" spans="1:14" hidden="1" x14ac:dyDescent="0.3">
      <c r="A347">
        <v>25</v>
      </c>
      <c r="B347" t="s">
        <v>84</v>
      </c>
      <c r="C347" t="s">
        <v>85</v>
      </c>
      <c r="D347" s="7">
        <v>42743</v>
      </c>
      <c r="E347" t="s">
        <v>86</v>
      </c>
      <c r="F347" s="12" t="s">
        <v>97</v>
      </c>
      <c r="G347">
        <v>0.05</v>
      </c>
      <c r="H347" s="8">
        <v>0.05</v>
      </c>
      <c r="I347" s="9">
        <v>1.2931088743929755E-2</v>
      </c>
      <c r="J347" s="10" t="s">
        <v>117</v>
      </c>
      <c r="K347" t="s">
        <v>89</v>
      </c>
      <c r="L347">
        <v>0</v>
      </c>
      <c r="M347">
        <v>0</v>
      </c>
      <c r="N347" s="11">
        <v>0</v>
      </c>
    </row>
    <row r="348" spans="1:14" hidden="1" x14ac:dyDescent="0.3">
      <c r="A348">
        <v>25</v>
      </c>
      <c r="B348" t="s">
        <v>84</v>
      </c>
      <c r="C348" t="s">
        <v>85</v>
      </c>
      <c r="D348" s="7">
        <v>42743</v>
      </c>
      <c r="E348" t="s">
        <v>86</v>
      </c>
      <c r="F348" s="12" t="s">
        <v>97</v>
      </c>
      <c r="G348">
        <v>0.26</v>
      </c>
      <c r="H348" s="8">
        <v>0.26</v>
      </c>
      <c r="I348" s="9">
        <v>6.7241661468434702E-2</v>
      </c>
      <c r="J348" s="10" t="s">
        <v>117</v>
      </c>
      <c r="K348" t="s">
        <v>89</v>
      </c>
      <c r="L348">
        <v>0</v>
      </c>
      <c r="M348">
        <v>0</v>
      </c>
      <c r="N348" s="11">
        <v>0</v>
      </c>
    </row>
    <row r="349" spans="1:14" hidden="1" x14ac:dyDescent="0.3">
      <c r="A349">
        <v>25</v>
      </c>
      <c r="B349" t="s">
        <v>84</v>
      </c>
      <c r="C349" t="s">
        <v>85</v>
      </c>
      <c r="D349" s="7">
        <v>42743</v>
      </c>
      <c r="E349" t="s">
        <v>86</v>
      </c>
      <c r="F349" s="12" t="s">
        <v>97</v>
      </c>
      <c r="H349" s="8">
        <v>0.16875912408759122</v>
      </c>
      <c r="I349" s="9">
        <v>4.3644784198489911E-2</v>
      </c>
      <c r="J349" s="10" t="s">
        <v>117</v>
      </c>
      <c r="K349" t="s">
        <v>89</v>
      </c>
      <c r="L349">
        <v>0</v>
      </c>
      <c r="M349">
        <v>0</v>
      </c>
      <c r="N349" s="11">
        <v>0</v>
      </c>
    </row>
    <row r="350" spans="1:14" hidden="1" x14ac:dyDescent="0.3">
      <c r="A350">
        <v>25</v>
      </c>
      <c r="B350" t="s">
        <v>84</v>
      </c>
      <c r="C350" t="s">
        <v>85</v>
      </c>
      <c r="D350" s="7">
        <v>42743</v>
      </c>
      <c r="E350" t="s">
        <v>86</v>
      </c>
      <c r="F350" s="12" t="s">
        <v>97</v>
      </c>
      <c r="G350">
        <v>0.19</v>
      </c>
      <c r="H350" s="8">
        <v>0.19</v>
      </c>
      <c r="I350" s="9">
        <v>4.9138137226933054E-2</v>
      </c>
      <c r="J350" s="10" t="s">
        <v>117</v>
      </c>
      <c r="K350" t="s">
        <v>89</v>
      </c>
      <c r="L350">
        <v>0</v>
      </c>
      <c r="M350">
        <v>0</v>
      </c>
      <c r="N350" s="11">
        <v>0</v>
      </c>
    </row>
    <row r="351" spans="1:14" hidden="1" x14ac:dyDescent="0.3">
      <c r="A351">
        <v>25</v>
      </c>
      <c r="B351" t="s">
        <v>84</v>
      </c>
      <c r="C351" t="s">
        <v>85</v>
      </c>
      <c r="D351" s="7">
        <v>42743</v>
      </c>
      <c r="E351" t="s">
        <v>86</v>
      </c>
      <c r="F351" s="12" t="s">
        <v>97</v>
      </c>
      <c r="G351">
        <v>0.08</v>
      </c>
      <c r="H351" s="8">
        <v>0.08</v>
      </c>
      <c r="I351" s="9">
        <v>2.0689741990287606E-2</v>
      </c>
      <c r="J351" s="10" t="s">
        <v>117</v>
      </c>
      <c r="K351" t="s">
        <v>89</v>
      </c>
      <c r="L351">
        <v>0</v>
      </c>
      <c r="M351">
        <v>0</v>
      </c>
      <c r="N351" s="11">
        <v>0</v>
      </c>
    </row>
    <row r="352" spans="1:14" hidden="1" x14ac:dyDescent="0.3">
      <c r="A352">
        <v>25</v>
      </c>
      <c r="B352" t="s">
        <v>84</v>
      </c>
      <c r="C352" t="s">
        <v>85</v>
      </c>
      <c r="D352" s="7">
        <v>42743</v>
      </c>
      <c r="E352" t="s">
        <v>86</v>
      </c>
      <c r="F352" s="12" t="s">
        <v>97</v>
      </c>
      <c r="G352">
        <v>0.15</v>
      </c>
      <c r="H352" s="8">
        <v>0.15</v>
      </c>
      <c r="I352" s="9">
        <v>3.8793266231789254E-2</v>
      </c>
      <c r="J352" s="10" t="s">
        <v>117</v>
      </c>
      <c r="K352" t="s">
        <v>89</v>
      </c>
      <c r="L352">
        <v>0</v>
      </c>
      <c r="M352">
        <v>0</v>
      </c>
      <c r="N352" s="11">
        <v>0</v>
      </c>
    </row>
    <row r="353" spans="1:14" hidden="1" x14ac:dyDescent="0.3">
      <c r="A353">
        <v>25</v>
      </c>
      <c r="B353" t="s">
        <v>84</v>
      </c>
      <c r="C353" t="s">
        <v>85</v>
      </c>
      <c r="D353" s="7">
        <v>42743</v>
      </c>
      <c r="E353" t="s">
        <v>86</v>
      </c>
      <c r="F353" s="12" t="s">
        <v>97</v>
      </c>
      <c r="G353">
        <v>0.11</v>
      </c>
      <c r="H353" s="8">
        <v>0.11</v>
      </c>
      <c r="I353" s="9">
        <v>2.8448395236645458E-2</v>
      </c>
      <c r="J353" s="10" t="s">
        <v>117</v>
      </c>
      <c r="K353" t="s">
        <v>89</v>
      </c>
      <c r="L353">
        <v>0</v>
      </c>
      <c r="M353">
        <v>0</v>
      </c>
      <c r="N353" s="11">
        <v>0</v>
      </c>
    </row>
    <row r="354" spans="1:14" hidden="1" x14ac:dyDescent="0.3">
      <c r="A354">
        <v>25</v>
      </c>
      <c r="B354" t="s">
        <v>84</v>
      </c>
      <c r="C354" t="s">
        <v>85</v>
      </c>
      <c r="D354" s="7">
        <v>42743</v>
      </c>
      <c r="E354" t="s">
        <v>86</v>
      </c>
      <c r="F354" s="12" t="s">
        <v>97</v>
      </c>
      <c r="G354">
        <v>0.16</v>
      </c>
      <c r="H354" s="8">
        <v>0.16</v>
      </c>
      <c r="I354" s="9">
        <v>4.1379483980575213E-2</v>
      </c>
      <c r="J354" s="10" t="s">
        <v>117</v>
      </c>
      <c r="K354" t="s">
        <v>89</v>
      </c>
      <c r="L354">
        <v>0</v>
      </c>
      <c r="M354">
        <v>0</v>
      </c>
      <c r="N354" s="11">
        <v>0</v>
      </c>
    </row>
    <row r="355" spans="1:14" hidden="1" x14ac:dyDescent="0.3">
      <c r="A355">
        <v>25</v>
      </c>
      <c r="B355" t="s">
        <v>84</v>
      </c>
      <c r="C355" t="s">
        <v>85</v>
      </c>
      <c r="D355" s="7">
        <v>42743</v>
      </c>
      <c r="E355" t="s">
        <v>86</v>
      </c>
      <c r="F355" s="12" t="s">
        <v>97</v>
      </c>
      <c r="G355">
        <v>0.03</v>
      </c>
      <c r="H355" s="8">
        <v>0.03</v>
      </c>
      <c r="I355" s="9">
        <v>7.7586532463578516E-3</v>
      </c>
      <c r="J355" s="10" t="s">
        <v>117</v>
      </c>
      <c r="K355" t="s">
        <v>89</v>
      </c>
      <c r="L355">
        <v>0</v>
      </c>
      <c r="M355">
        <v>0</v>
      </c>
      <c r="N355" s="11">
        <v>0</v>
      </c>
    </row>
    <row r="356" spans="1:14" hidden="1" x14ac:dyDescent="0.3">
      <c r="A356">
        <v>5</v>
      </c>
      <c r="B356" t="s">
        <v>84</v>
      </c>
      <c r="C356" t="s">
        <v>85</v>
      </c>
      <c r="D356" s="7">
        <v>42721</v>
      </c>
      <c r="E356" t="s">
        <v>86</v>
      </c>
      <c r="F356" t="s">
        <v>108</v>
      </c>
      <c r="G356">
        <v>0.33</v>
      </c>
      <c r="H356" s="8">
        <v>0.33</v>
      </c>
      <c r="I356" s="9">
        <v>8.5345185709936364E-2</v>
      </c>
      <c r="J356" s="10" t="s">
        <v>117</v>
      </c>
      <c r="K356" t="s">
        <v>89</v>
      </c>
      <c r="L356">
        <v>0</v>
      </c>
      <c r="M356">
        <v>0</v>
      </c>
      <c r="N356" s="11">
        <v>0</v>
      </c>
    </row>
    <row r="357" spans="1:14" hidden="1" x14ac:dyDescent="0.3">
      <c r="A357">
        <v>5</v>
      </c>
      <c r="B357" t="s">
        <v>84</v>
      </c>
      <c r="C357" t="s">
        <v>85</v>
      </c>
      <c r="D357" s="7">
        <v>42721</v>
      </c>
      <c r="E357" t="s">
        <v>86</v>
      </c>
      <c r="F357" t="s">
        <v>108</v>
      </c>
      <c r="G357">
        <v>0.08</v>
      </c>
      <c r="H357" s="8">
        <v>0.08</v>
      </c>
      <c r="I357" s="9">
        <v>2.0689741990287606E-2</v>
      </c>
      <c r="J357" s="10" t="s">
        <v>117</v>
      </c>
      <c r="K357" t="s">
        <v>89</v>
      </c>
      <c r="L357">
        <v>0</v>
      </c>
      <c r="M357">
        <v>0</v>
      </c>
      <c r="N357" s="11">
        <v>0</v>
      </c>
    </row>
    <row r="358" spans="1:14" hidden="1" x14ac:dyDescent="0.3">
      <c r="A358">
        <v>30</v>
      </c>
      <c r="B358" t="s">
        <v>84</v>
      </c>
      <c r="C358" t="s">
        <v>85</v>
      </c>
      <c r="D358" s="7">
        <v>42901</v>
      </c>
      <c r="E358" t="s">
        <v>109</v>
      </c>
      <c r="F358" t="s">
        <v>112</v>
      </c>
      <c r="G358">
        <v>0.06</v>
      </c>
      <c r="H358" s="8">
        <v>0.06</v>
      </c>
      <c r="I358" s="9">
        <v>1.5517306492715703E-2</v>
      </c>
      <c r="J358" s="10" t="s">
        <v>117</v>
      </c>
      <c r="K358" t="s">
        <v>96</v>
      </c>
      <c r="L358">
        <v>0</v>
      </c>
      <c r="M358">
        <v>0</v>
      </c>
      <c r="N358" s="11">
        <v>0</v>
      </c>
    </row>
    <row r="359" spans="1:14" hidden="1" x14ac:dyDescent="0.3">
      <c r="A359">
        <v>30</v>
      </c>
      <c r="B359" t="s">
        <v>84</v>
      </c>
      <c r="C359" t="s">
        <v>85</v>
      </c>
      <c r="D359" s="7">
        <v>42901</v>
      </c>
      <c r="E359" t="s">
        <v>109</v>
      </c>
      <c r="F359" t="s">
        <v>112</v>
      </c>
      <c r="G359">
        <v>0.05</v>
      </c>
      <c r="H359" s="8">
        <v>0.05</v>
      </c>
      <c r="I359" s="9">
        <v>1.2931088743929755E-2</v>
      </c>
      <c r="J359" s="10" t="s">
        <v>117</v>
      </c>
      <c r="K359" t="s">
        <v>96</v>
      </c>
      <c r="L359">
        <v>0</v>
      </c>
      <c r="M359">
        <v>0</v>
      </c>
      <c r="N359" s="11">
        <v>0</v>
      </c>
    </row>
    <row r="360" spans="1:14" hidden="1" x14ac:dyDescent="0.3">
      <c r="A360">
        <v>30</v>
      </c>
      <c r="B360" t="s">
        <v>84</v>
      </c>
      <c r="C360" t="s">
        <v>85</v>
      </c>
      <c r="D360" s="7">
        <v>42901</v>
      </c>
      <c r="E360" t="s">
        <v>109</v>
      </c>
      <c r="F360" t="s">
        <v>112</v>
      </c>
      <c r="G360">
        <v>0.02</v>
      </c>
      <c r="H360" s="8">
        <v>0.02</v>
      </c>
      <c r="I360" s="9">
        <v>5.1724354975719016E-3</v>
      </c>
      <c r="J360" s="10" t="s">
        <v>117</v>
      </c>
      <c r="K360" t="s">
        <v>96</v>
      </c>
      <c r="L360">
        <v>0</v>
      </c>
      <c r="M360">
        <v>0</v>
      </c>
      <c r="N360" s="11">
        <v>0</v>
      </c>
    </row>
    <row r="361" spans="1:14" hidden="1" x14ac:dyDescent="0.3">
      <c r="A361">
        <v>30</v>
      </c>
      <c r="B361" t="s">
        <v>84</v>
      </c>
      <c r="C361" t="s">
        <v>85</v>
      </c>
      <c r="D361" s="7">
        <v>42901</v>
      </c>
      <c r="E361" t="s">
        <v>109</v>
      </c>
      <c r="F361" t="s">
        <v>112</v>
      </c>
      <c r="H361" s="8">
        <v>0.16875912408759122</v>
      </c>
      <c r="I361" s="9">
        <v>4.3644784198489911E-2</v>
      </c>
      <c r="J361" s="10" t="s">
        <v>117</v>
      </c>
      <c r="K361" t="s">
        <v>96</v>
      </c>
      <c r="L361">
        <v>0</v>
      </c>
      <c r="M361">
        <v>0</v>
      </c>
      <c r="N361" s="11">
        <v>0</v>
      </c>
    </row>
    <row r="362" spans="1:14" hidden="1" x14ac:dyDescent="0.3">
      <c r="A362">
        <v>30</v>
      </c>
      <c r="B362" t="s">
        <v>84</v>
      </c>
      <c r="C362" t="s">
        <v>85</v>
      </c>
      <c r="D362" s="7">
        <v>42901</v>
      </c>
      <c r="E362" t="s">
        <v>109</v>
      </c>
      <c r="F362" t="s">
        <v>112</v>
      </c>
      <c r="G362">
        <v>0.04</v>
      </c>
      <c r="H362" s="8">
        <v>0.04</v>
      </c>
      <c r="I362" s="9">
        <v>1.0344870995143803E-2</v>
      </c>
      <c r="J362" s="10" t="s">
        <v>117</v>
      </c>
      <c r="K362" t="s">
        <v>89</v>
      </c>
      <c r="L362">
        <v>0</v>
      </c>
      <c r="M362">
        <v>0</v>
      </c>
      <c r="N362" s="11">
        <v>0</v>
      </c>
    </row>
    <row r="363" spans="1:14" hidden="1" x14ac:dyDescent="0.3">
      <c r="A363">
        <v>30</v>
      </c>
      <c r="B363" t="s">
        <v>84</v>
      </c>
      <c r="C363" t="s">
        <v>85</v>
      </c>
      <c r="D363" s="7">
        <v>42901</v>
      </c>
      <c r="E363" t="s">
        <v>109</v>
      </c>
      <c r="F363" t="s">
        <v>112</v>
      </c>
      <c r="G363">
        <v>0.04</v>
      </c>
      <c r="H363" s="8">
        <v>0.04</v>
      </c>
      <c r="I363" s="9">
        <v>1.0344870995143803E-2</v>
      </c>
      <c r="J363" s="10" t="s">
        <v>117</v>
      </c>
      <c r="K363" t="s">
        <v>96</v>
      </c>
      <c r="L363">
        <v>0</v>
      </c>
      <c r="M363">
        <v>0</v>
      </c>
      <c r="N363" s="11">
        <v>0</v>
      </c>
    </row>
    <row r="364" spans="1:14" hidden="1" x14ac:dyDescent="0.3">
      <c r="A364">
        <v>30</v>
      </c>
      <c r="B364" t="s">
        <v>84</v>
      </c>
      <c r="C364" t="s">
        <v>85</v>
      </c>
      <c r="D364" s="7">
        <v>42901</v>
      </c>
      <c r="E364" t="s">
        <v>109</v>
      </c>
      <c r="F364" t="s">
        <v>112</v>
      </c>
      <c r="H364" s="8">
        <v>0.16875912408759122</v>
      </c>
      <c r="I364" s="9">
        <v>4.3644784198489911E-2</v>
      </c>
      <c r="J364" s="10" t="s">
        <v>117</v>
      </c>
      <c r="K364" t="s">
        <v>89</v>
      </c>
      <c r="L364">
        <v>0</v>
      </c>
      <c r="M364">
        <v>0</v>
      </c>
      <c r="N364" s="11">
        <v>0</v>
      </c>
    </row>
    <row r="365" spans="1:14" hidden="1" x14ac:dyDescent="0.3">
      <c r="A365">
        <v>30</v>
      </c>
      <c r="B365" t="s">
        <v>84</v>
      </c>
      <c r="C365" t="s">
        <v>85</v>
      </c>
      <c r="D365" s="7">
        <v>42901</v>
      </c>
      <c r="E365" t="s">
        <v>109</v>
      </c>
      <c r="F365" t="s">
        <v>112</v>
      </c>
      <c r="H365" s="8">
        <v>0.16875912408759122</v>
      </c>
      <c r="I365" s="9">
        <v>4.3644784198489911E-2</v>
      </c>
      <c r="J365" s="10" t="s">
        <v>117</v>
      </c>
      <c r="K365" t="s">
        <v>89</v>
      </c>
      <c r="L365">
        <v>0</v>
      </c>
      <c r="M365">
        <v>0</v>
      </c>
      <c r="N365" s="11">
        <v>0</v>
      </c>
    </row>
    <row r="366" spans="1:14" hidden="1" x14ac:dyDescent="0.3">
      <c r="A366">
        <v>34</v>
      </c>
      <c r="B366" t="s">
        <v>84</v>
      </c>
      <c r="C366" t="s">
        <v>85</v>
      </c>
      <c r="D366" s="7">
        <v>43048</v>
      </c>
      <c r="E366" t="s">
        <v>98</v>
      </c>
      <c r="F366" t="s">
        <v>115</v>
      </c>
      <c r="H366" s="8">
        <v>0.16875912408759122</v>
      </c>
      <c r="I366" s="9">
        <v>4.3644784198489911E-2</v>
      </c>
      <c r="J366" s="10" t="s">
        <v>117</v>
      </c>
      <c r="K366" t="s">
        <v>96</v>
      </c>
      <c r="L366">
        <v>0</v>
      </c>
      <c r="M366">
        <v>0</v>
      </c>
      <c r="N366" s="11">
        <v>0</v>
      </c>
    </row>
    <row r="367" spans="1:14" hidden="1" x14ac:dyDescent="0.3">
      <c r="A367">
        <v>34</v>
      </c>
      <c r="B367" t="s">
        <v>84</v>
      </c>
      <c r="C367" t="s">
        <v>85</v>
      </c>
      <c r="D367" s="7">
        <v>43048</v>
      </c>
      <c r="E367" t="s">
        <v>98</v>
      </c>
      <c r="F367" t="s">
        <v>115</v>
      </c>
      <c r="G367">
        <v>0.01</v>
      </c>
      <c r="H367" s="8">
        <v>0.01</v>
      </c>
      <c r="I367" s="9">
        <v>2.5862177487859508E-3</v>
      </c>
      <c r="J367" s="10" t="s">
        <v>117</v>
      </c>
      <c r="K367" t="s">
        <v>96</v>
      </c>
      <c r="L367">
        <v>0</v>
      </c>
      <c r="M367">
        <v>0</v>
      </c>
      <c r="N367" s="11">
        <v>0</v>
      </c>
    </row>
    <row r="368" spans="1:14" hidden="1" x14ac:dyDescent="0.3">
      <c r="A368">
        <v>34</v>
      </c>
      <c r="B368" t="s">
        <v>84</v>
      </c>
      <c r="C368" t="s">
        <v>85</v>
      </c>
      <c r="D368" s="7">
        <v>43048</v>
      </c>
      <c r="E368" t="s">
        <v>98</v>
      </c>
      <c r="F368" t="s">
        <v>115</v>
      </c>
      <c r="H368" s="8">
        <v>0.16875912408759122</v>
      </c>
      <c r="I368" s="9">
        <v>4.3644784198489911E-2</v>
      </c>
      <c r="J368" s="10" t="s">
        <v>117</v>
      </c>
      <c r="K368" t="s">
        <v>89</v>
      </c>
      <c r="L368">
        <v>0</v>
      </c>
      <c r="M368">
        <v>0</v>
      </c>
      <c r="N368" s="11">
        <v>0</v>
      </c>
    </row>
    <row r="369" spans="1:14" hidden="1" x14ac:dyDescent="0.3">
      <c r="A369">
        <v>34</v>
      </c>
      <c r="B369" t="s">
        <v>84</v>
      </c>
      <c r="C369" t="s">
        <v>85</v>
      </c>
      <c r="D369" s="7">
        <v>43048</v>
      </c>
      <c r="E369" t="s">
        <v>98</v>
      </c>
      <c r="F369" t="s">
        <v>115</v>
      </c>
      <c r="G369">
        <v>0.06</v>
      </c>
      <c r="H369" s="8">
        <v>0.06</v>
      </c>
      <c r="I369" s="9">
        <v>1.5517306492715703E-2</v>
      </c>
      <c r="J369" s="10" t="s">
        <v>117</v>
      </c>
      <c r="K369" t="s">
        <v>96</v>
      </c>
      <c r="L369">
        <v>0</v>
      </c>
      <c r="M369">
        <v>0</v>
      </c>
      <c r="N369" s="11">
        <v>0</v>
      </c>
    </row>
    <row r="370" spans="1:14" hidden="1" x14ac:dyDescent="0.3">
      <c r="A370">
        <v>34</v>
      </c>
      <c r="B370" t="s">
        <v>84</v>
      </c>
      <c r="C370" t="s">
        <v>85</v>
      </c>
      <c r="D370" s="7">
        <v>43048</v>
      </c>
      <c r="E370" t="s">
        <v>98</v>
      </c>
      <c r="F370" t="s">
        <v>115</v>
      </c>
      <c r="G370">
        <v>7.0000000000000007E-2</v>
      </c>
      <c r="H370" s="8">
        <v>7.0000000000000007E-2</v>
      </c>
      <c r="I370" s="9">
        <v>1.8103524241501655E-2</v>
      </c>
      <c r="J370" s="10" t="s">
        <v>117</v>
      </c>
      <c r="K370" t="s">
        <v>96</v>
      </c>
      <c r="L370">
        <v>0</v>
      </c>
      <c r="M370">
        <v>0</v>
      </c>
      <c r="N370" s="11">
        <v>0</v>
      </c>
    </row>
    <row r="371" spans="1:14" hidden="1" x14ac:dyDescent="0.3">
      <c r="A371">
        <v>34</v>
      </c>
      <c r="B371" t="s">
        <v>84</v>
      </c>
      <c r="C371" t="s">
        <v>85</v>
      </c>
      <c r="D371" s="7">
        <v>43048</v>
      </c>
      <c r="E371" t="s">
        <v>98</v>
      </c>
      <c r="F371" t="s">
        <v>115</v>
      </c>
      <c r="G371">
        <v>0.01</v>
      </c>
      <c r="H371" s="8">
        <v>0.01</v>
      </c>
      <c r="I371" s="9">
        <v>2.5862177487859508E-3</v>
      </c>
      <c r="J371" s="10" t="s">
        <v>117</v>
      </c>
      <c r="K371" t="s">
        <v>89</v>
      </c>
      <c r="L371">
        <v>0</v>
      </c>
      <c r="M371">
        <v>0</v>
      </c>
      <c r="N371" s="11">
        <v>0</v>
      </c>
    </row>
    <row r="372" spans="1:14" hidden="1" x14ac:dyDescent="0.3">
      <c r="A372">
        <v>34</v>
      </c>
      <c r="B372" t="s">
        <v>84</v>
      </c>
      <c r="C372" t="s">
        <v>85</v>
      </c>
      <c r="D372" s="7">
        <v>43048</v>
      </c>
      <c r="E372" t="s">
        <v>98</v>
      </c>
      <c r="F372" t="s">
        <v>115</v>
      </c>
      <c r="G372">
        <v>7.0000000000000007E-2</v>
      </c>
      <c r="H372" s="8">
        <v>7.0000000000000007E-2</v>
      </c>
      <c r="I372" s="9">
        <v>1.8103524241501655E-2</v>
      </c>
      <c r="J372" s="10" t="s">
        <v>117</v>
      </c>
      <c r="K372" t="s">
        <v>96</v>
      </c>
      <c r="L372">
        <v>0</v>
      </c>
      <c r="M372">
        <v>0</v>
      </c>
      <c r="N372" s="11">
        <v>0</v>
      </c>
    </row>
    <row r="373" spans="1:14" hidden="1" x14ac:dyDescent="0.3">
      <c r="A373">
        <v>34</v>
      </c>
      <c r="B373" t="s">
        <v>84</v>
      </c>
      <c r="C373" t="s">
        <v>85</v>
      </c>
      <c r="D373" s="7">
        <v>43048</v>
      </c>
      <c r="E373" t="s">
        <v>98</v>
      </c>
      <c r="F373" t="s">
        <v>115</v>
      </c>
      <c r="G373">
        <v>0.06</v>
      </c>
      <c r="H373" s="8">
        <v>0.06</v>
      </c>
      <c r="I373" s="9">
        <v>1.5517306492715703E-2</v>
      </c>
      <c r="J373" s="10" t="s">
        <v>117</v>
      </c>
      <c r="K373" t="s">
        <v>96</v>
      </c>
      <c r="L373">
        <v>0</v>
      </c>
      <c r="M373">
        <v>0</v>
      </c>
      <c r="N373" s="11">
        <v>0</v>
      </c>
    </row>
    <row r="374" spans="1:14" hidden="1" x14ac:dyDescent="0.3">
      <c r="A374">
        <v>35</v>
      </c>
      <c r="B374" t="s">
        <v>84</v>
      </c>
      <c r="C374" t="s">
        <v>85</v>
      </c>
      <c r="D374" s="7">
        <v>43049</v>
      </c>
      <c r="E374" t="s">
        <v>98</v>
      </c>
      <c r="F374" t="s">
        <v>99</v>
      </c>
      <c r="G374">
        <v>0.03</v>
      </c>
      <c r="H374" s="8">
        <v>0.03</v>
      </c>
      <c r="I374" s="9">
        <v>7.7586532463578516E-3</v>
      </c>
      <c r="J374" s="10" t="s">
        <v>117</v>
      </c>
      <c r="K374" t="s">
        <v>96</v>
      </c>
      <c r="L374">
        <v>0</v>
      </c>
      <c r="M374">
        <v>0</v>
      </c>
      <c r="N374" s="11">
        <v>0</v>
      </c>
    </row>
    <row r="375" spans="1:14" hidden="1" x14ac:dyDescent="0.3">
      <c r="A375">
        <v>35</v>
      </c>
      <c r="B375" t="s">
        <v>84</v>
      </c>
      <c r="C375" t="s">
        <v>85</v>
      </c>
      <c r="D375" s="7">
        <v>43049</v>
      </c>
      <c r="E375" t="s">
        <v>98</v>
      </c>
      <c r="F375" t="s">
        <v>99</v>
      </c>
      <c r="G375">
        <v>0.02</v>
      </c>
      <c r="H375" s="8">
        <v>0.02</v>
      </c>
      <c r="I375" s="9">
        <v>5.1724354975719016E-3</v>
      </c>
      <c r="J375" s="10" t="s">
        <v>117</v>
      </c>
      <c r="K375" t="s">
        <v>89</v>
      </c>
      <c r="L375">
        <v>0</v>
      </c>
      <c r="M375">
        <v>0</v>
      </c>
      <c r="N375" s="11">
        <v>0</v>
      </c>
    </row>
    <row r="376" spans="1:14" hidden="1" x14ac:dyDescent="0.3">
      <c r="A376">
        <v>35</v>
      </c>
      <c r="B376" t="s">
        <v>84</v>
      </c>
      <c r="C376" t="s">
        <v>85</v>
      </c>
      <c r="D376" s="7">
        <v>43049</v>
      </c>
      <c r="E376" t="s">
        <v>98</v>
      </c>
      <c r="F376" t="s">
        <v>99</v>
      </c>
      <c r="G376">
        <v>0.03</v>
      </c>
      <c r="H376" s="8">
        <v>0.03</v>
      </c>
      <c r="I376" s="9">
        <v>7.7586532463578516E-3</v>
      </c>
      <c r="J376" s="10" t="s">
        <v>117</v>
      </c>
      <c r="K376" t="s">
        <v>89</v>
      </c>
      <c r="L376">
        <v>0</v>
      </c>
      <c r="M376">
        <v>0</v>
      </c>
      <c r="N376" s="11">
        <v>0</v>
      </c>
    </row>
    <row r="377" spans="1:14" hidden="1" x14ac:dyDescent="0.3">
      <c r="A377">
        <v>35</v>
      </c>
      <c r="B377" t="s">
        <v>84</v>
      </c>
      <c r="C377" t="s">
        <v>85</v>
      </c>
      <c r="D377" s="7">
        <v>43049</v>
      </c>
      <c r="E377" t="s">
        <v>98</v>
      </c>
      <c r="F377" t="s">
        <v>99</v>
      </c>
      <c r="G377">
        <v>0.08</v>
      </c>
      <c r="H377" s="8">
        <v>0.08</v>
      </c>
      <c r="I377" s="9">
        <v>2.0689741990287606E-2</v>
      </c>
      <c r="J377" s="10" t="s">
        <v>117</v>
      </c>
      <c r="K377" t="s">
        <v>96</v>
      </c>
      <c r="L377">
        <v>0</v>
      </c>
      <c r="M377">
        <v>0</v>
      </c>
      <c r="N377" s="11">
        <v>0</v>
      </c>
    </row>
    <row r="378" spans="1:14" hidden="1" x14ac:dyDescent="0.3">
      <c r="A378">
        <v>28</v>
      </c>
      <c r="B378" t="s">
        <v>84</v>
      </c>
      <c r="C378" t="s">
        <v>85</v>
      </c>
      <c r="D378" s="7">
        <v>42900</v>
      </c>
      <c r="E378" t="s">
        <v>109</v>
      </c>
      <c r="F378" t="s">
        <v>110</v>
      </c>
      <c r="G378">
        <v>0.11</v>
      </c>
      <c r="H378" s="8">
        <v>0.11</v>
      </c>
      <c r="I378" s="9">
        <v>2.8448395236645458E-2</v>
      </c>
      <c r="J378" s="10" t="s">
        <v>118</v>
      </c>
      <c r="K378" t="s">
        <v>89</v>
      </c>
      <c r="L378">
        <v>0</v>
      </c>
      <c r="M378">
        <v>0</v>
      </c>
      <c r="N378" s="11">
        <v>0</v>
      </c>
    </row>
    <row r="379" spans="1:14" hidden="1" x14ac:dyDescent="0.3">
      <c r="A379">
        <v>28</v>
      </c>
      <c r="B379" t="s">
        <v>84</v>
      </c>
      <c r="C379" t="s">
        <v>85</v>
      </c>
      <c r="D379" s="7">
        <v>42900</v>
      </c>
      <c r="E379" t="s">
        <v>109</v>
      </c>
      <c r="F379" t="s">
        <v>110</v>
      </c>
      <c r="H379" s="8">
        <v>6.1111111111111116E-2</v>
      </c>
      <c r="I379" s="9">
        <v>1.5804664020358586E-2</v>
      </c>
      <c r="J379" s="10" t="s">
        <v>118</v>
      </c>
      <c r="K379" t="s">
        <v>89</v>
      </c>
      <c r="L379">
        <v>0</v>
      </c>
      <c r="M379">
        <v>0</v>
      </c>
      <c r="N379" s="11">
        <v>0</v>
      </c>
    </row>
    <row r="380" spans="1:14" ht="15" hidden="1" thickBot="1" x14ac:dyDescent="0.35">
      <c r="A380" s="13">
        <v>29</v>
      </c>
      <c r="B380" s="13" t="s">
        <v>84</v>
      </c>
      <c r="C380" s="13" t="s">
        <v>85</v>
      </c>
      <c r="D380" s="14">
        <v>42901</v>
      </c>
      <c r="E380" s="13" t="s">
        <v>109</v>
      </c>
      <c r="F380" s="13" t="s">
        <v>111</v>
      </c>
      <c r="G380" s="13">
        <v>0.09</v>
      </c>
      <c r="H380" s="15">
        <v>0.09</v>
      </c>
      <c r="I380" s="16">
        <v>2.3275959739073558E-2</v>
      </c>
      <c r="J380" s="17" t="s">
        <v>118</v>
      </c>
      <c r="K380" s="13" t="s">
        <v>96</v>
      </c>
      <c r="L380" s="13">
        <v>0</v>
      </c>
      <c r="M380" s="13">
        <v>0</v>
      </c>
      <c r="N380" s="18">
        <v>0</v>
      </c>
    </row>
    <row r="381" spans="1:14" hidden="1" x14ac:dyDescent="0.3">
      <c r="A381">
        <v>29</v>
      </c>
      <c r="B381" t="s">
        <v>84</v>
      </c>
      <c r="C381" t="s">
        <v>85</v>
      </c>
      <c r="D381" s="7">
        <v>42901</v>
      </c>
      <c r="E381" t="s">
        <v>109</v>
      </c>
      <c r="F381" t="s">
        <v>111</v>
      </c>
      <c r="G381">
        <v>0.01</v>
      </c>
      <c r="H381" s="8">
        <v>0.01</v>
      </c>
      <c r="I381" s="9">
        <v>2.5862177487859508E-3</v>
      </c>
      <c r="J381" s="10" t="s">
        <v>118</v>
      </c>
      <c r="K381" t="s">
        <v>96</v>
      </c>
      <c r="L381">
        <v>0</v>
      </c>
      <c r="M381">
        <v>0</v>
      </c>
      <c r="N381" s="11">
        <v>0</v>
      </c>
    </row>
    <row r="382" spans="1:14" hidden="1" x14ac:dyDescent="0.3">
      <c r="A382">
        <v>32</v>
      </c>
      <c r="B382" t="s">
        <v>84</v>
      </c>
      <c r="C382" t="s">
        <v>85</v>
      </c>
      <c r="D382" s="7">
        <v>42937</v>
      </c>
      <c r="E382" t="s">
        <v>113</v>
      </c>
      <c r="F382" t="s">
        <v>114</v>
      </c>
      <c r="G382">
        <v>0.05</v>
      </c>
      <c r="H382" s="8">
        <v>0.05</v>
      </c>
      <c r="I382" s="9">
        <v>1.2931088743929755E-2</v>
      </c>
      <c r="J382" s="10" t="s">
        <v>118</v>
      </c>
      <c r="K382" t="s">
        <v>89</v>
      </c>
      <c r="L382">
        <v>0</v>
      </c>
      <c r="M382">
        <v>0</v>
      </c>
      <c r="N382" s="11">
        <v>0</v>
      </c>
    </row>
    <row r="383" spans="1:14" hidden="1" x14ac:dyDescent="0.3">
      <c r="A383">
        <v>32</v>
      </c>
      <c r="B383" t="s">
        <v>84</v>
      </c>
      <c r="C383" t="s">
        <v>85</v>
      </c>
      <c r="D383" s="7">
        <v>42937</v>
      </c>
      <c r="E383" t="s">
        <v>113</v>
      </c>
      <c r="F383" t="s">
        <v>114</v>
      </c>
      <c r="G383">
        <v>0.09</v>
      </c>
      <c r="H383" s="8">
        <v>0.09</v>
      </c>
      <c r="I383" s="9">
        <v>2.3275959739073558E-2</v>
      </c>
      <c r="J383" s="10" t="s">
        <v>118</v>
      </c>
      <c r="K383" t="s">
        <v>89</v>
      </c>
      <c r="L383">
        <v>0</v>
      </c>
      <c r="M383">
        <v>0</v>
      </c>
      <c r="N383" s="11">
        <v>0</v>
      </c>
    </row>
    <row r="384" spans="1:14" hidden="1" x14ac:dyDescent="0.3">
      <c r="A384">
        <v>32</v>
      </c>
      <c r="B384" t="s">
        <v>84</v>
      </c>
      <c r="C384" t="s">
        <v>85</v>
      </c>
      <c r="D384" s="7">
        <v>42937</v>
      </c>
      <c r="E384" t="s">
        <v>113</v>
      </c>
      <c r="F384" t="s">
        <v>114</v>
      </c>
      <c r="G384">
        <v>7.0000000000000007E-2</v>
      </c>
      <c r="H384" s="8">
        <v>7.0000000000000007E-2</v>
      </c>
      <c r="I384" s="9">
        <v>1.8103524241501655E-2</v>
      </c>
      <c r="J384" s="10" t="s">
        <v>118</v>
      </c>
      <c r="K384" t="s">
        <v>89</v>
      </c>
      <c r="L384">
        <v>0</v>
      </c>
      <c r="M384">
        <v>0</v>
      </c>
      <c r="N384" s="11">
        <v>0</v>
      </c>
    </row>
    <row r="385" spans="1:14" hidden="1" x14ac:dyDescent="0.3">
      <c r="A385">
        <v>32</v>
      </c>
      <c r="B385" t="s">
        <v>84</v>
      </c>
      <c r="C385" t="s">
        <v>85</v>
      </c>
      <c r="D385" s="7">
        <v>42937</v>
      </c>
      <c r="E385" t="s">
        <v>113</v>
      </c>
      <c r="F385" t="s">
        <v>114</v>
      </c>
      <c r="G385">
        <v>7.0000000000000007E-2</v>
      </c>
      <c r="H385" s="8">
        <v>7.0000000000000007E-2</v>
      </c>
      <c r="I385" s="9">
        <v>1.8103524241501655E-2</v>
      </c>
      <c r="J385" s="10" t="s">
        <v>118</v>
      </c>
      <c r="K385" t="s">
        <v>89</v>
      </c>
      <c r="L385">
        <v>0</v>
      </c>
      <c r="M385">
        <v>0</v>
      </c>
      <c r="N385" s="11">
        <v>0</v>
      </c>
    </row>
    <row r="386" spans="1:14" hidden="1" x14ac:dyDescent="0.3">
      <c r="A386">
        <v>32</v>
      </c>
      <c r="B386" t="s">
        <v>84</v>
      </c>
      <c r="C386" t="s">
        <v>85</v>
      </c>
      <c r="D386" s="7">
        <v>42937</v>
      </c>
      <c r="E386" t="s">
        <v>113</v>
      </c>
      <c r="F386" t="s">
        <v>114</v>
      </c>
      <c r="G386">
        <v>0.03</v>
      </c>
      <c r="H386" s="8">
        <v>0.03</v>
      </c>
      <c r="I386" s="9">
        <v>7.7586532463578516E-3</v>
      </c>
      <c r="J386" s="10" t="s">
        <v>118</v>
      </c>
      <c r="K386" t="s">
        <v>96</v>
      </c>
      <c r="L386">
        <v>0</v>
      </c>
      <c r="M386">
        <v>0</v>
      </c>
      <c r="N386" s="11">
        <v>0</v>
      </c>
    </row>
    <row r="387" spans="1:14" hidden="1" x14ac:dyDescent="0.3">
      <c r="A387">
        <v>32</v>
      </c>
      <c r="B387" t="s">
        <v>84</v>
      </c>
      <c r="C387" t="s">
        <v>85</v>
      </c>
      <c r="D387" s="7">
        <v>42937</v>
      </c>
      <c r="E387" t="s">
        <v>113</v>
      </c>
      <c r="F387" t="s">
        <v>114</v>
      </c>
      <c r="G387">
        <v>0.03</v>
      </c>
      <c r="H387" s="8">
        <v>0.03</v>
      </c>
      <c r="I387" s="9">
        <v>7.7586532463578516E-3</v>
      </c>
      <c r="J387" s="10" t="s">
        <v>118</v>
      </c>
      <c r="K387" t="s">
        <v>89</v>
      </c>
      <c r="L387">
        <v>0</v>
      </c>
      <c r="M387">
        <v>0</v>
      </c>
      <c r="N387" s="11">
        <v>0</v>
      </c>
    </row>
    <row r="388" spans="1:14" hidden="1" x14ac:dyDescent="0.3">
      <c r="A388">
        <v>11</v>
      </c>
      <c r="B388" t="s">
        <v>84</v>
      </c>
      <c r="C388" t="s">
        <v>85</v>
      </c>
      <c r="D388" s="7">
        <v>42491</v>
      </c>
      <c r="E388" t="s">
        <v>102</v>
      </c>
      <c r="F388" t="s">
        <v>105</v>
      </c>
      <c r="H388" s="8">
        <v>0.1</v>
      </c>
      <c r="I388" s="9">
        <v>2.586217748785951E-2</v>
      </c>
      <c r="J388" s="10" t="s">
        <v>119</v>
      </c>
      <c r="K388" t="s">
        <v>89</v>
      </c>
      <c r="L388">
        <v>0</v>
      </c>
      <c r="M388">
        <v>0</v>
      </c>
      <c r="N388" s="11">
        <v>0</v>
      </c>
    </row>
    <row r="389" spans="1:14" hidden="1" x14ac:dyDescent="0.3">
      <c r="A389">
        <v>3</v>
      </c>
      <c r="B389" t="s">
        <v>84</v>
      </c>
      <c r="C389" t="s">
        <v>85</v>
      </c>
      <c r="D389" s="7">
        <v>42748</v>
      </c>
      <c r="E389" t="s">
        <v>86</v>
      </c>
      <c r="F389" t="s">
        <v>93</v>
      </c>
      <c r="H389" s="8">
        <v>0.1</v>
      </c>
      <c r="I389" s="9">
        <v>2.586217748785951E-2</v>
      </c>
      <c r="J389" s="10" t="s">
        <v>119</v>
      </c>
      <c r="K389" t="s">
        <v>89</v>
      </c>
      <c r="L389">
        <v>0</v>
      </c>
      <c r="M389">
        <v>0</v>
      </c>
      <c r="N389" s="11">
        <v>0</v>
      </c>
    </row>
    <row r="390" spans="1:14" hidden="1" x14ac:dyDescent="0.3">
      <c r="A390">
        <v>23</v>
      </c>
      <c r="B390" t="s">
        <v>84</v>
      </c>
      <c r="C390" t="s">
        <v>85</v>
      </c>
      <c r="D390" s="7">
        <v>42741</v>
      </c>
      <c r="E390" t="s">
        <v>86</v>
      </c>
      <c r="F390" t="s">
        <v>94</v>
      </c>
      <c r="H390" s="8">
        <v>0.1</v>
      </c>
      <c r="I390" s="9">
        <v>2.586217748785951E-2</v>
      </c>
      <c r="J390" s="10" t="s">
        <v>119</v>
      </c>
      <c r="K390" t="s">
        <v>89</v>
      </c>
      <c r="L390">
        <v>0</v>
      </c>
      <c r="M390">
        <v>0</v>
      </c>
      <c r="N390" s="11">
        <v>0</v>
      </c>
    </row>
    <row r="391" spans="1:14" hidden="1" x14ac:dyDescent="0.3">
      <c r="A391">
        <v>24</v>
      </c>
      <c r="B391" t="s">
        <v>84</v>
      </c>
      <c r="C391" t="s">
        <v>85</v>
      </c>
      <c r="D391" s="7">
        <v>42745</v>
      </c>
      <c r="E391" t="s">
        <v>86</v>
      </c>
      <c r="F391" s="12" t="s">
        <v>95</v>
      </c>
      <c r="G391">
        <v>0.01</v>
      </c>
      <c r="H391" s="8">
        <v>0.01</v>
      </c>
      <c r="I391" s="9">
        <v>2.5862177487859508E-3</v>
      </c>
      <c r="J391" s="10" t="s">
        <v>119</v>
      </c>
      <c r="K391" t="s">
        <v>89</v>
      </c>
      <c r="L391">
        <v>0</v>
      </c>
      <c r="M391">
        <v>0</v>
      </c>
      <c r="N391" s="11">
        <v>0</v>
      </c>
    </row>
    <row r="392" spans="1:14" ht="15" hidden="1" thickBot="1" x14ac:dyDescent="0.35">
      <c r="A392" s="13">
        <v>25</v>
      </c>
      <c r="B392" t="s">
        <v>84</v>
      </c>
      <c r="C392" t="s">
        <v>85</v>
      </c>
      <c r="D392" s="7">
        <v>42743</v>
      </c>
      <c r="E392" t="s">
        <v>86</v>
      </c>
      <c r="F392" s="12" t="s">
        <v>97</v>
      </c>
      <c r="G392">
        <v>0.19</v>
      </c>
      <c r="H392" s="8">
        <v>0.19</v>
      </c>
      <c r="I392" s="9">
        <v>4.9138137226933054E-2</v>
      </c>
      <c r="J392" s="10" t="s">
        <v>119</v>
      </c>
      <c r="K392" t="s">
        <v>89</v>
      </c>
      <c r="L392">
        <v>0</v>
      </c>
      <c r="M392">
        <v>0</v>
      </c>
      <c r="N392" s="11">
        <v>0</v>
      </c>
    </row>
    <row r="393" spans="1:14" hidden="1" x14ac:dyDescent="0.3">
      <c r="A393">
        <v>11</v>
      </c>
      <c r="B393" t="s">
        <v>84</v>
      </c>
      <c r="C393" t="s">
        <v>85</v>
      </c>
      <c r="D393" s="7">
        <v>42491</v>
      </c>
      <c r="E393" t="s">
        <v>102</v>
      </c>
      <c r="F393" t="s">
        <v>105</v>
      </c>
      <c r="H393" s="8">
        <v>8.8333333333333333E-2</v>
      </c>
      <c r="I393" s="9">
        <v>2.2844923447609227E-2</v>
      </c>
      <c r="J393" s="10" t="s">
        <v>120</v>
      </c>
      <c r="K393" t="s">
        <v>89</v>
      </c>
      <c r="L393">
        <v>0</v>
      </c>
      <c r="M393">
        <v>0</v>
      </c>
      <c r="N393" s="11">
        <v>0</v>
      </c>
    </row>
    <row r="394" spans="1:14" hidden="1" x14ac:dyDescent="0.3">
      <c r="A394">
        <v>24</v>
      </c>
      <c r="B394" t="s">
        <v>84</v>
      </c>
      <c r="C394" t="s">
        <v>85</v>
      </c>
      <c r="D394" s="7">
        <v>42745</v>
      </c>
      <c r="E394" t="s">
        <v>86</v>
      </c>
      <c r="F394" s="12" t="s">
        <v>95</v>
      </c>
      <c r="G394">
        <v>0.41</v>
      </c>
      <c r="H394" s="8">
        <v>0.41</v>
      </c>
      <c r="I394" s="9">
        <v>0.10603492770022396</v>
      </c>
      <c r="J394" s="10" t="s">
        <v>120</v>
      </c>
      <c r="K394" t="s">
        <v>89</v>
      </c>
      <c r="L394">
        <v>0</v>
      </c>
      <c r="M394">
        <v>0</v>
      </c>
      <c r="N394" s="11">
        <v>0</v>
      </c>
    </row>
    <row r="395" spans="1:14" hidden="1" x14ac:dyDescent="0.3">
      <c r="A395">
        <v>24</v>
      </c>
      <c r="B395" t="s">
        <v>84</v>
      </c>
      <c r="C395" t="s">
        <v>85</v>
      </c>
      <c r="D395" s="7">
        <v>42745</v>
      </c>
      <c r="E395" t="s">
        <v>86</v>
      </c>
      <c r="F395" s="12" t="s">
        <v>95</v>
      </c>
      <c r="G395">
        <v>0.04</v>
      </c>
      <c r="H395" s="8">
        <v>0.04</v>
      </c>
      <c r="I395" s="9">
        <v>1.0344870995143803E-2</v>
      </c>
      <c r="J395" s="10" t="s">
        <v>120</v>
      </c>
      <c r="K395" t="s">
        <v>89</v>
      </c>
      <c r="L395">
        <v>0</v>
      </c>
      <c r="M395">
        <v>0</v>
      </c>
      <c r="N395" s="11">
        <v>0</v>
      </c>
    </row>
    <row r="396" spans="1:14" hidden="1" x14ac:dyDescent="0.3">
      <c r="A396">
        <v>5</v>
      </c>
      <c r="B396" t="s">
        <v>84</v>
      </c>
      <c r="C396" t="s">
        <v>85</v>
      </c>
      <c r="D396" s="7">
        <v>42721</v>
      </c>
      <c r="E396" t="s">
        <v>86</v>
      </c>
      <c r="F396" t="s">
        <v>108</v>
      </c>
      <c r="H396" s="8">
        <v>8.8333333333333333E-2</v>
      </c>
      <c r="I396" s="9">
        <v>2.2844923447609227E-2</v>
      </c>
      <c r="J396" s="10" t="s">
        <v>120</v>
      </c>
      <c r="K396" t="s">
        <v>96</v>
      </c>
      <c r="L396">
        <v>0</v>
      </c>
      <c r="M396">
        <v>0</v>
      </c>
      <c r="N396" s="11">
        <v>0</v>
      </c>
    </row>
    <row r="397" spans="1:14" hidden="1" x14ac:dyDescent="0.3">
      <c r="A397">
        <v>5</v>
      </c>
      <c r="B397" t="s">
        <v>84</v>
      </c>
      <c r="C397" t="s">
        <v>85</v>
      </c>
      <c r="D397" s="7">
        <v>42721</v>
      </c>
      <c r="E397" t="s">
        <v>86</v>
      </c>
      <c r="F397" t="s">
        <v>108</v>
      </c>
      <c r="H397" s="8">
        <v>8.8333333333333333E-2</v>
      </c>
      <c r="I397" s="9">
        <v>2.2844923447609227E-2</v>
      </c>
      <c r="J397" s="10" t="s">
        <v>120</v>
      </c>
      <c r="K397" t="s">
        <v>96</v>
      </c>
      <c r="L397">
        <v>0</v>
      </c>
      <c r="M397">
        <v>0</v>
      </c>
      <c r="N397" s="11">
        <v>0</v>
      </c>
    </row>
    <row r="398" spans="1:14" hidden="1" x14ac:dyDescent="0.3">
      <c r="A398">
        <v>5</v>
      </c>
      <c r="B398" t="s">
        <v>84</v>
      </c>
      <c r="C398" t="s">
        <v>85</v>
      </c>
      <c r="D398" s="7">
        <v>42721</v>
      </c>
      <c r="E398" t="s">
        <v>86</v>
      </c>
      <c r="F398" t="s">
        <v>108</v>
      </c>
      <c r="G398">
        <v>0.02</v>
      </c>
      <c r="H398" s="8">
        <v>0.02</v>
      </c>
      <c r="I398" s="9">
        <v>5.1724354975719016E-3</v>
      </c>
      <c r="J398" s="10" t="s">
        <v>120</v>
      </c>
      <c r="K398" t="s">
        <v>96</v>
      </c>
      <c r="L398">
        <v>0</v>
      </c>
      <c r="M398">
        <v>0</v>
      </c>
      <c r="N398" s="11">
        <v>0</v>
      </c>
    </row>
    <row r="399" spans="1:14" hidden="1" x14ac:dyDescent="0.3">
      <c r="A399">
        <v>5</v>
      </c>
      <c r="B399" t="s">
        <v>84</v>
      </c>
      <c r="C399" t="s">
        <v>85</v>
      </c>
      <c r="D399" s="7">
        <v>42721</v>
      </c>
      <c r="E399" t="s">
        <v>86</v>
      </c>
      <c r="F399" t="s">
        <v>108</v>
      </c>
      <c r="G399">
        <v>0.02</v>
      </c>
      <c r="H399" s="8">
        <v>0.02</v>
      </c>
      <c r="I399" s="9">
        <v>5.1724354975719016E-3</v>
      </c>
      <c r="J399" s="10" t="s">
        <v>120</v>
      </c>
      <c r="K399" t="s">
        <v>96</v>
      </c>
      <c r="L399">
        <v>0</v>
      </c>
      <c r="M399">
        <v>0</v>
      </c>
      <c r="N399" s="11">
        <v>0</v>
      </c>
    </row>
    <row r="400" spans="1:14" hidden="1" x14ac:dyDescent="0.3">
      <c r="A400">
        <v>5</v>
      </c>
      <c r="B400" t="s">
        <v>84</v>
      </c>
      <c r="C400" t="s">
        <v>85</v>
      </c>
      <c r="D400" s="7">
        <v>42721</v>
      </c>
      <c r="E400" t="s">
        <v>86</v>
      </c>
      <c r="F400" t="s">
        <v>108</v>
      </c>
      <c r="H400" s="8">
        <v>8.8333333333333333E-2</v>
      </c>
      <c r="I400" s="9">
        <v>2.2844923447609227E-2</v>
      </c>
      <c r="J400" s="10" t="s">
        <v>120</v>
      </c>
      <c r="K400" t="s">
        <v>96</v>
      </c>
      <c r="L400">
        <v>0</v>
      </c>
      <c r="M400">
        <v>0</v>
      </c>
      <c r="N400" s="11">
        <v>0</v>
      </c>
    </row>
    <row r="401" spans="1:14" hidden="1" x14ac:dyDescent="0.3">
      <c r="A401">
        <v>32</v>
      </c>
      <c r="B401" t="s">
        <v>84</v>
      </c>
      <c r="C401" t="s">
        <v>85</v>
      </c>
      <c r="D401" s="7">
        <v>42937</v>
      </c>
      <c r="E401" t="s">
        <v>113</v>
      </c>
      <c r="F401" t="s">
        <v>114</v>
      </c>
      <c r="G401">
        <v>0.03</v>
      </c>
      <c r="H401" s="8">
        <v>0.03</v>
      </c>
      <c r="I401" s="9">
        <v>7.7586532463578516E-3</v>
      </c>
      <c r="J401" s="10" t="s">
        <v>120</v>
      </c>
      <c r="K401" t="s">
        <v>89</v>
      </c>
      <c r="L401">
        <v>0</v>
      </c>
      <c r="M401">
        <v>0</v>
      </c>
      <c r="N401" s="11">
        <v>0</v>
      </c>
    </row>
    <row r="402" spans="1:14" hidden="1" x14ac:dyDescent="0.3">
      <c r="A402">
        <v>34</v>
      </c>
      <c r="B402" t="s">
        <v>84</v>
      </c>
      <c r="C402" t="s">
        <v>85</v>
      </c>
      <c r="D402" s="7">
        <v>43048</v>
      </c>
      <c r="E402" t="s">
        <v>98</v>
      </c>
      <c r="F402" t="s">
        <v>115</v>
      </c>
      <c r="G402">
        <v>0.01</v>
      </c>
      <c r="H402" s="8">
        <v>0.01</v>
      </c>
      <c r="I402" s="9">
        <v>2.5862177487859508E-3</v>
      </c>
      <c r="J402" s="10" t="s">
        <v>120</v>
      </c>
      <c r="K402" t="s">
        <v>89</v>
      </c>
      <c r="L402">
        <v>0</v>
      </c>
      <c r="M402">
        <v>0</v>
      </c>
      <c r="N402" s="11">
        <v>0</v>
      </c>
    </row>
    <row r="403" spans="1:14" hidden="1" x14ac:dyDescent="0.3">
      <c r="A403">
        <v>34</v>
      </c>
      <c r="B403" t="s">
        <v>84</v>
      </c>
      <c r="C403" t="s">
        <v>85</v>
      </c>
      <c r="D403" s="7">
        <v>43048</v>
      </c>
      <c r="E403" t="s">
        <v>98</v>
      </c>
      <c r="F403" t="s">
        <v>115</v>
      </c>
      <c r="H403" s="8">
        <v>8.8333333333333333E-2</v>
      </c>
      <c r="I403" s="9">
        <v>2.2844923447609227E-2</v>
      </c>
      <c r="J403" s="10" t="s">
        <v>120</v>
      </c>
      <c r="K403" t="s">
        <v>89</v>
      </c>
      <c r="L403">
        <v>0</v>
      </c>
      <c r="M403">
        <v>0</v>
      </c>
      <c r="N403" s="11">
        <v>0</v>
      </c>
    </row>
    <row r="404" spans="1:14" hidden="1" x14ac:dyDescent="0.3">
      <c r="A404">
        <v>10</v>
      </c>
      <c r="B404" t="s">
        <v>84</v>
      </c>
      <c r="C404" t="s">
        <v>85</v>
      </c>
      <c r="D404" s="7">
        <v>42489</v>
      </c>
      <c r="E404" t="s">
        <v>102</v>
      </c>
      <c r="F404" t="s">
        <v>103</v>
      </c>
      <c r="H404" s="8">
        <v>7.0000000000000007E-2</v>
      </c>
      <c r="I404" s="9">
        <v>1.8103524241501655E-2</v>
      </c>
      <c r="J404" s="10" t="s">
        <v>121</v>
      </c>
      <c r="K404" t="s">
        <v>89</v>
      </c>
      <c r="L404">
        <v>0</v>
      </c>
      <c r="M404">
        <v>0</v>
      </c>
      <c r="N404" s="11">
        <v>0</v>
      </c>
    </row>
    <row r="405" spans="1:14" hidden="1" x14ac:dyDescent="0.3">
      <c r="A405">
        <v>15</v>
      </c>
      <c r="B405" t="s">
        <v>84</v>
      </c>
      <c r="C405" t="s">
        <v>85</v>
      </c>
      <c r="D405" s="7">
        <v>42739</v>
      </c>
      <c r="E405" t="s">
        <v>86</v>
      </c>
      <c r="F405" t="s">
        <v>87</v>
      </c>
      <c r="G405">
        <v>0.13</v>
      </c>
      <c r="H405" s="8">
        <v>0.13</v>
      </c>
      <c r="I405" s="9">
        <v>3.3620830734217351E-2</v>
      </c>
      <c r="J405" s="10" t="s">
        <v>121</v>
      </c>
      <c r="K405" t="s">
        <v>89</v>
      </c>
      <c r="L405">
        <v>0</v>
      </c>
      <c r="M405">
        <v>0</v>
      </c>
      <c r="N405" s="11">
        <v>0</v>
      </c>
    </row>
    <row r="406" spans="1:14" hidden="1" x14ac:dyDescent="0.3">
      <c r="A406">
        <v>15</v>
      </c>
      <c r="B406" t="s">
        <v>84</v>
      </c>
      <c r="C406" t="s">
        <v>85</v>
      </c>
      <c r="D406" s="7">
        <v>42739</v>
      </c>
      <c r="E406" t="s">
        <v>86</v>
      </c>
      <c r="F406" t="s">
        <v>87</v>
      </c>
      <c r="G406">
        <v>0.01</v>
      </c>
      <c r="H406" s="8">
        <v>0.01</v>
      </c>
      <c r="I406" s="9">
        <v>2.5862177487859508E-3</v>
      </c>
      <c r="J406" s="10" t="s">
        <v>121</v>
      </c>
      <c r="K406" t="s">
        <v>89</v>
      </c>
      <c r="L406">
        <v>0</v>
      </c>
      <c r="M406">
        <v>0</v>
      </c>
      <c r="N406" s="11">
        <v>0</v>
      </c>
    </row>
    <row r="407" spans="1:14" hidden="1" x14ac:dyDescent="0.3">
      <c r="A407">
        <v>21</v>
      </c>
      <c r="B407" t="s">
        <v>84</v>
      </c>
      <c r="C407" t="s">
        <v>85</v>
      </c>
      <c r="D407" s="7">
        <v>42747</v>
      </c>
      <c r="E407" t="s">
        <v>86</v>
      </c>
      <c r="F407" t="s">
        <v>101</v>
      </c>
      <c r="H407" s="8">
        <v>7.0000000000000007E-2</v>
      </c>
      <c r="I407" s="9">
        <v>1.8103524241501655E-2</v>
      </c>
      <c r="J407" s="10" t="s">
        <v>121</v>
      </c>
      <c r="K407" t="s">
        <v>89</v>
      </c>
      <c r="L407">
        <v>0</v>
      </c>
      <c r="M407">
        <v>0</v>
      </c>
      <c r="N407" s="11">
        <v>0</v>
      </c>
    </row>
    <row r="408" spans="1:14" hidden="1" x14ac:dyDescent="0.3">
      <c r="A408">
        <v>3</v>
      </c>
      <c r="B408" t="s">
        <v>84</v>
      </c>
      <c r="C408" t="s">
        <v>85</v>
      </c>
      <c r="D408" s="7">
        <v>42748</v>
      </c>
      <c r="E408" t="s">
        <v>86</v>
      </c>
      <c r="F408" t="s">
        <v>93</v>
      </c>
      <c r="H408" s="8">
        <v>7.0000000000000007E-2</v>
      </c>
      <c r="I408" s="9">
        <v>1.8103524241501655E-2</v>
      </c>
      <c r="J408" s="10" t="s">
        <v>121</v>
      </c>
      <c r="K408" t="s">
        <v>89</v>
      </c>
      <c r="L408">
        <v>0</v>
      </c>
      <c r="M408">
        <v>0</v>
      </c>
      <c r="N408" s="11">
        <v>0</v>
      </c>
    </row>
    <row r="409" spans="1:14" hidden="1" x14ac:dyDescent="0.3">
      <c r="A409">
        <v>24</v>
      </c>
      <c r="B409" t="s">
        <v>84</v>
      </c>
      <c r="C409" t="s">
        <v>85</v>
      </c>
      <c r="D409" s="7">
        <v>42745</v>
      </c>
      <c r="E409" t="s">
        <v>86</v>
      </c>
      <c r="F409" s="12" t="s">
        <v>95</v>
      </c>
      <c r="H409" s="8">
        <v>7.0000000000000007E-2</v>
      </c>
      <c r="I409" s="9">
        <v>1.8103524241501655E-2</v>
      </c>
      <c r="J409" s="10" t="s">
        <v>121</v>
      </c>
      <c r="K409" t="s">
        <v>89</v>
      </c>
      <c r="L409">
        <v>0</v>
      </c>
      <c r="M409">
        <v>0</v>
      </c>
      <c r="N409" s="11">
        <v>0</v>
      </c>
    </row>
    <row r="410" spans="1:14" hidden="1" x14ac:dyDescent="0.3">
      <c r="A410">
        <v>25</v>
      </c>
      <c r="B410" t="s">
        <v>84</v>
      </c>
      <c r="C410" t="s">
        <v>85</v>
      </c>
      <c r="D410" s="7">
        <v>42743</v>
      </c>
      <c r="E410" t="s">
        <v>86</v>
      </c>
      <c r="F410" s="12" t="s">
        <v>97</v>
      </c>
      <c r="H410" s="8">
        <v>7.0000000000000007E-2</v>
      </c>
      <c r="I410" s="9">
        <v>1.8103524241501655E-2</v>
      </c>
      <c r="J410" s="10" t="s">
        <v>121</v>
      </c>
      <c r="K410" t="s">
        <v>89</v>
      </c>
      <c r="L410">
        <v>0</v>
      </c>
      <c r="M410">
        <v>0</v>
      </c>
      <c r="N410" s="11">
        <v>0</v>
      </c>
    </row>
    <row r="411" spans="1:14" hidden="1" x14ac:dyDescent="0.3">
      <c r="A411">
        <v>30</v>
      </c>
      <c r="B411" t="s">
        <v>84</v>
      </c>
      <c r="C411" t="s">
        <v>85</v>
      </c>
      <c r="D411" s="7">
        <v>42901</v>
      </c>
      <c r="E411" t="s">
        <v>109</v>
      </c>
      <c r="F411" t="s">
        <v>112</v>
      </c>
      <c r="H411" s="8">
        <v>7.0000000000000007E-2</v>
      </c>
      <c r="I411" s="9">
        <v>1.8103524241501655E-2</v>
      </c>
      <c r="J411" s="10" t="s">
        <v>121</v>
      </c>
      <c r="K411" t="s">
        <v>96</v>
      </c>
      <c r="L411">
        <v>0</v>
      </c>
      <c r="M411">
        <v>0</v>
      </c>
      <c r="N411" s="11">
        <v>0</v>
      </c>
    </row>
    <row r="412" spans="1:14" hidden="1" x14ac:dyDescent="0.3">
      <c r="A412">
        <v>10</v>
      </c>
      <c r="B412" t="s">
        <v>84</v>
      </c>
      <c r="C412" t="s">
        <v>85</v>
      </c>
      <c r="D412" s="7">
        <v>42489</v>
      </c>
      <c r="E412" t="s">
        <v>102</v>
      </c>
      <c r="F412" t="s">
        <v>103</v>
      </c>
      <c r="H412" s="8">
        <v>0.61746031746031749</v>
      </c>
      <c r="I412" s="9">
        <v>0.15968868321868809</v>
      </c>
      <c r="J412" s="10" t="s">
        <v>122</v>
      </c>
      <c r="K412" t="s">
        <v>96</v>
      </c>
      <c r="L412">
        <v>0</v>
      </c>
      <c r="M412">
        <v>0</v>
      </c>
      <c r="N412" s="11">
        <v>0</v>
      </c>
    </row>
    <row r="413" spans="1:14" hidden="1" x14ac:dyDescent="0.3">
      <c r="A413">
        <v>11</v>
      </c>
      <c r="B413" t="s">
        <v>84</v>
      </c>
      <c r="C413" t="s">
        <v>85</v>
      </c>
      <c r="D413" s="7">
        <v>42491</v>
      </c>
      <c r="E413" t="s">
        <v>102</v>
      </c>
      <c r="F413" t="s">
        <v>105</v>
      </c>
      <c r="H413" s="8">
        <v>0.61746031746031749</v>
      </c>
      <c r="I413" s="9">
        <v>0.15968868321868809</v>
      </c>
      <c r="J413" s="10" t="s">
        <v>122</v>
      </c>
      <c r="K413" t="s">
        <v>96</v>
      </c>
      <c r="L413">
        <v>0</v>
      </c>
      <c r="M413">
        <v>0</v>
      </c>
      <c r="N413" s="11">
        <v>0</v>
      </c>
    </row>
    <row r="414" spans="1:14" hidden="1" x14ac:dyDescent="0.3">
      <c r="A414">
        <v>11</v>
      </c>
      <c r="B414" t="s">
        <v>84</v>
      </c>
      <c r="C414" t="s">
        <v>85</v>
      </c>
      <c r="D414" s="7">
        <v>42491</v>
      </c>
      <c r="E414" t="s">
        <v>102</v>
      </c>
      <c r="F414" t="s">
        <v>105</v>
      </c>
      <c r="G414">
        <v>0.01</v>
      </c>
      <c r="H414" s="8">
        <v>0.01</v>
      </c>
      <c r="I414" s="9">
        <v>2.5862177487859508E-3</v>
      </c>
      <c r="J414" s="10" t="s">
        <v>122</v>
      </c>
      <c r="K414" t="s">
        <v>89</v>
      </c>
      <c r="L414">
        <v>0</v>
      </c>
      <c r="M414">
        <v>0</v>
      </c>
      <c r="N414" s="11">
        <v>0</v>
      </c>
    </row>
    <row r="415" spans="1:14" hidden="1" x14ac:dyDescent="0.3">
      <c r="A415">
        <v>11</v>
      </c>
      <c r="B415" t="s">
        <v>84</v>
      </c>
      <c r="C415" t="s">
        <v>85</v>
      </c>
      <c r="D415" s="7">
        <v>42491</v>
      </c>
      <c r="E415" t="s">
        <v>102</v>
      </c>
      <c r="F415" t="s">
        <v>105</v>
      </c>
      <c r="H415" s="8">
        <v>0.61746031746031749</v>
      </c>
      <c r="I415" s="9">
        <v>0.15968868321868809</v>
      </c>
      <c r="J415" s="10" t="s">
        <v>122</v>
      </c>
      <c r="K415" t="s">
        <v>96</v>
      </c>
      <c r="L415">
        <v>0</v>
      </c>
      <c r="M415">
        <v>0</v>
      </c>
      <c r="N415" s="11">
        <v>0</v>
      </c>
    </row>
    <row r="416" spans="1:14" hidden="1" x14ac:dyDescent="0.3">
      <c r="A416">
        <v>11</v>
      </c>
      <c r="B416" t="s">
        <v>84</v>
      </c>
      <c r="C416" t="s">
        <v>85</v>
      </c>
      <c r="D416" s="7">
        <v>42491</v>
      </c>
      <c r="E416" t="s">
        <v>102</v>
      </c>
      <c r="F416" t="s">
        <v>105</v>
      </c>
      <c r="H416" s="8">
        <v>0.61746031746031749</v>
      </c>
      <c r="I416" s="9">
        <v>0.15968868321868809</v>
      </c>
      <c r="J416" s="10" t="s">
        <v>122</v>
      </c>
      <c r="K416" t="s">
        <v>96</v>
      </c>
      <c r="L416">
        <v>0</v>
      </c>
      <c r="M416">
        <v>0</v>
      </c>
      <c r="N416" s="11">
        <v>0</v>
      </c>
    </row>
    <row r="417" spans="1:14" hidden="1" x14ac:dyDescent="0.3">
      <c r="A417">
        <v>11</v>
      </c>
      <c r="B417" t="s">
        <v>84</v>
      </c>
      <c r="C417" t="s">
        <v>85</v>
      </c>
      <c r="D417" s="7">
        <v>42491</v>
      </c>
      <c r="E417" t="s">
        <v>102</v>
      </c>
      <c r="F417" t="s">
        <v>105</v>
      </c>
      <c r="H417" s="8">
        <v>0.61746031746031749</v>
      </c>
      <c r="I417" s="9">
        <v>0.15968868321868809</v>
      </c>
      <c r="J417" s="10" t="s">
        <v>122</v>
      </c>
      <c r="K417" t="s">
        <v>89</v>
      </c>
      <c r="L417">
        <v>0</v>
      </c>
      <c r="M417">
        <v>0</v>
      </c>
      <c r="N417" s="11">
        <v>0</v>
      </c>
    </row>
    <row r="418" spans="1:14" hidden="1" x14ac:dyDescent="0.3">
      <c r="A418">
        <v>11</v>
      </c>
      <c r="B418" t="s">
        <v>84</v>
      </c>
      <c r="C418" t="s">
        <v>85</v>
      </c>
      <c r="D418" s="7">
        <v>42491</v>
      </c>
      <c r="E418" t="s">
        <v>102</v>
      </c>
      <c r="F418" t="s">
        <v>105</v>
      </c>
      <c r="H418" s="8">
        <v>0.61746031746031749</v>
      </c>
      <c r="I418" s="9">
        <v>0.15968868321868809</v>
      </c>
      <c r="J418" s="10" t="s">
        <v>122</v>
      </c>
      <c r="K418" t="s">
        <v>96</v>
      </c>
      <c r="L418">
        <v>0</v>
      </c>
      <c r="M418">
        <v>0</v>
      </c>
      <c r="N418" s="11">
        <v>0</v>
      </c>
    </row>
    <row r="419" spans="1:14" hidden="1" x14ac:dyDescent="0.3">
      <c r="A419">
        <v>11</v>
      </c>
      <c r="B419" t="s">
        <v>84</v>
      </c>
      <c r="C419" t="s">
        <v>85</v>
      </c>
      <c r="D419" s="7">
        <v>42491</v>
      </c>
      <c r="E419" t="s">
        <v>102</v>
      </c>
      <c r="F419" t="s">
        <v>105</v>
      </c>
      <c r="H419" s="8">
        <v>0.61746031746031749</v>
      </c>
      <c r="I419" s="9">
        <v>0.15968868321868809</v>
      </c>
      <c r="J419" s="10" t="s">
        <v>122</v>
      </c>
      <c r="K419" t="s">
        <v>89</v>
      </c>
      <c r="L419">
        <v>0</v>
      </c>
      <c r="M419">
        <v>0</v>
      </c>
      <c r="N419" s="11">
        <v>0</v>
      </c>
    </row>
    <row r="420" spans="1:14" hidden="1" x14ac:dyDescent="0.3">
      <c r="A420">
        <v>11</v>
      </c>
      <c r="B420" t="s">
        <v>84</v>
      </c>
      <c r="C420" t="s">
        <v>85</v>
      </c>
      <c r="D420" s="7">
        <v>42491</v>
      </c>
      <c r="E420" t="s">
        <v>102</v>
      </c>
      <c r="F420" t="s">
        <v>105</v>
      </c>
      <c r="H420" s="8">
        <v>0.61746031746031749</v>
      </c>
      <c r="I420" s="9">
        <v>0.15968868321868809</v>
      </c>
      <c r="J420" s="10" t="s">
        <v>122</v>
      </c>
      <c r="K420" t="s">
        <v>89</v>
      </c>
      <c r="L420">
        <v>0</v>
      </c>
      <c r="M420">
        <v>0</v>
      </c>
      <c r="N420" s="11">
        <v>0</v>
      </c>
    </row>
    <row r="421" spans="1:14" hidden="1" x14ac:dyDescent="0.3">
      <c r="A421">
        <v>11</v>
      </c>
      <c r="B421" t="s">
        <v>84</v>
      </c>
      <c r="C421" t="s">
        <v>85</v>
      </c>
      <c r="D421" s="7">
        <v>42491</v>
      </c>
      <c r="E421" t="s">
        <v>102</v>
      </c>
      <c r="F421" t="s">
        <v>105</v>
      </c>
      <c r="H421" s="8">
        <v>0.61746031746031749</v>
      </c>
      <c r="I421" s="9">
        <v>0.15968868321868809</v>
      </c>
      <c r="J421" s="10" t="s">
        <v>122</v>
      </c>
      <c r="K421" t="s">
        <v>96</v>
      </c>
      <c r="L421">
        <v>0</v>
      </c>
      <c r="M421">
        <v>0</v>
      </c>
      <c r="N421" s="11">
        <v>0</v>
      </c>
    </row>
    <row r="422" spans="1:14" hidden="1" x14ac:dyDescent="0.3">
      <c r="A422">
        <v>6</v>
      </c>
      <c r="B422" t="s">
        <v>84</v>
      </c>
      <c r="C422" t="s">
        <v>85</v>
      </c>
      <c r="D422" s="7">
        <v>42595</v>
      </c>
      <c r="E422" t="s">
        <v>106</v>
      </c>
      <c r="F422" t="s">
        <v>107</v>
      </c>
      <c r="H422" s="8">
        <v>0.61746031746031749</v>
      </c>
      <c r="I422" s="9">
        <v>0.15968868321868809</v>
      </c>
      <c r="J422" s="10" t="s">
        <v>122</v>
      </c>
      <c r="K422" t="s">
        <v>96</v>
      </c>
      <c r="L422">
        <v>0</v>
      </c>
      <c r="M422">
        <v>0</v>
      </c>
      <c r="N422" s="11">
        <v>0</v>
      </c>
    </row>
    <row r="423" spans="1:14" hidden="1" x14ac:dyDescent="0.3">
      <c r="A423">
        <v>6</v>
      </c>
      <c r="B423" t="s">
        <v>84</v>
      </c>
      <c r="C423" t="s">
        <v>85</v>
      </c>
      <c r="D423" s="7">
        <v>42595</v>
      </c>
      <c r="E423" t="s">
        <v>106</v>
      </c>
      <c r="F423" t="s">
        <v>107</v>
      </c>
      <c r="H423" s="8">
        <v>0.61746031746031749</v>
      </c>
      <c r="I423" s="9">
        <v>0.15968868321868809</v>
      </c>
      <c r="J423" s="10" t="s">
        <v>122</v>
      </c>
      <c r="K423" t="s">
        <v>96</v>
      </c>
      <c r="L423">
        <v>0</v>
      </c>
      <c r="M423">
        <v>0</v>
      </c>
      <c r="N423" s="11">
        <v>0</v>
      </c>
    </row>
    <row r="424" spans="1:14" hidden="1" x14ac:dyDescent="0.3">
      <c r="A424">
        <v>6</v>
      </c>
      <c r="B424" t="s">
        <v>84</v>
      </c>
      <c r="C424" t="s">
        <v>85</v>
      </c>
      <c r="D424" s="7">
        <v>42595</v>
      </c>
      <c r="E424" t="s">
        <v>106</v>
      </c>
      <c r="F424" t="s">
        <v>107</v>
      </c>
      <c r="H424" s="8">
        <v>0.61746031746031749</v>
      </c>
      <c r="I424" s="9">
        <v>0.15968868321868809</v>
      </c>
      <c r="J424" s="10" t="s">
        <v>122</v>
      </c>
      <c r="K424" t="s">
        <v>96</v>
      </c>
      <c r="L424">
        <v>0</v>
      </c>
      <c r="M424">
        <v>0</v>
      </c>
      <c r="N424" s="11">
        <v>0</v>
      </c>
    </row>
    <row r="425" spans="1:14" hidden="1" x14ac:dyDescent="0.3">
      <c r="A425">
        <v>6</v>
      </c>
      <c r="B425" t="s">
        <v>84</v>
      </c>
      <c r="C425" t="s">
        <v>85</v>
      </c>
      <c r="D425" s="7">
        <v>42595</v>
      </c>
      <c r="E425" t="s">
        <v>106</v>
      </c>
      <c r="F425" t="s">
        <v>107</v>
      </c>
      <c r="G425">
        <v>0.02</v>
      </c>
      <c r="H425" s="8">
        <v>0.02</v>
      </c>
      <c r="I425" s="9">
        <v>5.1724354975719016E-3</v>
      </c>
      <c r="J425" s="10" t="s">
        <v>122</v>
      </c>
      <c r="K425" t="s">
        <v>96</v>
      </c>
      <c r="L425">
        <v>0</v>
      </c>
      <c r="M425">
        <v>0</v>
      </c>
      <c r="N425" s="11">
        <v>0</v>
      </c>
    </row>
    <row r="426" spans="1:14" hidden="1" x14ac:dyDescent="0.3">
      <c r="A426">
        <v>15</v>
      </c>
      <c r="B426" t="s">
        <v>84</v>
      </c>
      <c r="C426" t="s">
        <v>85</v>
      </c>
      <c r="D426" s="7">
        <v>42739</v>
      </c>
      <c r="E426" t="s">
        <v>86</v>
      </c>
      <c r="F426" t="s">
        <v>87</v>
      </c>
      <c r="H426" s="8">
        <v>0.61746031746031749</v>
      </c>
      <c r="I426" s="9">
        <v>0.15968868321868809</v>
      </c>
      <c r="J426" s="10" t="s">
        <v>122</v>
      </c>
      <c r="K426" t="s">
        <v>96</v>
      </c>
      <c r="L426">
        <v>0</v>
      </c>
      <c r="M426">
        <v>0</v>
      </c>
      <c r="N426" s="11">
        <v>0</v>
      </c>
    </row>
    <row r="427" spans="1:14" hidden="1" x14ac:dyDescent="0.3">
      <c r="A427">
        <v>15</v>
      </c>
      <c r="B427" t="s">
        <v>84</v>
      </c>
      <c r="C427" t="s">
        <v>85</v>
      </c>
      <c r="D427" s="7">
        <v>42739</v>
      </c>
      <c r="E427" t="s">
        <v>86</v>
      </c>
      <c r="F427" t="s">
        <v>87</v>
      </c>
      <c r="G427">
        <v>0.02</v>
      </c>
      <c r="H427" s="8">
        <v>0.02</v>
      </c>
      <c r="I427" s="9">
        <v>5.1724354975719016E-3</v>
      </c>
      <c r="J427" s="10" t="s">
        <v>122</v>
      </c>
      <c r="K427" t="s">
        <v>89</v>
      </c>
      <c r="L427">
        <v>0</v>
      </c>
      <c r="M427">
        <v>0</v>
      </c>
      <c r="N427" s="11">
        <v>0</v>
      </c>
    </row>
    <row r="428" spans="1:14" hidden="1" x14ac:dyDescent="0.3">
      <c r="A428">
        <v>15</v>
      </c>
      <c r="B428" t="s">
        <v>84</v>
      </c>
      <c r="C428" t="s">
        <v>85</v>
      </c>
      <c r="D428" s="7">
        <v>42739</v>
      </c>
      <c r="E428" t="s">
        <v>86</v>
      </c>
      <c r="F428" t="s">
        <v>87</v>
      </c>
      <c r="H428" s="8">
        <v>0.61746031746031749</v>
      </c>
      <c r="I428" s="9">
        <v>0.15968868321868809</v>
      </c>
      <c r="J428" s="10" t="s">
        <v>122</v>
      </c>
      <c r="K428" t="s">
        <v>96</v>
      </c>
      <c r="L428">
        <v>0</v>
      </c>
      <c r="M428">
        <v>0</v>
      </c>
      <c r="N428" s="11">
        <v>0</v>
      </c>
    </row>
    <row r="429" spans="1:14" hidden="1" x14ac:dyDescent="0.3">
      <c r="A429">
        <v>15</v>
      </c>
      <c r="B429" t="s">
        <v>84</v>
      </c>
      <c r="C429" t="s">
        <v>85</v>
      </c>
      <c r="D429" s="7">
        <v>42739</v>
      </c>
      <c r="E429" t="s">
        <v>86</v>
      </c>
      <c r="F429" t="s">
        <v>87</v>
      </c>
      <c r="H429" s="8">
        <v>0.61746031746031749</v>
      </c>
      <c r="I429" s="9">
        <v>0.15968868321868809</v>
      </c>
      <c r="J429" s="10" t="s">
        <v>122</v>
      </c>
      <c r="K429" t="s">
        <v>96</v>
      </c>
      <c r="L429">
        <v>0</v>
      </c>
      <c r="M429">
        <v>0</v>
      </c>
      <c r="N429" s="11">
        <v>0</v>
      </c>
    </row>
    <row r="430" spans="1:14" hidden="1" x14ac:dyDescent="0.3">
      <c r="A430">
        <v>15</v>
      </c>
      <c r="B430" t="s">
        <v>84</v>
      </c>
      <c r="C430" t="s">
        <v>85</v>
      </c>
      <c r="D430" s="7">
        <v>42739</v>
      </c>
      <c r="E430" t="s">
        <v>86</v>
      </c>
      <c r="F430" t="s">
        <v>87</v>
      </c>
      <c r="H430" s="8">
        <v>0.61746031746031749</v>
      </c>
      <c r="I430" s="9">
        <v>0.15968868321868809</v>
      </c>
      <c r="J430" s="10" t="s">
        <v>122</v>
      </c>
      <c r="K430" t="s">
        <v>96</v>
      </c>
      <c r="L430">
        <v>0</v>
      </c>
      <c r="M430">
        <v>0</v>
      </c>
      <c r="N430" s="11">
        <v>0</v>
      </c>
    </row>
    <row r="431" spans="1:14" hidden="1" x14ac:dyDescent="0.3">
      <c r="A431">
        <v>15</v>
      </c>
      <c r="B431" t="s">
        <v>84</v>
      </c>
      <c r="C431" t="s">
        <v>85</v>
      </c>
      <c r="D431" s="7">
        <v>42739</v>
      </c>
      <c r="E431" t="s">
        <v>86</v>
      </c>
      <c r="F431" t="s">
        <v>87</v>
      </c>
      <c r="H431" s="8">
        <v>0.61746031746031749</v>
      </c>
      <c r="I431" s="9">
        <v>0.15968868321868809</v>
      </c>
      <c r="J431" s="10" t="s">
        <v>122</v>
      </c>
      <c r="K431" t="s">
        <v>96</v>
      </c>
      <c r="L431">
        <v>0</v>
      </c>
      <c r="M431">
        <v>0</v>
      </c>
      <c r="N431" s="11">
        <v>0</v>
      </c>
    </row>
    <row r="432" spans="1:14" hidden="1" x14ac:dyDescent="0.3">
      <c r="A432">
        <v>15</v>
      </c>
      <c r="B432" t="s">
        <v>84</v>
      </c>
      <c r="C432" t="s">
        <v>85</v>
      </c>
      <c r="D432" s="7">
        <v>42739</v>
      </c>
      <c r="E432" t="s">
        <v>86</v>
      </c>
      <c r="F432" t="s">
        <v>87</v>
      </c>
      <c r="H432" s="8">
        <v>0.61746031746031749</v>
      </c>
      <c r="I432" s="9">
        <v>0.15968868321868809</v>
      </c>
      <c r="J432" s="10" t="s">
        <v>122</v>
      </c>
      <c r="K432" t="s">
        <v>96</v>
      </c>
      <c r="L432">
        <v>0</v>
      </c>
      <c r="M432">
        <v>0</v>
      </c>
      <c r="N432" s="11">
        <v>0</v>
      </c>
    </row>
    <row r="433" spans="1:14" hidden="1" x14ac:dyDescent="0.3">
      <c r="A433">
        <v>15</v>
      </c>
      <c r="B433" t="s">
        <v>84</v>
      </c>
      <c r="C433" t="s">
        <v>85</v>
      </c>
      <c r="D433" s="7">
        <v>42739</v>
      </c>
      <c r="E433" t="s">
        <v>86</v>
      </c>
      <c r="F433" t="s">
        <v>87</v>
      </c>
      <c r="H433" s="8">
        <v>0.61746031746031749</v>
      </c>
      <c r="I433" s="9">
        <v>0.15968868321868809</v>
      </c>
      <c r="J433" s="10" t="s">
        <v>122</v>
      </c>
      <c r="K433" t="s">
        <v>96</v>
      </c>
      <c r="L433">
        <v>0</v>
      </c>
      <c r="M433">
        <v>0</v>
      </c>
      <c r="N433" s="11">
        <v>0</v>
      </c>
    </row>
    <row r="434" spans="1:14" hidden="1" x14ac:dyDescent="0.3">
      <c r="A434">
        <v>15</v>
      </c>
      <c r="B434" t="s">
        <v>84</v>
      </c>
      <c r="C434" t="s">
        <v>85</v>
      </c>
      <c r="D434" s="7">
        <v>42739</v>
      </c>
      <c r="E434" t="s">
        <v>86</v>
      </c>
      <c r="F434" t="s">
        <v>87</v>
      </c>
      <c r="H434" s="8">
        <v>0.61746031746031749</v>
      </c>
      <c r="I434" s="9">
        <v>0.15968868321868809</v>
      </c>
      <c r="J434" s="10" t="s">
        <v>122</v>
      </c>
      <c r="K434" t="s">
        <v>96</v>
      </c>
      <c r="L434">
        <v>0</v>
      </c>
      <c r="M434">
        <v>0</v>
      </c>
      <c r="N434" s="11">
        <v>0</v>
      </c>
    </row>
    <row r="435" spans="1:14" hidden="1" x14ac:dyDescent="0.3">
      <c r="A435">
        <v>15</v>
      </c>
      <c r="B435" t="s">
        <v>84</v>
      </c>
      <c r="C435" t="s">
        <v>85</v>
      </c>
      <c r="D435" s="7">
        <v>42739</v>
      </c>
      <c r="E435" t="s">
        <v>86</v>
      </c>
      <c r="F435" t="s">
        <v>87</v>
      </c>
      <c r="G435">
        <v>0.05</v>
      </c>
      <c r="H435" s="8">
        <v>0.05</v>
      </c>
      <c r="I435" s="9">
        <v>1.2931088743929755E-2</v>
      </c>
      <c r="J435" s="10" t="s">
        <v>122</v>
      </c>
      <c r="K435" t="s">
        <v>96</v>
      </c>
      <c r="L435">
        <v>0</v>
      </c>
      <c r="M435">
        <v>0</v>
      </c>
      <c r="N435" s="11">
        <v>0</v>
      </c>
    </row>
    <row r="436" spans="1:14" hidden="1" x14ac:dyDescent="0.3">
      <c r="A436">
        <v>15</v>
      </c>
      <c r="B436" t="s">
        <v>84</v>
      </c>
      <c r="C436" t="s">
        <v>85</v>
      </c>
      <c r="D436" s="7">
        <v>42739</v>
      </c>
      <c r="E436" t="s">
        <v>86</v>
      </c>
      <c r="F436" t="s">
        <v>87</v>
      </c>
      <c r="G436">
        <v>1.56</v>
      </c>
      <c r="H436" s="8">
        <v>1.56</v>
      </c>
      <c r="I436" s="9">
        <v>0.40344996881060829</v>
      </c>
      <c r="J436" s="10" t="s">
        <v>122</v>
      </c>
      <c r="K436" t="s">
        <v>96</v>
      </c>
      <c r="L436">
        <v>0</v>
      </c>
      <c r="M436">
        <v>0</v>
      </c>
      <c r="N436" s="11">
        <v>0</v>
      </c>
    </row>
    <row r="437" spans="1:14" hidden="1" x14ac:dyDescent="0.3">
      <c r="A437">
        <v>15</v>
      </c>
      <c r="B437" t="s">
        <v>84</v>
      </c>
      <c r="C437" t="s">
        <v>85</v>
      </c>
      <c r="D437" s="7">
        <v>42739</v>
      </c>
      <c r="E437" t="s">
        <v>86</v>
      </c>
      <c r="F437" t="s">
        <v>87</v>
      </c>
      <c r="G437">
        <v>3.15</v>
      </c>
      <c r="H437" s="8">
        <v>3.15</v>
      </c>
      <c r="I437" s="9">
        <v>0.81465859086757431</v>
      </c>
      <c r="J437" s="10" t="s">
        <v>122</v>
      </c>
      <c r="K437" t="s">
        <v>96</v>
      </c>
      <c r="L437">
        <v>0</v>
      </c>
      <c r="M437">
        <v>0</v>
      </c>
      <c r="N437" s="11">
        <v>0</v>
      </c>
    </row>
    <row r="438" spans="1:14" hidden="1" x14ac:dyDescent="0.3">
      <c r="A438">
        <v>16</v>
      </c>
      <c r="B438" t="s">
        <v>84</v>
      </c>
      <c r="C438" t="s">
        <v>85</v>
      </c>
      <c r="D438" s="7">
        <v>42739</v>
      </c>
      <c r="E438" t="s">
        <v>86</v>
      </c>
      <c r="F438" t="s">
        <v>87</v>
      </c>
      <c r="H438" s="8">
        <v>0.61746031746031749</v>
      </c>
      <c r="I438" s="9">
        <v>0.15968868321868809</v>
      </c>
      <c r="J438" s="10" t="s">
        <v>122</v>
      </c>
      <c r="K438" t="s">
        <v>89</v>
      </c>
      <c r="L438">
        <v>0</v>
      </c>
      <c r="M438">
        <v>0</v>
      </c>
      <c r="N438" s="11">
        <v>0</v>
      </c>
    </row>
    <row r="439" spans="1:14" hidden="1" x14ac:dyDescent="0.3">
      <c r="A439">
        <v>16</v>
      </c>
      <c r="B439" t="s">
        <v>84</v>
      </c>
      <c r="C439" t="s">
        <v>85</v>
      </c>
      <c r="D439" s="7">
        <v>42739</v>
      </c>
      <c r="E439" t="s">
        <v>86</v>
      </c>
      <c r="F439" t="s">
        <v>87</v>
      </c>
      <c r="G439">
        <v>1.52</v>
      </c>
      <c r="H439" s="8">
        <v>1.52</v>
      </c>
      <c r="I439" s="9">
        <v>0.39310509781546443</v>
      </c>
      <c r="J439" s="10" t="s">
        <v>122</v>
      </c>
      <c r="K439" t="s">
        <v>96</v>
      </c>
      <c r="L439">
        <v>0</v>
      </c>
      <c r="M439">
        <v>0</v>
      </c>
      <c r="N439" s="11">
        <v>0</v>
      </c>
    </row>
    <row r="440" spans="1:14" hidden="1" x14ac:dyDescent="0.3">
      <c r="A440">
        <v>18</v>
      </c>
      <c r="B440" t="s">
        <v>84</v>
      </c>
      <c r="C440" t="s">
        <v>85</v>
      </c>
      <c r="D440" s="7">
        <v>42725</v>
      </c>
      <c r="E440" t="s">
        <v>86</v>
      </c>
      <c r="F440" t="s">
        <v>90</v>
      </c>
      <c r="G440">
        <v>0.01</v>
      </c>
      <c r="H440" s="8">
        <v>0.01</v>
      </c>
      <c r="I440" s="9">
        <v>2.5862177487859508E-3</v>
      </c>
      <c r="J440" s="10" t="s">
        <v>122</v>
      </c>
      <c r="K440" t="s">
        <v>96</v>
      </c>
      <c r="L440">
        <v>0</v>
      </c>
      <c r="M440">
        <v>0</v>
      </c>
      <c r="N440" s="11">
        <v>0</v>
      </c>
    </row>
    <row r="441" spans="1:14" hidden="1" x14ac:dyDescent="0.3">
      <c r="A441">
        <v>18</v>
      </c>
      <c r="B441" t="s">
        <v>84</v>
      </c>
      <c r="C441" t="s">
        <v>85</v>
      </c>
      <c r="D441" s="7">
        <v>42725</v>
      </c>
      <c r="E441" t="s">
        <v>86</v>
      </c>
      <c r="F441" t="s">
        <v>90</v>
      </c>
      <c r="H441" s="8">
        <v>0.61746031746031749</v>
      </c>
      <c r="I441" s="9">
        <v>0.15968868321868809</v>
      </c>
      <c r="J441" s="10" t="s">
        <v>122</v>
      </c>
      <c r="K441" t="s">
        <v>96</v>
      </c>
      <c r="L441">
        <v>0</v>
      </c>
      <c r="M441">
        <v>0</v>
      </c>
      <c r="N441" s="11">
        <v>0</v>
      </c>
    </row>
    <row r="442" spans="1:14" hidden="1" x14ac:dyDescent="0.3">
      <c r="A442">
        <v>18</v>
      </c>
      <c r="B442" t="s">
        <v>84</v>
      </c>
      <c r="C442" t="s">
        <v>85</v>
      </c>
      <c r="D442" s="7">
        <v>42725</v>
      </c>
      <c r="E442" t="s">
        <v>86</v>
      </c>
      <c r="F442" t="s">
        <v>90</v>
      </c>
      <c r="G442">
        <v>0.18</v>
      </c>
      <c r="H442" s="8">
        <v>0.18</v>
      </c>
      <c r="I442" s="9">
        <v>4.6551919478147116E-2</v>
      </c>
      <c r="J442" s="10" t="s">
        <v>122</v>
      </c>
      <c r="K442" t="s">
        <v>89</v>
      </c>
      <c r="L442">
        <v>0</v>
      </c>
      <c r="M442">
        <v>0</v>
      </c>
      <c r="N442" s="11">
        <v>0</v>
      </c>
    </row>
    <row r="443" spans="1:14" hidden="1" x14ac:dyDescent="0.3">
      <c r="A443">
        <v>18</v>
      </c>
      <c r="B443" t="s">
        <v>84</v>
      </c>
      <c r="C443" t="s">
        <v>85</v>
      </c>
      <c r="D443" s="7">
        <v>42725</v>
      </c>
      <c r="E443" t="s">
        <v>86</v>
      </c>
      <c r="F443" t="s">
        <v>90</v>
      </c>
      <c r="G443">
        <v>0.2</v>
      </c>
      <c r="H443" s="8">
        <v>0.2</v>
      </c>
      <c r="I443" s="9">
        <v>5.172435497571902E-2</v>
      </c>
      <c r="J443" s="10" t="s">
        <v>122</v>
      </c>
      <c r="K443" t="s">
        <v>89</v>
      </c>
      <c r="L443">
        <v>0</v>
      </c>
      <c r="M443">
        <v>0</v>
      </c>
      <c r="N443" s="11">
        <v>0</v>
      </c>
    </row>
    <row r="444" spans="1:14" hidden="1" x14ac:dyDescent="0.3">
      <c r="A444">
        <v>18</v>
      </c>
      <c r="B444" t="s">
        <v>84</v>
      </c>
      <c r="C444" t="s">
        <v>85</v>
      </c>
      <c r="D444" s="7">
        <v>42725</v>
      </c>
      <c r="E444" t="s">
        <v>86</v>
      </c>
      <c r="F444" t="s">
        <v>90</v>
      </c>
      <c r="H444" s="8">
        <v>0.61746031746031749</v>
      </c>
      <c r="I444" s="9">
        <v>0.15968868321868809</v>
      </c>
      <c r="J444" s="10" t="s">
        <v>122</v>
      </c>
      <c r="K444" t="s">
        <v>96</v>
      </c>
      <c r="L444">
        <v>0</v>
      </c>
      <c r="M444">
        <v>0</v>
      </c>
      <c r="N444" s="11">
        <v>0</v>
      </c>
    </row>
    <row r="445" spans="1:14" hidden="1" x14ac:dyDescent="0.3">
      <c r="A445">
        <v>18</v>
      </c>
      <c r="B445" t="s">
        <v>84</v>
      </c>
      <c r="C445" t="s">
        <v>85</v>
      </c>
      <c r="D445" s="7">
        <v>42725</v>
      </c>
      <c r="E445" t="s">
        <v>86</v>
      </c>
      <c r="F445" t="s">
        <v>90</v>
      </c>
      <c r="H445" s="8">
        <v>0.61746031746031749</v>
      </c>
      <c r="I445" s="9">
        <v>0.15968868321868809</v>
      </c>
      <c r="J445" s="10" t="s">
        <v>122</v>
      </c>
      <c r="K445" t="s">
        <v>96</v>
      </c>
      <c r="L445">
        <v>0</v>
      </c>
      <c r="M445">
        <v>0</v>
      </c>
      <c r="N445" s="11">
        <v>0</v>
      </c>
    </row>
    <row r="446" spans="1:14" hidden="1" x14ac:dyDescent="0.3">
      <c r="A446">
        <v>19</v>
      </c>
      <c r="B446" t="s">
        <v>84</v>
      </c>
      <c r="C446" t="s">
        <v>85</v>
      </c>
      <c r="D446" s="7">
        <v>42744</v>
      </c>
      <c r="E446" t="s">
        <v>86</v>
      </c>
      <c r="F446" t="s">
        <v>91</v>
      </c>
      <c r="H446" s="8">
        <v>0.61746031746031749</v>
      </c>
      <c r="I446" s="9">
        <v>0.15968868321868809</v>
      </c>
      <c r="J446" s="10" t="s">
        <v>122</v>
      </c>
      <c r="K446" t="s">
        <v>96</v>
      </c>
      <c r="L446">
        <v>0</v>
      </c>
      <c r="M446">
        <v>0</v>
      </c>
      <c r="N446" s="11">
        <v>0</v>
      </c>
    </row>
    <row r="447" spans="1:14" hidden="1" x14ac:dyDescent="0.3">
      <c r="A447">
        <v>19</v>
      </c>
      <c r="B447" t="s">
        <v>84</v>
      </c>
      <c r="C447" t="s">
        <v>85</v>
      </c>
      <c r="D447" s="7">
        <v>42744</v>
      </c>
      <c r="E447" t="s">
        <v>86</v>
      </c>
      <c r="F447" t="s">
        <v>91</v>
      </c>
      <c r="H447" s="8">
        <v>0.61746031746031749</v>
      </c>
      <c r="I447" s="9">
        <v>0.15968868321868809</v>
      </c>
      <c r="J447" s="10" t="s">
        <v>122</v>
      </c>
      <c r="K447" t="s">
        <v>96</v>
      </c>
      <c r="L447">
        <v>0</v>
      </c>
      <c r="M447">
        <v>0</v>
      </c>
      <c r="N447" s="11">
        <v>0</v>
      </c>
    </row>
    <row r="448" spans="1:14" hidden="1" x14ac:dyDescent="0.3">
      <c r="A448">
        <v>19</v>
      </c>
      <c r="B448" t="s">
        <v>84</v>
      </c>
      <c r="C448" t="s">
        <v>85</v>
      </c>
      <c r="D448" s="7">
        <v>42744</v>
      </c>
      <c r="E448" t="s">
        <v>86</v>
      </c>
      <c r="F448" t="s">
        <v>91</v>
      </c>
      <c r="G448">
        <v>0.13</v>
      </c>
      <c r="H448" s="8">
        <v>0.13</v>
      </c>
      <c r="I448" s="9">
        <v>3.3620830734217351E-2</v>
      </c>
      <c r="J448" s="10" t="s">
        <v>122</v>
      </c>
      <c r="K448" t="s">
        <v>96</v>
      </c>
      <c r="L448">
        <v>0</v>
      </c>
      <c r="M448">
        <v>0</v>
      </c>
      <c r="N448" s="11">
        <v>0</v>
      </c>
    </row>
    <row r="449" spans="1:14" hidden="1" x14ac:dyDescent="0.3">
      <c r="A449">
        <v>19</v>
      </c>
      <c r="B449" t="s">
        <v>84</v>
      </c>
      <c r="C449" t="s">
        <v>85</v>
      </c>
      <c r="D449" s="7">
        <v>42744</v>
      </c>
      <c r="E449" t="s">
        <v>86</v>
      </c>
      <c r="F449" t="s">
        <v>91</v>
      </c>
      <c r="H449" s="8">
        <v>0.61746031746031749</v>
      </c>
      <c r="I449" s="9">
        <v>0.15968868321868809</v>
      </c>
      <c r="J449" s="10" t="s">
        <v>122</v>
      </c>
      <c r="K449" t="s">
        <v>96</v>
      </c>
      <c r="L449">
        <v>0</v>
      </c>
      <c r="M449">
        <v>0</v>
      </c>
      <c r="N449" s="11">
        <v>0</v>
      </c>
    </row>
    <row r="450" spans="1:14" hidden="1" x14ac:dyDescent="0.3">
      <c r="A450">
        <v>19</v>
      </c>
      <c r="B450" t="s">
        <v>84</v>
      </c>
      <c r="C450" t="s">
        <v>85</v>
      </c>
      <c r="D450" s="7">
        <v>42744</v>
      </c>
      <c r="E450" t="s">
        <v>86</v>
      </c>
      <c r="F450" t="s">
        <v>91</v>
      </c>
      <c r="G450">
        <v>0.09</v>
      </c>
      <c r="H450" s="8">
        <v>0.09</v>
      </c>
      <c r="I450" s="9">
        <v>2.3275959739073558E-2</v>
      </c>
      <c r="J450" s="10" t="s">
        <v>122</v>
      </c>
      <c r="K450" t="s">
        <v>96</v>
      </c>
      <c r="L450">
        <v>0</v>
      </c>
      <c r="M450">
        <v>0</v>
      </c>
      <c r="N450" s="11">
        <v>0</v>
      </c>
    </row>
    <row r="451" spans="1:14" hidden="1" x14ac:dyDescent="0.3">
      <c r="A451">
        <v>19</v>
      </c>
      <c r="B451" t="s">
        <v>84</v>
      </c>
      <c r="C451" t="s">
        <v>85</v>
      </c>
      <c r="D451" s="7">
        <v>42744</v>
      </c>
      <c r="E451" t="s">
        <v>86</v>
      </c>
      <c r="F451" t="s">
        <v>91</v>
      </c>
      <c r="G451">
        <v>4.26</v>
      </c>
      <c r="H451" s="8">
        <v>4.26</v>
      </c>
      <c r="I451" s="9">
        <v>1.1017287609828148</v>
      </c>
      <c r="J451" s="10" t="s">
        <v>122</v>
      </c>
      <c r="K451" t="s">
        <v>96</v>
      </c>
      <c r="L451">
        <v>0</v>
      </c>
      <c r="M451">
        <v>0</v>
      </c>
      <c r="N451" s="11">
        <v>0</v>
      </c>
    </row>
    <row r="452" spans="1:14" hidden="1" x14ac:dyDescent="0.3">
      <c r="A452">
        <v>20</v>
      </c>
      <c r="B452" t="s">
        <v>84</v>
      </c>
      <c r="C452" t="s">
        <v>85</v>
      </c>
      <c r="D452" s="7">
        <v>42747</v>
      </c>
      <c r="E452" t="s">
        <v>86</v>
      </c>
      <c r="F452" t="s">
        <v>92</v>
      </c>
      <c r="G452">
        <v>0.2</v>
      </c>
      <c r="H452" s="8">
        <v>0.2</v>
      </c>
      <c r="I452" s="9">
        <v>5.172435497571902E-2</v>
      </c>
      <c r="J452" s="10" t="s">
        <v>122</v>
      </c>
      <c r="K452" t="s">
        <v>96</v>
      </c>
      <c r="L452">
        <v>0</v>
      </c>
      <c r="M452">
        <v>0</v>
      </c>
      <c r="N452" s="11">
        <v>0</v>
      </c>
    </row>
    <row r="453" spans="1:14" hidden="1" x14ac:dyDescent="0.3">
      <c r="A453">
        <v>20</v>
      </c>
      <c r="B453" t="s">
        <v>84</v>
      </c>
      <c r="C453" t="s">
        <v>85</v>
      </c>
      <c r="D453" s="7">
        <v>42747</v>
      </c>
      <c r="E453" t="s">
        <v>86</v>
      </c>
      <c r="F453" t="s">
        <v>92</v>
      </c>
      <c r="H453" s="8">
        <v>0.61746031746031749</v>
      </c>
      <c r="I453" s="9">
        <v>0.15968868321868809</v>
      </c>
      <c r="J453" s="10" t="s">
        <v>122</v>
      </c>
      <c r="K453" t="s">
        <v>96</v>
      </c>
      <c r="L453">
        <v>0</v>
      </c>
      <c r="M453">
        <v>0</v>
      </c>
      <c r="N453" s="11">
        <v>0</v>
      </c>
    </row>
    <row r="454" spans="1:14" hidden="1" x14ac:dyDescent="0.3">
      <c r="A454">
        <v>20</v>
      </c>
      <c r="B454" t="s">
        <v>84</v>
      </c>
      <c r="C454" t="s">
        <v>85</v>
      </c>
      <c r="D454" s="7">
        <v>42747</v>
      </c>
      <c r="E454" t="s">
        <v>86</v>
      </c>
      <c r="F454" t="s">
        <v>92</v>
      </c>
      <c r="G454">
        <v>0.24</v>
      </c>
      <c r="H454" s="8">
        <v>0.24</v>
      </c>
      <c r="I454" s="9">
        <v>6.2069225970862812E-2</v>
      </c>
      <c r="J454" s="10" t="s">
        <v>122</v>
      </c>
      <c r="K454" t="s">
        <v>96</v>
      </c>
      <c r="L454">
        <v>0</v>
      </c>
      <c r="M454">
        <v>0</v>
      </c>
      <c r="N454" s="11">
        <v>0</v>
      </c>
    </row>
    <row r="455" spans="1:14" hidden="1" x14ac:dyDescent="0.3">
      <c r="A455">
        <v>20</v>
      </c>
      <c r="B455" t="s">
        <v>84</v>
      </c>
      <c r="C455" t="s">
        <v>85</v>
      </c>
      <c r="D455" s="7">
        <v>42747</v>
      </c>
      <c r="E455" t="s">
        <v>86</v>
      </c>
      <c r="F455" t="s">
        <v>92</v>
      </c>
      <c r="H455" s="8">
        <v>0.61746031746031749</v>
      </c>
      <c r="I455" s="9">
        <v>0.15968868321868809</v>
      </c>
      <c r="J455" s="10" t="s">
        <v>122</v>
      </c>
      <c r="K455" t="s">
        <v>96</v>
      </c>
      <c r="L455">
        <v>0</v>
      </c>
      <c r="M455">
        <v>0</v>
      </c>
      <c r="N455" s="11">
        <v>0</v>
      </c>
    </row>
    <row r="456" spans="1:14" hidden="1" x14ac:dyDescent="0.3">
      <c r="A456">
        <v>20</v>
      </c>
      <c r="B456" t="s">
        <v>84</v>
      </c>
      <c r="C456" t="s">
        <v>85</v>
      </c>
      <c r="D456" s="7">
        <v>42747</v>
      </c>
      <c r="E456" t="s">
        <v>86</v>
      </c>
      <c r="F456" t="s">
        <v>92</v>
      </c>
      <c r="G456">
        <v>1.03</v>
      </c>
      <c r="H456" s="8">
        <v>1.03</v>
      </c>
      <c r="I456" s="9">
        <v>0.26638042812495294</v>
      </c>
      <c r="J456" s="10" t="s">
        <v>122</v>
      </c>
      <c r="K456" t="s">
        <v>96</v>
      </c>
      <c r="L456">
        <v>0</v>
      </c>
      <c r="M456">
        <v>0</v>
      </c>
      <c r="N456" s="11">
        <v>0</v>
      </c>
    </row>
    <row r="457" spans="1:14" ht="15" hidden="1" thickBot="1" x14ac:dyDescent="0.35">
      <c r="A457" s="13">
        <v>20</v>
      </c>
      <c r="B457" s="13" t="s">
        <v>84</v>
      </c>
      <c r="C457" s="13" t="s">
        <v>85</v>
      </c>
      <c r="D457" s="14">
        <v>42747</v>
      </c>
      <c r="E457" s="13" t="s">
        <v>86</v>
      </c>
      <c r="F457" s="13" t="s">
        <v>92</v>
      </c>
      <c r="G457" s="13">
        <v>0.2</v>
      </c>
      <c r="H457" s="15">
        <v>0.2</v>
      </c>
      <c r="I457" s="16">
        <v>5.172435497571902E-2</v>
      </c>
      <c r="J457" s="17" t="s">
        <v>122</v>
      </c>
      <c r="K457" s="13" t="s">
        <v>96</v>
      </c>
      <c r="L457" s="13">
        <v>0</v>
      </c>
      <c r="M457" s="13">
        <v>0</v>
      </c>
      <c r="N457" s="18">
        <v>0</v>
      </c>
    </row>
    <row r="458" spans="1:14" hidden="1" x14ac:dyDescent="0.3">
      <c r="A458">
        <v>20</v>
      </c>
      <c r="B458" t="s">
        <v>84</v>
      </c>
      <c r="C458" t="s">
        <v>85</v>
      </c>
      <c r="D458" s="7">
        <v>42747</v>
      </c>
      <c r="E458" t="s">
        <v>86</v>
      </c>
      <c r="F458" t="s">
        <v>92</v>
      </c>
      <c r="H458" s="8">
        <v>0.61746031746031749</v>
      </c>
      <c r="I458" s="9">
        <v>0.15968868321868809</v>
      </c>
      <c r="J458" s="10" t="s">
        <v>122</v>
      </c>
      <c r="K458" t="s">
        <v>96</v>
      </c>
      <c r="L458">
        <v>0</v>
      </c>
      <c r="M458">
        <v>0</v>
      </c>
      <c r="N458" s="11">
        <v>0</v>
      </c>
    </row>
    <row r="459" spans="1:14" hidden="1" x14ac:dyDescent="0.3">
      <c r="A459">
        <v>20</v>
      </c>
      <c r="B459" t="s">
        <v>84</v>
      </c>
      <c r="C459" t="s">
        <v>85</v>
      </c>
      <c r="D459" s="7">
        <v>42747</v>
      </c>
      <c r="E459" t="s">
        <v>86</v>
      </c>
      <c r="F459" t="s">
        <v>92</v>
      </c>
      <c r="G459">
        <v>2.14</v>
      </c>
      <c r="H459" s="8">
        <v>2.14</v>
      </c>
      <c r="I459" s="9">
        <v>0.55345059824019349</v>
      </c>
      <c r="J459" s="10" t="s">
        <v>122</v>
      </c>
      <c r="K459" t="s">
        <v>96</v>
      </c>
      <c r="L459">
        <v>0</v>
      </c>
      <c r="M459">
        <v>0</v>
      </c>
      <c r="N459" s="11">
        <v>0</v>
      </c>
    </row>
    <row r="460" spans="1:14" hidden="1" x14ac:dyDescent="0.3">
      <c r="A460">
        <v>21</v>
      </c>
      <c r="B460" t="s">
        <v>84</v>
      </c>
      <c r="C460" t="s">
        <v>85</v>
      </c>
      <c r="D460" s="7">
        <v>42747</v>
      </c>
      <c r="E460" t="s">
        <v>86</v>
      </c>
      <c r="F460" t="s">
        <v>101</v>
      </c>
      <c r="G460">
        <v>0.14000000000000001</v>
      </c>
      <c r="H460" s="8">
        <v>0.14000000000000001</v>
      </c>
      <c r="I460" s="9">
        <v>3.620704848300331E-2</v>
      </c>
      <c r="J460" s="10" t="s">
        <v>122</v>
      </c>
      <c r="K460" t="s">
        <v>96</v>
      </c>
      <c r="L460">
        <v>0</v>
      </c>
      <c r="M460">
        <v>0</v>
      </c>
      <c r="N460" s="11">
        <v>0</v>
      </c>
    </row>
    <row r="461" spans="1:14" hidden="1" x14ac:dyDescent="0.3">
      <c r="A461">
        <v>21</v>
      </c>
      <c r="B461" t="s">
        <v>84</v>
      </c>
      <c r="C461" t="s">
        <v>85</v>
      </c>
      <c r="D461" s="7">
        <v>42747</v>
      </c>
      <c r="E461" t="s">
        <v>86</v>
      </c>
      <c r="F461" t="s">
        <v>101</v>
      </c>
      <c r="G461">
        <v>0.19</v>
      </c>
      <c r="H461" s="8">
        <v>0.19</v>
      </c>
      <c r="I461" s="9">
        <v>4.9138137226933054E-2</v>
      </c>
      <c r="J461" s="10" t="s">
        <v>122</v>
      </c>
      <c r="K461" t="s">
        <v>96</v>
      </c>
      <c r="L461">
        <v>0</v>
      </c>
      <c r="M461">
        <v>0</v>
      </c>
      <c r="N461" s="11">
        <v>0</v>
      </c>
    </row>
    <row r="462" spans="1:14" hidden="1" x14ac:dyDescent="0.3">
      <c r="A462">
        <v>21</v>
      </c>
      <c r="B462" t="s">
        <v>84</v>
      </c>
      <c r="C462" t="s">
        <v>85</v>
      </c>
      <c r="D462" s="7">
        <v>42747</v>
      </c>
      <c r="E462" t="s">
        <v>86</v>
      </c>
      <c r="F462" t="s">
        <v>101</v>
      </c>
      <c r="H462" s="8">
        <v>0.61746031746031749</v>
      </c>
      <c r="I462" s="9">
        <v>0.15968868321868809</v>
      </c>
      <c r="J462" s="10" t="s">
        <v>122</v>
      </c>
      <c r="K462" t="s">
        <v>96</v>
      </c>
      <c r="L462">
        <v>0</v>
      </c>
      <c r="M462">
        <v>0</v>
      </c>
      <c r="N462" s="11">
        <v>0</v>
      </c>
    </row>
    <row r="463" spans="1:14" hidden="1" x14ac:dyDescent="0.3">
      <c r="A463">
        <v>21</v>
      </c>
      <c r="B463" t="s">
        <v>84</v>
      </c>
      <c r="C463" t="s">
        <v>85</v>
      </c>
      <c r="D463" s="7">
        <v>42747</v>
      </c>
      <c r="E463" t="s">
        <v>86</v>
      </c>
      <c r="F463" t="s">
        <v>101</v>
      </c>
      <c r="G463">
        <v>0.02</v>
      </c>
      <c r="H463" s="8">
        <v>0.02</v>
      </c>
      <c r="I463" s="9">
        <v>5.1724354975719016E-3</v>
      </c>
      <c r="J463" s="10" t="s">
        <v>122</v>
      </c>
      <c r="K463" t="s">
        <v>96</v>
      </c>
      <c r="L463">
        <v>0</v>
      </c>
      <c r="M463">
        <v>0</v>
      </c>
      <c r="N463" s="11">
        <v>0</v>
      </c>
    </row>
    <row r="464" spans="1:14" hidden="1" x14ac:dyDescent="0.3">
      <c r="A464">
        <v>21</v>
      </c>
      <c r="B464" t="s">
        <v>84</v>
      </c>
      <c r="C464" t="s">
        <v>85</v>
      </c>
      <c r="D464" s="7">
        <v>42747</v>
      </c>
      <c r="E464" t="s">
        <v>86</v>
      </c>
      <c r="F464" t="s">
        <v>101</v>
      </c>
      <c r="G464">
        <v>0.01</v>
      </c>
      <c r="H464" s="8">
        <v>0.01</v>
      </c>
      <c r="I464" s="9">
        <v>2.5862177487859508E-3</v>
      </c>
      <c r="J464" s="10" t="s">
        <v>122</v>
      </c>
      <c r="K464" t="s">
        <v>96</v>
      </c>
      <c r="L464">
        <v>0</v>
      </c>
      <c r="M464">
        <v>0</v>
      </c>
      <c r="N464" s="11">
        <v>0</v>
      </c>
    </row>
    <row r="465" spans="1:14" hidden="1" x14ac:dyDescent="0.3">
      <c r="A465">
        <v>21</v>
      </c>
      <c r="B465" t="s">
        <v>84</v>
      </c>
      <c r="C465" t="s">
        <v>85</v>
      </c>
      <c r="D465" s="7">
        <v>42747</v>
      </c>
      <c r="E465" t="s">
        <v>86</v>
      </c>
      <c r="F465" t="s">
        <v>101</v>
      </c>
      <c r="G465">
        <v>7.0000000000000007E-2</v>
      </c>
      <c r="H465" s="8">
        <v>7.0000000000000007E-2</v>
      </c>
      <c r="I465" s="9">
        <v>1.8103524241501655E-2</v>
      </c>
      <c r="J465" s="10" t="s">
        <v>122</v>
      </c>
      <c r="K465" t="s">
        <v>96</v>
      </c>
      <c r="L465">
        <v>0</v>
      </c>
      <c r="M465">
        <v>0</v>
      </c>
      <c r="N465" s="11">
        <v>0</v>
      </c>
    </row>
    <row r="466" spans="1:14" hidden="1" x14ac:dyDescent="0.3">
      <c r="A466">
        <v>21</v>
      </c>
      <c r="B466" t="s">
        <v>84</v>
      </c>
      <c r="C466" t="s">
        <v>85</v>
      </c>
      <c r="D466" s="7">
        <v>42747</v>
      </c>
      <c r="E466" t="s">
        <v>86</v>
      </c>
      <c r="F466" t="s">
        <v>101</v>
      </c>
      <c r="H466" s="8">
        <v>0.61746031746031749</v>
      </c>
      <c r="I466" s="9">
        <v>0.15968868321868809</v>
      </c>
      <c r="J466" s="10" t="s">
        <v>122</v>
      </c>
      <c r="K466" t="s">
        <v>96</v>
      </c>
      <c r="L466">
        <v>0</v>
      </c>
      <c r="M466">
        <v>0</v>
      </c>
      <c r="N466" s="11">
        <v>0</v>
      </c>
    </row>
    <row r="467" spans="1:14" hidden="1" x14ac:dyDescent="0.3">
      <c r="A467">
        <v>21</v>
      </c>
      <c r="B467" t="s">
        <v>84</v>
      </c>
      <c r="C467" t="s">
        <v>85</v>
      </c>
      <c r="D467" s="7">
        <v>42747</v>
      </c>
      <c r="E467" t="s">
        <v>86</v>
      </c>
      <c r="F467" t="s">
        <v>101</v>
      </c>
      <c r="G467">
        <v>0.38</v>
      </c>
      <c r="H467" s="8">
        <v>0.38</v>
      </c>
      <c r="I467" s="9">
        <v>9.8276274453866108E-2</v>
      </c>
      <c r="J467" s="10" t="s">
        <v>122</v>
      </c>
      <c r="K467" t="s">
        <v>96</v>
      </c>
      <c r="L467">
        <v>0</v>
      </c>
      <c r="M467">
        <v>0</v>
      </c>
      <c r="N467" s="11">
        <v>0</v>
      </c>
    </row>
    <row r="468" spans="1:14" hidden="1" x14ac:dyDescent="0.3">
      <c r="A468">
        <v>21</v>
      </c>
      <c r="B468" t="s">
        <v>84</v>
      </c>
      <c r="C468" t="s">
        <v>85</v>
      </c>
      <c r="D468" s="7">
        <v>42747</v>
      </c>
      <c r="E468" t="s">
        <v>86</v>
      </c>
      <c r="F468" t="s">
        <v>101</v>
      </c>
      <c r="G468">
        <v>0.02</v>
      </c>
      <c r="H468" s="8">
        <v>0.02</v>
      </c>
      <c r="I468" s="9">
        <v>5.1724354975719016E-3</v>
      </c>
      <c r="J468" s="10" t="s">
        <v>122</v>
      </c>
      <c r="K468" t="s">
        <v>96</v>
      </c>
      <c r="L468">
        <v>0</v>
      </c>
      <c r="M468">
        <v>0</v>
      </c>
      <c r="N468" s="11">
        <v>0</v>
      </c>
    </row>
    <row r="469" spans="1:14" hidden="1" x14ac:dyDescent="0.3">
      <c r="A469">
        <v>21</v>
      </c>
      <c r="B469" t="s">
        <v>84</v>
      </c>
      <c r="C469" t="s">
        <v>85</v>
      </c>
      <c r="D469" s="7">
        <v>42747</v>
      </c>
      <c r="E469" t="s">
        <v>86</v>
      </c>
      <c r="F469" t="s">
        <v>101</v>
      </c>
      <c r="G469">
        <v>1</v>
      </c>
      <c r="H469" s="8">
        <v>1</v>
      </c>
      <c r="I469" s="9">
        <v>0.25862177487859506</v>
      </c>
      <c r="J469" s="10" t="s">
        <v>122</v>
      </c>
      <c r="K469" t="s">
        <v>96</v>
      </c>
      <c r="L469">
        <v>0</v>
      </c>
      <c r="M469">
        <v>0</v>
      </c>
      <c r="N469" s="11">
        <v>0</v>
      </c>
    </row>
    <row r="470" spans="1:14" hidden="1" x14ac:dyDescent="0.3">
      <c r="A470">
        <v>21</v>
      </c>
      <c r="B470" t="s">
        <v>84</v>
      </c>
      <c r="C470" t="s">
        <v>85</v>
      </c>
      <c r="D470" s="7">
        <v>42747</v>
      </c>
      <c r="E470" t="s">
        <v>86</v>
      </c>
      <c r="F470" t="s">
        <v>101</v>
      </c>
      <c r="G470">
        <v>1.7</v>
      </c>
      <c r="H470" s="8">
        <v>1.7</v>
      </c>
      <c r="I470" s="9">
        <v>0.43965701729361156</v>
      </c>
      <c r="J470" s="10" t="s">
        <v>122</v>
      </c>
      <c r="K470" t="s">
        <v>96</v>
      </c>
      <c r="L470">
        <v>0</v>
      </c>
      <c r="M470">
        <v>0</v>
      </c>
      <c r="N470" s="11">
        <v>0</v>
      </c>
    </row>
    <row r="471" spans="1:14" hidden="1" x14ac:dyDescent="0.3">
      <c r="A471">
        <v>3</v>
      </c>
      <c r="B471" t="s">
        <v>84</v>
      </c>
      <c r="C471" t="s">
        <v>85</v>
      </c>
      <c r="D471" s="7">
        <v>42748</v>
      </c>
      <c r="E471" t="s">
        <v>86</v>
      </c>
      <c r="F471" t="s">
        <v>93</v>
      </c>
      <c r="G471">
        <v>0.21</v>
      </c>
      <c r="H471" s="8">
        <v>0.21</v>
      </c>
      <c r="I471" s="9">
        <v>5.4310572724504964E-2</v>
      </c>
      <c r="J471" s="10" t="s">
        <v>122</v>
      </c>
      <c r="K471" t="s">
        <v>96</v>
      </c>
      <c r="L471">
        <v>0</v>
      </c>
      <c r="M471">
        <v>0</v>
      </c>
      <c r="N471" s="11">
        <v>0</v>
      </c>
    </row>
    <row r="472" spans="1:14" hidden="1" x14ac:dyDescent="0.3">
      <c r="A472">
        <v>3</v>
      </c>
      <c r="B472" t="s">
        <v>84</v>
      </c>
      <c r="C472" t="s">
        <v>85</v>
      </c>
      <c r="D472" s="7">
        <v>42748</v>
      </c>
      <c r="E472" t="s">
        <v>86</v>
      </c>
      <c r="F472" t="s">
        <v>93</v>
      </c>
      <c r="G472">
        <v>1.86</v>
      </c>
      <c r="H472" s="8">
        <v>1.86</v>
      </c>
      <c r="I472" s="9">
        <v>0.4810365012741869</v>
      </c>
      <c r="J472" s="10" t="s">
        <v>122</v>
      </c>
      <c r="K472" t="s">
        <v>96</v>
      </c>
      <c r="L472">
        <v>0</v>
      </c>
      <c r="M472">
        <v>0</v>
      </c>
      <c r="N472" s="11">
        <v>0</v>
      </c>
    </row>
    <row r="473" spans="1:14" hidden="1" x14ac:dyDescent="0.3">
      <c r="A473">
        <v>3</v>
      </c>
      <c r="B473" t="s">
        <v>84</v>
      </c>
      <c r="C473" t="s">
        <v>85</v>
      </c>
      <c r="D473" s="7">
        <v>42748</v>
      </c>
      <c r="E473" t="s">
        <v>86</v>
      </c>
      <c r="F473" t="s">
        <v>93</v>
      </c>
      <c r="G473">
        <v>0.16</v>
      </c>
      <c r="H473" s="8">
        <v>0.16</v>
      </c>
      <c r="I473" s="9">
        <v>4.1379483980575213E-2</v>
      </c>
      <c r="J473" s="10" t="s">
        <v>122</v>
      </c>
      <c r="K473" t="s">
        <v>96</v>
      </c>
      <c r="L473">
        <v>0</v>
      </c>
      <c r="M473">
        <v>0</v>
      </c>
      <c r="N473" s="11">
        <v>0</v>
      </c>
    </row>
    <row r="474" spans="1:14" hidden="1" x14ac:dyDescent="0.3">
      <c r="A474">
        <v>3</v>
      </c>
      <c r="B474" t="s">
        <v>84</v>
      </c>
      <c r="C474" t="s">
        <v>85</v>
      </c>
      <c r="D474" s="7">
        <v>42748</v>
      </c>
      <c r="E474" t="s">
        <v>86</v>
      </c>
      <c r="F474" t="s">
        <v>93</v>
      </c>
      <c r="H474" s="8">
        <v>0.61746031746031749</v>
      </c>
      <c r="I474" s="9">
        <v>0.15968868321868809</v>
      </c>
      <c r="J474" s="10" t="s">
        <v>122</v>
      </c>
      <c r="K474" t="s">
        <v>96</v>
      </c>
      <c r="L474">
        <v>0</v>
      </c>
      <c r="M474">
        <v>0</v>
      </c>
      <c r="N474" s="11">
        <v>0</v>
      </c>
    </row>
    <row r="475" spans="1:14" hidden="1" x14ac:dyDescent="0.3">
      <c r="A475">
        <v>3</v>
      </c>
      <c r="B475" t="s">
        <v>84</v>
      </c>
      <c r="C475" t="s">
        <v>85</v>
      </c>
      <c r="D475" s="7">
        <v>42748</v>
      </c>
      <c r="E475" t="s">
        <v>86</v>
      </c>
      <c r="F475" t="s">
        <v>93</v>
      </c>
      <c r="H475" s="8">
        <v>0.61746031746031749</v>
      </c>
      <c r="I475" s="9">
        <v>0.15968868321868809</v>
      </c>
      <c r="J475" s="10" t="s">
        <v>122</v>
      </c>
      <c r="K475" t="s">
        <v>96</v>
      </c>
      <c r="L475">
        <v>0</v>
      </c>
      <c r="M475">
        <v>0</v>
      </c>
      <c r="N475" s="11">
        <v>0</v>
      </c>
    </row>
    <row r="476" spans="1:14" hidden="1" x14ac:dyDescent="0.3">
      <c r="A476">
        <v>3</v>
      </c>
      <c r="B476" t="s">
        <v>84</v>
      </c>
      <c r="C476" t="s">
        <v>85</v>
      </c>
      <c r="D476" s="7">
        <v>42748</v>
      </c>
      <c r="E476" t="s">
        <v>86</v>
      </c>
      <c r="F476" t="s">
        <v>93</v>
      </c>
      <c r="H476" s="8">
        <v>0.61746031746031749</v>
      </c>
      <c r="I476" s="9">
        <v>0.15968868321868809</v>
      </c>
      <c r="J476" s="10" t="s">
        <v>122</v>
      </c>
      <c r="K476" t="s">
        <v>96</v>
      </c>
      <c r="L476">
        <v>0</v>
      </c>
      <c r="M476">
        <v>0</v>
      </c>
      <c r="N476" s="11">
        <v>0</v>
      </c>
    </row>
    <row r="477" spans="1:14" hidden="1" x14ac:dyDescent="0.3">
      <c r="A477">
        <v>3</v>
      </c>
      <c r="B477" t="s">
        <v>84</v>
      </c>
      <c r="C477" t="s">
        <v>85</v>
      </c>
      <c r="D477" s="7">
        <v>42748</v>
      </c>
      <c r="E477" t="s">
        <v>86</v>
      </c>
      <c r="F477" t="s">
        <v>93</v>
      </c>
      <c r="G477">
        <v>0.18</v>
      </c>
      <c r="H477" s="8">
        <v>0.18</v>
      </c>
      <c r="I477" s="9">
        <v>4.6551919478147116E-2</v>
      </c>
      <c r="J477" s="10" t="s">
        <v>122</v>
      </c>
      <c r="K477" t="s">
        <v>96</v>
      </c>
      <c r="L477">
        <v>0</v>
      </c>
      <c r="M477">
        <v>0</v>
      </c>
      <c r="N477" s="11">
        <v>0</v>
      </c>
    </row>
    <row r="478" spans="1:14" hidden="1" x14ac:dyDescent="0.3">
      <c r="A478">
        <v>3</v>
      </c>
      <c r="B478" t="s">
        <v>84</v>
      </c>
      <c r="C478" t="s">
        <v>85</v>
      </c>
      <c r="D478" s="7">
        <v>42748</v>
      </c>
      <c r="E478" t="s">
        <v>86</v>
      </c>
      <c r="F478" t="s">
        <v>93</v>
      </c>
      <c r="H478" s="8">
        <v>0.61746031746031749</v>
      </c>
      <c r="I478" s="9">
        <v>0.15968868321868809</v>
      </c>
      <c r="J478" s="10" t="s">
        <v>122</v>
      </c>
      <c r="K478" t="s">
        <v>96</v>
      </c>
      <c r="L478">
        <v>0</v>
      </c>
      <c r="M478">
        <v>0</v>
      </c>
      <c r="N478" s="11">
        <v>0</v>
      </c>
    </row>
    <row r="479" spans="1:14" hidden="1" x14ac:dyDescent="0.3">
      <c r="A479">
        <v>3</v>
      </c>
      <c r="B479" t="s">
        <v>84</v>
      </c>
      <c r="C479" t="s">
        <v>85</v>
      </c>
      <c r="D479" s="7">
        <v>42748</v>
      </c>
      <c r="E479" t="s">
        <v>86</v>
      </c>
      <c r="F479" t="s">
        <v>93</v>
      </c>
      <c r="G479">
        <v>0.13</v>
      </c>
      <c r="H479" s="8">
        <v>0.13</v>
      </c>
      <c r="I479" s="9">
        <v>3.3620830734217351E-2</v>
      </c>
      <c r="J479" s="10" t="s">
        <v>122</v>
      </c>
      <c r="K479" t="s">
        <v>96</v>
      </c>
      <c r="L479">
        <v>0</v>
      </c>
      <c r="M479">
        <v>0</v>
      </c>
      <c r="N479" s="11">
        <v>0</v>
      </c>
    </row>
    <row r="480" spans="1:14" hidden="1" x14ac:dyDescent="0.3">
      <c r="A480">
        <v>3</v>
      </c>
      <c r="B480" t="s">
        <v>84</v>
      </c>
      <c r="C480" t="s">
        <v>85</v>
      </c>
      <c r="D480" s="7">
        <v>42748</v>
      </c>
      <c r="E480" t="s">
        <v>86</v>
      </c>
      <c r="F480" t="s">
        <v>93</v>
      </c>
      <c r="G480">
        <v>0.17</v>
      </c>
      <c r="H480" s="8">
        <v>0.17</v>
      </c>
      <c r="I480" s="9">
        <v>4.3965701729361165E-2</v>
      </c>
      <c r="J480" s="10" t="s">
        <v>122</v>
      </c>
      <c r="K480" t="s">
        <v>96</v>
      </c>
      <c r="L480">
        <v>0</v>
      </c>
      <c r="M480">
        <v>0</v>
      </c>
      <c r="N480" s="11">
        <v>0</v>
      </c>
    </row>
    <row r="481" spans="1:14" hidden="1" x14ac:dyDescent="0.3">
      <c r="A481">
        <v>3</v>
      </c>
      <c r="B481" t="s">
        <v>84</v>
      </c>
      <c r="C481" t="s">
        <v>85</v>
      </c>
      <c r="D481" s="7">
        <v>42748</v>
      </c>
      <c r="E481" t="s">
        <v>86</v>
      </c>
      <c r="F481" t="s">
        <v>93</v>
      </c>
      <c r="H481" s="8">
        <v>0.61746031746031749</v>
      </c>
      <c r="I481" s="9">
        <v>0.15968868321868809</v>
      </c>
      <c r="J481" s="10" t="s">
        <v>122</v>
      </c>
      <c r="K481" t="s">
        <v>96</v>
      </c>
      <c r="L481">
        <v>0</v>
      </c>
      <c r="M481">
        <v>0</v>
      </c>
      <c r="N481" s="11">
        <v>0</v>
      </c>
    </row>
    <row r="482" spans="1:14" hidden="1" x14ac:dyDescent="0.3">
      <c r="A482">
        <v>3</v>
      </c>
      <c r="B482" t="s">
        <v>84</v>
      </c>
      <c r="C482" t="s">
        <v>85</v>
      </c>
      <c r="D482" s="7">
        <v>42748</v>
      </c>
      <c r="E482" t="s">
        <v>86</v>
      </c>
      <c r="F482" t="s">
        <v>93</v>
      </c>
      <c r="H482" s="8">
        <v>0.61746031746031749</v>
      </c>
      <c r="I482" s="9">
        <v>0.15968868321868809</v>
      </c>
      <c r="J482" s="10" t="s">
        <v>122</v>
      </c>
      <c r="K482" t="s">
        <v>96</v>
      </c>
      <c r="L482">
        <v>0</v>
      </c>
      <c r="M482">
        <v>0</v>
      </c>
      <c r="N482" s="11">
        <v>0</v>
      </c>
    </row>
    <row r="483" spans="1:14" hidden="1" x14ac:dyDescent="0.3">
      <c r="A483">
        <v>3</v>
      </c>
      <c r="B483" t="s">
        <v>84</v>
      </c>
      <c r="C483" t="s">
        <v>85</v>
      </c>
      <c r="D483" s="7">
        <v>42748</v>
      </c>
      <c r="E483" t="s">
        <v>86</v>
      </c>
      <c r="F483" t="s">
        <v>93</v>
      </c>
      <c r="G483">
        <v>0.54</v>
      </c>
      <c r="H483" s="8">
        <v>0.54</v>
      </c>
      <c r="I483" s="9">
        <v>0.13965575843444133</v>
      </c>
      <c r="J483" s="10" t="s">
        <v>122</v>
      </c>
      <c r="K483" t="s">
        <v>96</v>
      </c>
      <c r="L483">
        <v>0</v>
      </c>
      <c r="M483">
        <v>0</v>
      </c>
      <c r="N483" s="11">
        <v>0</v>
      </c>
    </row>
    <row r="484" spans="1:14" hidden="1" x14ac:dyDescent="0.3">
      <c r="A484">
        <v>23</v>
      </c>
      <c r="B484" t="s">
        <v>84</v>
      </c>
      <c r="C484" t="s">
        <v>85</v>
      </c>
      <c r="D484" s="7">
        <v>42741</v>
      </c>
      <c r="E484" t="s">
        <v>86</v>
      </c>
      <c r="F484" t="s">
        <v>94</v>
      </c>
      <c r="H484" s="8">
        <v>0.61746031746031749</v>
      </c>
      <c r="I484" s="9">
        <v>0.15968868321868809</v>
      </c>
      <c r="J484" s="10" t="s">
        <v>122</v>
      </c>
      <c r="K484" t="s">
        <v>96</v>
      </c>
      <c r="L484">
        <v>0</v>
      </c>
      <c r="M484">
        <v>0</v>
      </c>
      <c r="N484" s="11">
        <v>0</v>
      </c>
    </row>
    <row r="485" spans="1:14" hidden="1" x14ac:dyDescent="0.3">
      <c r="A485">
        <v>23</v>
      </c>
      <c r="B485" t="s">
        <v>84</v>
      </c>
      <c r="C485" t="s">
        <v>85</v>
      </c>
      <c r="D485" s="7">
        <v>42741</v>
      </c>
      <c r="E485" t="s">
        <v>86</v>
      </c>
      <c r="F485" t="s">
        <v>94</v>
      </c>
      <c r="H485" s="8">
        <v>0.61746031746031749</v>
      </c>
      <c r="I485" s="9">
        <v>0.15968868321868809</v>
      </c>
      <c r="J485" s="10" t="s">
        <v>122</v>
      </c>
      <c r="K485" t="s">
        <v>96</v>
      </c>
      <c r="L485">
        <v>0</v>
      </c>
      <c r="M485">
        <v>0</v>
      </c>
      <c r="N485" s="11">
        <v>0</v>
      </c>
    </row>
    <row r="486" spans="1:14" hidden="1" x14ac:dyDescent="0.3">
      <c r="A486">
        <v>23</v>
      </c>
      <c r="B486" t="s">
        <v>84</v>
      </c>
      <c r="C486" t="s">
        <v>85</v>
      </c>
      <c r="D486" s="7">
        <v>42741</v>
      </c>
      <c r="E486" t="s">
        <v>86</v>
      </c>
      <c r="F486" t="s">
        <v>94</v>
      </c>
      <c r="H486" s="8">
        <v>0.61746031746031749</v>
      </c>
      <c r="I486" s="9">
        <v>0.15968868321868809</v>
      </c>
      <c r="J486" s="10" t="s">
        <v>122</v>
      </c>
      <c r="K486" t="s">
        <v>96</v>
      </c>
      <c r="L486">
        <v>0</v>
      </c>
      <c r="M486">
        <v>0</v>
      </c>
      <c r="N486" s="11">
        <v>0</v>
      </c>
    </row>
    <row r="487" spans="1:14" hidden="1" x14ac:dyDescent="0.3">
      <c r="A487">
        <v>23</v>
      </c>
      <c r="B487" t="s">
        <v>84</v>
      </c>
      <c r="C487" t="s">
        <v>85</v>
      </c>
      <c r="D487" s="7">
        <v>42741</v>
      </c>
      <c r="E487" t="s">
        <v>86</v>
      </c>
      <c r="F487" t="s">
        <v>94</v>
      </c>
      <c r="H487" s="8">
        <v>0.61746031746031749</v>
      </c>
      <c r="I487" s="9">
        <v>0.15968868321868809</v>
      </c>
      <c r="J487" s="10" t="s">
        <v>122</v>
      </c>
      <c r="K487" t="s">
        <v>96</v>
      </c>
      <c r="L487">
        <v>0</v>
      </c>
      <c r="M487">
        <v>0</v>
      </c>
      <c r="N487" s="11">
        <v>0</v>
      </c>
    </row>
    <row r="488" spans="1:14" hidden="1" x14ac:dyDescent="0.3">
      <c r="A488">
        <v>23</v>
      </c>
      <c r="B488" t="s">
        <v>84</v>
      </c>
      <c r="C488" t="s">
        <v>85</v>
      </c>
      <c r="D488" s="7">
        <v>42741</v>
      </c>
      <c r="E488" t="s">
        <v>86</v>
      </c>
      <c r="F488" t="s">
        <v>94</v>
      </c>
      <c r="H488" s="8">
        <v>0.61746031746031749</v>
      </c>
      <c r="I488" s="9">
        <v>0.15968868321868809</v>
      </c>
      <c r="J488" s="10" t="s">
        <v>122</v>
      </c>
      <c r="K488" t="s">
        <v>96</v>
      </c>
      <c r="L488">
        <v>0</v>
      </c>
      <c r="M488">
        <v>0</v>
      </c>
      <c r="N488" s="11">
        <v>0</v>
      </c>
    </row>
    <row r="489" spans="1:14" hidden="1" x14ac:dyDescent="0.3">
      <c r="A489">
        <v>23</v>
      </c>
      <c r="B489" t="s">
        <v>84</v>
      </c>
      <c r="C489" t="s">
        <v>85</v>
      </c>
      <c r="D489" s="7">
        <v>42741</v>
      </c>
      <c r="E489" t="s">
        <v>86</v>
      </c>
      <c r="F489" t="s">
        <v>94</v>
      </c>
      <c r="H489" s="8">
        <v>0.61746031746031749</v>
      </c>
      <c r="I489" s="9">
        <v>0.15968868321868809</v>
      </c>
      <c r="J489" s="10" t="s">
        <v>122</v>
      </c>
      <c r="K489" t="s">
        <v>96</v>
      </c>
      <c r="L489">
        <v>0</v>
      </c>
      <c r="M489">
        <v>0</v>
      </c>
      <c r="N489" s="11">
        <v>0</v>
      </c>
    </row>
    <row r="490" spans="1:14" hidden="1" x14ac:dyDescent="0.3">
      <c r="A490">
        <v>23</v>
      </c>
      <c r="B490" t="s">
        <v>84</v>
      </c>
      <c r="C490" t="s">
        <v>85</v>
      </c>
      <c r="D490" s="7">
        <v>42741</v>
      </c>
      <c r="E490" t="s">
        <v>86</v>
      </c>
      <c r="F490" t="s">
        <v>94</v>
      </c>
      <c r="H490" s="8">
        <v>0.61746031746031749</v>
      </c>
      <c r="I490" s="9">
        <v>0.15968868321868809</v>
      </c>
      <c r="J490" s="10" t="s">
        <v>122</v>
      </c>
      <c r="K490" t="s">
        <v>96</v>
      </c>
      <c r="L490">
        <v>0</v>
      </c>
      <c r="M490">
        <v>0</v>
      </c>
      <c r="N490" s="11">
        <v>0</v>
      </c>
    </row>
    <row r="491" spans="1:14" hidden="1" x14ac:dyDescent="0.3">
      <c r="A491">
        <v>23</v>
      </c>
      <c r="B491" t="s">
        <v>84</v>
      </c>
      <c r="C491" t="s">
        <v>85</v>
      </c>
      <c r="D491" s="7">
        <v>42741</v>
      </c>
      <c r="E491" t="s">
        <v>86</v>
      </c>
      <c r="F491" t="s">
        <v>94</v>
      </c>
      <c r="H491" s="8">
        <v>0.61746031746031749</v>
      </c>
      <c r="I491" s="9">
        <v>0.15968868321868809</v>
      </c>
      <c r="J491" s="10" t="s">
        <v>122</v>
      </c>
      <c r="K491" t="s">
        <v>96</v>
      </c>
      <c r="L491">
        <v>0</v>
      </c>
      <c r="M491">
        <v>0</v>
      </c>
      <c r="N491" s="11">
        <v>0</v>
      </c>
    </row>
    <row r="492" spans="1:14" hidden="1" x14ac:dyDescent="0.3">
      <c r="A492">
        <v>23</v>
      </c>
      <c r="B492" t="s">
        <v>84</v>
      </c>
      <c r="C492" t="s">
        <v>85</v>
      </c>
      <c r="D492" s="7">
        <v>42741</v>
      </c>
      <c r="E492" t="s">
        <v>86</v>
      </c>
      <c r="F492" t="s">
        <v>94</v>
      </c>
      <c r="H492" s="8">
        <v>0.61746031746031749</v>
      </c>
      <c r="I492" s="9">
        <v>0.15968868321868809</v>
      </c>
      <c r="J492" s="10" t="s">
        <v>122</v>
      </c>
      <c r="K492" t="s">
        <v>96</v>
      </c>
      <c r="L492">
        <v>0</v>
      </c>
      <c r="M492">
        <v>0</v>
      </c>
      <c r="N492" s="11">
        <v>0</v>
      </c>
    </row>
    <row r="493" spans="1:14" hidden="1" x14ac:dyDescent="0.3">
      <c r="A493">
        <v>23</v>
      </c>
      <c r="B493" t="s">
        <v>84</v>
      </c>
      <c r="C493" t="s">
        <v>85</v>
      </c>
      <c r="D493" s="7">
        <v>42741</v>
      </c>
      <c r="E493" t="s">
        <v>86</v>
      </c>
      <c r="F493" t="s">
        <v>94</v>
      </c>
      <c r="H493" s="8">
        <v>0.61746031746031749</v>
      </c>
      <c r="I493" s="9">
        <v>0.15968868321868809</v>
      </c>
      <c r="J493" s="10" t="s">
        <v>122</v>
      </c>
      <c r="K493" t="s">
        <v>96</v>
      </c>
      <c r="L493">
        <v>0</v>
      </c>
      <c r="M493">
        <v>0</v>
      </c>
      <c r="N493" s="11">
        <v>0</v>
      </c>
    </row>
    <row r="494" spans="1:14" hidden="1" x14ac:dyDescent="0.3">
      <c r="A494">
        <v>23</v>
      </c>
      <c r="B494" t="s">
        <v>84</v>
      </c>
      <c r="C494" t="s">
        <v>85</v>
      </c>
      <c r="D494" s="7">
        <v>42741</v>
      </c>
      <c r="E494" t="s">
        <v>86</v>
      </c>
      <c r="F494" t="s">
        <v>94</v>
      </c>
      <c r="H494" s="8">
        <v>0.61746031746031749</v>
      </c>
      <c r="I494" s="9">
        <v>0.15968868321868809</v>
      </c>
      <c r="J494" s="10" t="s">
        <v>122</v>
      </c>
      <c r="K494" t="s">
        <v>96</v>
      </c>
      <c r="L494">
        <v>0</v>
      </c>
      <c r="M494">
        <v>0</v>
      </c>
      <c r="N494" s="11">
        <v>0</v>
      </c>
    </row>
    <row r="495" spans="1:14" hidden="1" x14ac:dyDescent="0.3">
      <c r="A495">
        <v>23</v>
      </c>
      <c r="B495" t="s">
        <v>84</v>
      </c>
      <c r="C495" t="s">
        <v>85</v>
      </c>
      <c r="D495" s="7">
        <v>42741</v>
      </c>
      <c r="E495" t="s">
        <v>86</v>
      </c>
      <c r="F495" t="s">
        <v>94</v>
      </c>
      <c r="G495">
        <v>1.35</v>
      </c>
      <c r="H495" s="8">
        <v>1.35</v>
      </c>
      <c r="I495" s="9">
        <v>0.34913939608610339</v>
      </c>
      <c r="J495" s="10" t="s">
        <v>122</v>
      </c>
      <c r="K495" t="s">
        <v>89</v>
      </c>
      <c r="L495">
        <v>0</v>
      </c>
      <c r="M495">
        <v>0</v>
      </c>
      <c r="N495" s="11">
        <v>0</v>
      </c>
    </row>
    <row r="496" spans="1:14" hidden="1" x14ac:dyDescent="0.3">
      <c r="A496">
        <v>23</v>
      </c>
      <c r="B496" t="s">
        <v>84</v>
      </c>
      <c r="C496" t="s">
        <v>85</v>
      </c>
      <c r="D496" s="7">
        <v>42741</v>
      </c>
      <c r="E496" t="s">
        <v>86</v>
      </c>
      <c r="F496" t="s">
        <v>94</v>
      </c>
      <c r="G496">
        <v>0.04</v>
      </c>
      <c r="H496" s="8">
        <v>0.04</v>
      </c>
      <c r="I496" s="9">
        <v>1.0344870995143803E-2</v>
      </c>
      <c r="J496" s="10" t="s">
        <v>122</v>
      </c>
      <c r="K496" t="s">
        <v>89</v>
      </c>
      <c r="L496">
        <v>0</v>
      </c>
      <c r="M496">
        <v>0</v>
      </c>
      <c r="N496" s="11">
        <v>0</v>
      </c>
    </row>
    <row r="497" spans="1:14" hidden="1" x14ac:dyDescent="0.3">
      <c r="A497">
        <v>24</v>
      </c>
      <c r="B497" t="s">
        <v>84</v>
      </c>
      <c r="C497" t="s">
        <v>85</v>
      </c>
      <c r="D497" s="7">
        <v>42745</v>
      </c>
      <c r="E497" t="s">
        <v>86</v>
      </c>
      <c r="F497" s="12" t="s">
        <v>95</v>
      </c>
      <c r="G497">
        <v>0.3</v>
      </c>
      <c r="H497" s="8">
        <v>0.3</v>
      </c>
      <c r="I497" s="9">
        <v>7.7586532463578509E-2</v>
      </c>
      <c r="J497" s="10" t="s">
        <v>122</v>
      </c>
      <c r="K497" t="s">
        <v>96</v>
      </c>
      <c r="L497">
        <v>0</v>
      </c>
      <c r="M497">
        <v>0</v>
      </c>
      <c r="N497" s="11">
        <v>0</v>
      </c>
    </row>
    <row r="498" spans="1:14" hidden="1" x14ac:dyDescent="0.3">
      <c r="A498">
        <v>24</v>
      </c>
      <c r="B498" t="s">
        <v>84</v>
      </c>
      <c r="C498" t="s">
        <v>85</v>
      </c>
      <c r="D498" s="7">
        <v>42745</v>
      </c>
      <c r="E498" t="s">
        <v>86</v>
      </c>
      <c r="F498" s="12" t="s">
        <v>95</v>
      </c>
      <c r="H498" s="8">
        <v>0.61746031746031749</v>
      </c>
      <c r="I498" s="9">
        <v>0.15968868321868809</v>
      </c>
      <c r="J498" s="10" t="s">
        <v>122</v>
      </c>
      <c r="K498" t="s">
        <v>96</v>
      </c>
      <c r="L498">
        <v>0</v>
      </c>
      <c r="M498">
        <v>0</v>
      </c>
      <c r="N498" s="11">
        <v>0</v>
      </c>
    </row>
    <row r="499" spans="1:14" hidden="1" x14ac:dyDescent="0.3">
      <c r="A499">
        <v>24</v>
      </c>
      <c r="B499" t="s">
        <v>84</v>
      </c>
      <c r="C499" t="s">
        <v>85</v>
      </c>
      <c r="D499" s="7">
        <v>42745</v>
      </c>
      <c r="E499" t="s">
        <v>86</v>
      </c>
      <c r="F499" s="12" t="s">
        <v>95</v>
      </c>
      <c r="H499" s="8">
        <v>0.61746031746031749</v>
      </c>
      <c r="I499" s="9">
        <v>0.15968868321868809</v>
      </c>
      <c r="J499" s="10" t="s">
        <v>122</v>
      </c>
      <c r="K499" t="s">
        <v>96</v>
      </c>
      <c r="L499">
        <v>0</v>
      </c>
      <c r="M499">
        <v>0</v>
      </c>
      <c r="N499" s="11">
        <v>0</v>
      </c>
    </row>
    <row r="500" spans="1:14" hidden="1" x14ac:dyDescent="0.3">
      <c r="A500">
        <v>24</v>
      </c>
      <c r="B500" t="s">
        <v>84</v>
      </c>
      <c r="C500" t="s">
        <v>85</v>
      </c>
      <c r="D500" s="7">
        <v>42745</v>
      </c>
      <c r="E500" t="s">
        <v>86</v>
      </c>
      <c r="F500" s="12" t="s">
        <v>95</v>
      </c>
      <c r="G500">
        <v>0.99</v>
      </c>
      <c r="H500" s="8">
        <v>0.99</v>
      </c>
      <c r="I500" s="9">
        <v>0.25603555712980908</v>
      </c>
      <c r="J500" s="10" t="s">
        <v>122</v>
      </c>
      <c r="K500" t="s">
        <v>96</v>
      </c>
      <c r="L500">
        <v>0</v>
      </c>
      <c r="M500">
        <v>0</v>
      </c>
      <c r="N500" s="11">
        <v>0</v>
      </c>
    </row>
    <row r="501" spans="1:14" hidden="1" x14ac:dyDescent="0.3">
      <c r="A501">
        <v>24</v>
      </c>
      <c r="B501" t="s">
        <v>84</v>
      </c>
      <c r="C501" t="s">
        <v>85</v>
      </c>
      <c r="D501" s="7">
        <v>42745</v>
      </c>
      <c r="E501" t="s">
        <v>86</v>
      </c>
      <c r="F501" s="12" t="s">
        <v>95</v>
      </c>
      <c r="G501">
        <v>0.8</v>
      </c>
      <c r="H501" s="8">
        <v>0.8</v>
      </c>
      <c r="I501" s="9">
        <v>0.20689741990287608</v>
      </c>
      <c r="J501" s="10" t="s">
        <v>122</v>
      </c>
      <c r="K501" t="s">
        <v>89</v>
      </c>
      <c r="L501">
        <v>0</v>
      </c>
      <c r="M501">
        <v>0</v>
      </c>
      <c r="N501" s="11">
        <v>0</v>
      </c>
    </row>
    <row r="502" spans="1:14" hidden="1" x14ac:dyDescent="0.3">
      <c r="A502">
        <v>24</v>
      </c>
      <c r="B502" t="s">
        <v>84</v>
      </c>
      <c r="C502" t="s">
        <v>85</v>
      </c>
      <c r="D502" s="7">
        <v>42745</v>
      </c>
      <c r="E502" t="s">
        <v>86</v>
      </c>
      <c r="F502" s="12" t="s">
        <v>95</v>
      </c>
      <c r="G502">
        <v>0.02</v>
      </c>
      <c r="H502" s="8">
        <v>0.02</v>
      </c>
      <c r="I502" s="9">
        <v>5.1724354975719016E-3</v>
      </c>
      <c r="J502" s="10" t="s">
        <v>122</v>
      </c>
      <c r="K502" t="s">
        <v>96</v>
      </c>
      <c r="L502">
        <v>0</v>
      </c>
      <c r="M502">
        <v>0</v>
      </c>
      <c r="N502" s="11">
        <v>0</v>
      </c>
    </row>
    <row r="503" spans="1:14" hidden="1" x14ac:dyDescent="0.3">
      <c r="A503">
        <v>24</v>
      </c>
      <c r="B503" t="s">
        <v>84</v>
      </c>
      <c r="C503" t="s">
        <v>85</v>
      </c>
      <c r="D503" s="7">
        <v>42745</v>
      </c>
      <c r="E503" t="s">
        <v>86</v>
      </c>
      <c r="F503" s="12" t="s">
        <v>95</v>
      </c>
      <c r="H503" s="8">
        <v>0.61746031746031749</v>
      </c>
      <c r="I503" s="9">
        <v>0.15968868321868809</v>
      </c>
      <c r="J503" s="10" t="s">
        <v>122</v>
      </c>
      <c r="K503" t="s">
        <v>96</v>
      </c>
      <c r="L503">
        <v>0</v>
      </c>
      <c r="M503">
        <v>0</v>
      </c>
      <c r="N503" s="11">
        <v>0</v>
      </c>
    </row>
    <row r="504" spans="1:14" hidden="1" x14ac:dyDescent="0.3">
      <c r="A504">
        <v>24</v>
      </c>
      <c r="B504" t="s">
        <v>84</v>
      </c>
      <c r="C504" t="s">
        <v>85</v>
      </c>
      <c r="D504" s="7">
        <v>42745</v>
      </c>
      <c r="E504" t="s">
        <v>86</v>
      </c>
      <c r="F504" s="12" t="s">
        <v>95</v>
      </c>
      <c r="G504">
        <v>0.22</v>
      </c>
      <c r="H504" s="8">
        <v>0.22</v>
      </c>
      <c r="I504" s="9">
        <v>5.6896790473290916E-2</v>
      </c>
      <c r="J504" s="10" t="s">
        <v>122</v>
      </c>
      <c r="K504" t="s">
        <v>89</v>
      </c>
      <c r="L504">
        <v>0</v>
      </c>
      <c r="M504">
        <v>0</v>
      </c>
      <c r="N504" s="11">
        <v>0</v>
      </c>
    </row>
    <row r="505" spans="1:14" hidden="1" x14ac:dyDescent="0.3">
      <c r="A505">
        <v>24</v>
      </c>
      <c r="B505" t="s">
        <v>84</v>
      </c>
      <c r="C505" t="s">
        <v>85</v>
      </c>
      <c r="D505" s="7">
        <v>42745</v>
      </c>
      <c r="E505" t="s">
        <v>86</v>
      </c>
      <c r="F505" s="12" t="s">
        <v>95</v>
      </c>
      <c r="G505">
        <v>0.01</v>
      </c>
      <c r="H505" s="8">
        <v>0.01</v>
      </c>
      <c r="I505" s="9">
        <v>2.5862177487859508E-3</v>
      </c>
      <c r="J505" s="10" t="s">
        <v>122</v>
      </c>
      <c r="K505" t="s">
        <v>89</v>
      </c>
      <c r="L505">
        <v>0</v>
      </c>
      <c r="M505">
        <v>0</v>
      </c>
      <c r="N505" s="11">
        <v>0</v>
      </c>
    </row>
    <row r="506" spans="1:14" hidden="1" x14ac:dyDescent="0.3">
      <c r="A506">
        <v>24</v>
      </c>
      <c r="B506" t="s">
        <v>84</v>
      </c>
      <c r="C506" t="s">
        <v>85</v>
      </c>
      <c r="D506" s="7">
        <v>42745</v>
      </c>
      <c r="E506" t="s">
        <v>86</v>
      </c>
      <c r="F506" s="12" t="s">
        <v>95</v>
      </c>
      <c r="H506" s="8">
        <v>0.61746031746031749</v>
      </c>
      <c r="I506" s="9">
        <v>0.15968868321868809</v>
      </c>
      <c r="J506" s="10" t="s">
        <v>122</v>
      </c>
      <c r="K506" t="s">
        <v>96</v>
      </c>
      <c r="L506">
        <v>0</v>
      </c>
      <c r="M506">
        <v>0</v>
      </c>
      <c r="N506" s="11">
        <v>0</v>
      </c>
    </row>
    <row r="507" spans="1:14" hidden="1" x14ac:dyDescent="0.3">
      <c r="A507">
        <v>24</v>
      </c>
      <c r="B507" t="s">
        <v>84</v>
      </c>
      <c r="C507" t="s">
        <v>85</v>
      </c>
      <c r="D507" s="7">
        <v>42745</v>
      </c>
      <c r="E507" t="s">
        <v>86</v>
      </c>
      <c r="F507" s="12" t="s">
        <v>95</v>
      </c>
      <c r="G507">
        <v>0.11</v>
      </c>
      <c r="H507" s="8">
        <v>0.11</v>
      </c>
      <c r="I507" s="9">
        <v>2.8448395236645458E-2</v>
      </c>
      <c r="J507" s="10" t="s">
        <v>122</v>
      </c>
      <c r="K507" t="s">
        <v>96</v>
      </c>
      <c r="L507">
        <v>0</v>
      </c>
      <c r="M507">
        <v>0</v>
      </c>
      <c r="N507" s="11">
        <v>0</v>
      </c>
    </row>
    <row r="508" spans="1:14" hidden="1" x14ac:dyDescent="0.3">
      <c r="A508">
        <v>24</v>
      </c>
      <c r="B508" t="s">
        <v>84</v>
      </c>
      <c r="C508" t="s">
        <v>85</v>
      </c>
      <c r="D508" s="7">
        <v>42745</v>
      </c>
      <c r="E508" t="s">
        <v>86</v>
      </c>
      <c r="F508" s="12" t="s">
        <v>95</v>
      </c>
      <c r="G508">
        <v>0.01</v>
      </c>
      <c r="H508" s="8">
        <v>0.01</v>
      </c>
      <c r="I508" s="9">
        <v>2.5862177487859508E-3</v>
      </c>
      <c r="J508" s="10" t="s">
        <v>122</v>
      </c>
      <c r="K508" t="s">
        <v>96</v>
      </c>
      <c r="L508">
        <v>0</v>
      </c>
      <c r="M508">
        <v>0</v>
      </c>
      <c r="N508" s="11">
        <v>0</v>
      </c>
    </row>
    <row r="509" spans="1:14" hidden="1" x14ac:dyDescent="0.3">
      <c r="A509">
        <v>24</v>
      </c>
      <c r="B509" t="s">
        <v>84</v>
      </c>
      <c r="C509" t="s">
        <v>85</v>
      </c>
      <c r="D509" s="7">
        <v>42745</v>
      </c>
      <c r="E509" t="s">
        <v>86</v>
      </c>
      <c r="F509" s="12" t="s">
        <v>95</v>
      </c>
      <c r="H509" s="8">
        <v>0.61746031746031749</v>
      </c>
      <c r="I509" s="9">
        <v>0.15968868321868809</v>
      </c>
      <c r="J509" s="10" t="s">
        <v>122</v>
      </c>
      <c r="K509" t="s">
        <v>96</v>
      </c>
      <c r="L509">
        <v>0</v>
      </c>
      <c r="M509">
        <v>0</v>
      </c>
      <c r="N509" s="11">
        <v>0</v>
      </c>
    </row>
    <row r="510" spans="1:14" hidden="1" x14ac:dyDescent="0.3">
      <c r="A510">
        <v>24</v>
      </c>
      <c r="B510" t="s">
        <v>84</v>
      </c>
      <c r="C510" t="s">
        <v>85</v>
      </c>
      <c r="D510" s="7">
        <v>42745</v>
      </c>
      <c r="E510" t="s">
        <v>86</v>
      </c>
      <c r="F510" s="12" t="s">
        <v>95</v>
      </c>
      <c r="G510">
        <v>3.46</v>
      </c>
      <c r="H510" s="8">
        <v>3.46</v>
      </c>
      <c r="I510" s="9">
        <v>0.89483134107993878</v>
      </c>
      <c r="J510" s="10" t="s">
        <v>122</v>
      </c>
      <c r="K510" t="s">
        <v>96</v>
      </c>
      <c r="L510">
        <v>0</v>
      </c>
      <c r="M510">
        <v>0</v>
      </c>
      <c r="N510" s="11">
        <v>0</v>
      </c>
    </row>
    <row r="511" spans="1:14" hidden="1" x14ac:dyDescent="0.3">
      <c r="A511">
        <v>24</v>
      </c>
      <c r="B511" t="s">
        <v>84</v>
      </c>
      <c r="C511" t="s">
        <v>85</v>
      </c>
      <c r="D511" s="7">
        <v>42745</v>
      </c>
      <c r="E511" t="s">
        <v>86</v>
      </c>
      <c r="F511" s="12" t="s">
        <v>95</v>
      </c>
      <c r="G511">
        <v>1.86</v>
      </c>
      <c r="H511" s="8">
        <v>1.86</v>
      </c>
      <c r="I511" s="9">
        <v>0.4810365012741869</v>
      </c>
      <c r="J511" s="10" t="s">
        <v>122</v>
      </c>
      <c r="K511" t="s">
        <v>96</v>
      </c>
      <c r="L511">
        <v>0</v>
      </c>
      <c r="M511">
        <v>0</v>
      </c>
      <c r="N511" s="11">
        <v>0</v>
      </c>
    </row>
    <row r="512" spans="1:14" hidden="1" x14ac:dyDescent="0.3">
      <c r="A512">
        <v>24</v>
      </c>
      <c r="B512" t="s">
        <v>84</v>
      </c>
      <c r="C512" t="s">
        <v>85</v>
      </c>
      <c r="D512" s="7">
        <v>42745</v>
      </c>
      <c r="E512" t="s">
        <v>86</v>
      </c>
      <c r="F512" s="12" t="s">
        <v>95</v>
      </c>
      <c r="G512">
        <v>0.14000000000000001</v>
      </c>
      <c r="H512" s="8">
        <v>0.14000000000000001</v>
      </c>
      <c r="I512" s="9">
        <v>3.620704848300331E-2</v>
      </c>
      <c r="J512" s="10" t="s">
        <v>122</v>
      </c>
      <c r="K512" t="s">
        <v>96</v>
      </c>
      <c r="L512">
        <v>0</v>
      </c>
      <c r="M512">
        <v>0</v>
      </c>
      <c r="N512" s="11">
        <v>0</v>
      </c>
    </row>
    <row r="513" spans="1:14" hidden="1" x14ac:dyDescent="0.3">
      <c r="A513">
        <v>24</v>
      </c>
      <c r="B513" t="s">
        <v>84</v>
      </c>
      <c r="C513" t="s">
        <v>85</v>
      </c>
      <c r="D513" s="7">
        <v>42745</v>
      </c>
      <c r="E513" t="s">
        <v>86</v>
      </c>
      <c r="F513" s="12" t="s">
        <v>95</v>
      </c>
      <c r="H513" s="8">
        <v>0.61746031746031749</v>
      </c>
      <c r="I513" s="9">
        <v>0.15968868321868809</v>
      </c>
      <c r="J513" s="10" t="s">
        <v>122</v>
      </c>
      <c r="K513" t="s">
        <v>96</v>
      </c>
      <c r="L513">
        <v>0</v>
      </c>
      <c r="M513">
        <v>0</v>
      </c>
      <c r="N513" s="11">
        <v>0</v>
      </c>
    </row>
    <row r="514" spans="1:14" hidden="1" x14ac:dyDescent="0.3">
      <c r="A514">
        <v>24</v>
      </c>
      <c r="B514" t="s">
        <v>84</v>
      </c>
      <c r="C514" t="s">
        <v>85</v>
      </c>
      <c r="D514" s="7">
        <v>42745</v>
      </c>
      <c r="E514" t="s">
        <v>86</v>
      </c>
      <c r="F514" s="12" t="s">
        <v>95</v>
      </c>
      <c r="H514" s="8">
        <v>0.61746031746031749</v>
      </c>
      <c r="I514" s="9">
        <v>0.15968868321868809</v>
      </c>
      <c r="J514" s="10" t="s">
        <v>122</v>
      </c>
      <c r="K514" t="s">
        <v>89</v>
      </c>
      <c r="L514">
        <v>0</v>
      </c>
      <c r="M514">
        <v>0</v>
      </c>
      <c r="N514" s="11">
        <v>0</v>
      </c>
    </row>
    <row r="515" spans="1:14" hidden="1" x14ac:dyDescent="0.3">
      <c r="A515">
        <v>24</v>
      </c>
      <c r="B515" t="s">
        <v>84</v>
      </c>
      <c r="C515" t="s">
        <v>85</v>
      </c>
      <c r="D515" s="7">
        <v>42745</v>
      </c>
      <c r="E515" t="s">
        <v>86</v>
      </c>
      <c r="F515" s="12" t="s">
        <v>95</v>
      </c>
      <c r="H515" s="8">
        <v>0.61746031746031749</v>
      </c>
      <c r="I515" s="9">
        <v>0.15968868321868809</v>
      </c>
      <c r="J515" s="10" t="s">
        <v>122</v>
      </c>
      <c r="K515" t="s">
        <v>96</v>
      </c>
      <c r="L515">
        <v>0</v>
      </c>
      <c r="M515">
        <v>0</v>
      </c>
      <c r="N515" s="11">
        <v>0</v>
      </c>
    </row>
    <row r="516" spans="1:14" hidden="1" x14ac:dyDescent="0.3">
      <c r="A516">
        <v>24</v>
      </c>
      <c r="B516" t="s">
        <v>84</v>
      </c>
      <c r="C516" t="s">
        <v>85</v>
      </c>
      <c r="D516" s="7">
        <v>42745</v>
      </c>
      <c r="E516" t="s">
        <v>86</v>
      </c>
      <c r="F516" s="12" t="s">
        <v>95</v>
      </c>
      <c r="G516">
        <v>0.05</v>
      </c>
      <c r="H516" s="8">
        <v>0.05</v>
      </c>
      <c r="I516" s="9">
        <v>1.2931088743929755E-2</v>
      </c>
      <c r="J516" s="10" t="s">
        <v>122</v>
      </c>
      <c r="K516" t="s">
        <v>96</v>
      </c>
      <c r="L516">
        <v>0</v>
      </c>
      <c r="M516">
        <v>0</v>
      </c>
      <c r="N516" s="11">
        <v>0</v>
      </c>
    </row>
    <row r="517" spans="1:14" hidden="1" x14ac:dyDescent="0.3">
      <c r="A517">
        <v>24</v>
      </c>
      <c r="B517" t="s">
        <v>84</v>
      </c>
      <c r="C517" t="s">
        <v>85</v>
      </c>
      <c r="D517" s="7">
        <v>42745</v>
      </c>
      <c r="E517" t="s">
        <v>86</v>
      </c>
      <c r="F517" s="12" t="s">
        <v>95</v>
      </c>
      <c r="H517" s="8">
        <v>0.61746031746031749</v>
      </c>
      <c r="I517" s="9">
        <v>0.15968868321868809</v>
      </c>
      <c r="J517" s="10" t="s">
        <v>122</v>
      </c>
      <c r="K517" t="s">
        <v>96</v>
      </c>
      <c r="L517">
        <v>0</v>
      </c>
      <c r="M517">
        <v>0</v>
      </c>
      <c r="N517" s="11">
        <v>0</v>
      </c>
    </row>
    <row r="518" spans="1:14" hidden="1" x14ac:dyDescent="0.3">
      <c r="A518">
        <v>24</v>
      </c>
      <c r="B518" t="s">
        <v>84</v>
      </c>
      <c r="C518" t="s">
        <v>85</v>
      </c>
      <c r="D518" s="7">
        <v>42745</v>
      </c>
      <c r="E518" t="s">
        <v>86</v>
      </c>
      <c r="F518" s="12" t="s">
        <v>95</v>
      </c>
      <c r="G518">
        <v>3.89</v>
      </c>
      <c r="H518" s="8">
        <v>3.89</v>
      </c>
      <c r="I518" s="9">
        <v>1.0060387042777348</v>
      </c>
      <c r="J518" s="10" t="s">
        <v>122</v>
      </c>
      <c r="K518" t="s">
        <v>96</v>
      </c>
      <c r="L518">
        <v>0</v>
      </c>
      <c r="M518">
        <v>0</v>
      </c>
      <c r="N518" s="11">
        <v>0</v>
      </c>
    </row>
    <row r="519" spans="1:14" hidden="1" x14ac:dyDescent="0.3">
      <c r="A519">
        <v>25</v>
      </c>
      <c r="B519" t="s">
        <v>84</v>
      </c>
      <c r="C519" t="s">
        <v>85</v>
      </c>
      <c r="D519" s="7">
        <v>42743</v>
      </c>
      <c r="E519" t="s">
        <v>86</v>
      </c>
      <c r="F519" s="12" t="s">
        <v>97</v>
      </c>
      <c r="H519" s="8">
        <v>0.61746031746031749</v>
      </c>
      <c r="I519" s="9">
        <v>0.15968868321868809</v>
      </c>
      <c r="J519" s="10" t="s">
        <v>122</v>
      </c>
      <c r="K519" t="s">
        <v>96</v>
      </c>
      <c r="L519">
        <v>0</v>
      </c>
      <c r="M519">
        <v>0</v>
      </c>
      <c r="N519" s="11">
        <v>0</v>
      </c>
    </row>
    <row r="520" spans="1:14" hidden="1" x14ac:dyDescent="0.3">
      <c r="A520">
        <v>25</v>
      </c>
      <c r="B520" t="s">
        <v>84</v>
      </c>
      <c r="C520" t="s">
        <v>85</v>
      </c>
      <c r="D520" s="7">
        <v>42743</v>
      </c>
      <c r="E520" t="s">
        <v>86</v>
      </c>
      <c r="F520" s="12" t="s">
        <v>97</v>
      </c>
      <c r="H520" s="8">
        <v>0.61746031746031749</v>
      </c>
      <c r="I520" s="9">
        <v>0.15968868321868809</v>
      </c>
      <c r="J520" s="10" t="s">
        <v>122</v>
      </c>
      <c r="K520" t="s">
        <v>96</v>
      </c>
      <c r="L520">
        <v>0</v>
      </c>
      <c r="M520">
        <v>0</v>
      </c>
      <c r="N520" s="11">
        <v>0</v>
      </c>
    </row>
    <row r="521" spans="1:14" hidden="1" x14ac:dyDescent="0.3">
      <c r="A521">
        <v>25</v>
      </c>
      <c r="B521" t="s">
        <v>84</v>
      </c>
      <c r="C521" t="s">
        <v>85</v>
      </c>
      <c r="D521" s="7">
        <v>42743</v>
      </c>
      <c r="E521" t="s">
        <v>86</v>
      </c>
      <c r="F521" s="12" t="s">
        <v>97</v>
      </c>
      <c r="G521">
        <v>0.08</v>
      </c>
      <c r="H521" s="8">
        <v>0.08</v>
      </c>
      <c r="I521" s="9">
        <v>2.0689741990287606E-2</v>
      </c>
      <c r="J521" s="10" t="s">
        <v>122</v>
      </c>
      <c r="K521" t="s">
        <v>96</v>
      </c>
      <c r="L521">
        <v>0</v>
      </c>
      <c r="M521">
        <v>0</v>
      </c>
      <c r="N521" s="11">
        <v>0</v>
      </c>
    </row>
    <row r="522" spans="1:14" hidden="1" x14ac:dyDescent="0.3">
      <c r="A522">
        <v>25</v>
      </c>
      <c r="B522" t="s">
        <v>84</v>
      </c>
      <c r="C522" t="s">
        <v>85</v>
      </c>
      <c r="D522" s="7">
        <v>42743</v>
      </c>
      <c r="E522" t="s">
        <v>86</v>
      </c>
      <c r="F522" s="12" t="s">
        <v>97</v>
      </c>
      <c r="H522" s="8">
        <v>0.61746031746031749</v>
      </c>
      <c r="I522" s="9">
        <v>0.15968868321868809</v>
      </c>
      <c r="J522" s="10" t="s">
        <v>122</v>
      </c>
      <c r="K522" t="s">
        <v>96</v>
      </c>
      <c r="L522">
        <v>0</v>
      </c>
      <c r="M522">
        <v>0</v>
      </c>
      <c r="N522" s="11">
        <v>0</v>
      </c>
    </row>
    <row r="523" spans="1:14" hidden="1" x14ac:dyDescent="0.3">
      <c r="A523">
        <v>25</v>
      </c>
      <c r="B523" t="s">
        <v>84</v>
      </c>
      <c r="C523" t="s">
        <v>85</v>
      </c>
      <c r="D523" s="7">
        <v>42743</v>
      </c>
      <c r="E523" t="s">
        <v>86</v>
      </c>
      <c r="F523" s="12" t="s">
        <v>97</v>
      </c>
      <c r="H523" s="8">
        <v>0.61746031746031749</v>
      </c>
      <c r="I523" s="9">
        <v>0.15968868321868809</v>
      </c>
      <c r="J523" s="10" t="s">
        <v>122</v>
      </c>
      <c r="K523" t="s">
        <v>96</v>
      </c>
      <c r="L523">
        <v>0</v>
      </c>
      <c r="M523">
        <v>0</v>
      </c>
      <c r="N523" s="11">
        <v>0</v>
      </c>
    </row>
    <row r="524" spans="1:14" hidden="1" x14ac:dyDescent="0.3">
      <c r="A524">
        <v>25</v>
      </c>
      <c r="B524" t="s">
        <v>84</v>
      </c>
      <c r="C524" t="s">
        <v>85</v>
      </c>
      <c r="D524" s="7">
        <v>42743</v>
      </c>
      <c r="E524" t="s">
        <v>86</v>
      </c>
      <c r="F524" s="12" t="s">
        <v>97</v>
      </c>
      <c r="H524" s="8">
        <v>0.61746031746031749</v>
      </c>
      <c r="I524" s="9">
        <v>0.15968868321868809</v>
      </c>
      <c r="J524" s="10" t="s">
        <v>122</v>
      </c>
      <c r="K524" t="s">
        <v>96</v>
      </c>
      <c r="L524">
        <v>0</v>
      </c>
      <c r="M524">
        <v>0</v>
      </c>
      <c r="N524" s="11">
        <v>0</v>
      </c>
    </row>
    <row r="525" spans="1:14" hidden="1" x14ac:dyDescent="0.3">
      <c r="A525">
        <v>25</v>
      </c>
      <c r="B525" t="s">
        <v>84</v>
      </c>
      <c r="C525" t="s">
        <v>85</v>
      </c>
      <c r="D525" s="7">
        <v>42743</v>
      </c>
      <c r="E525" t="s">
        <v>86</v>
      </c>
      <c r="F525" s="12" t="s">
        <v>97</v>
      </c>
      <c r="H525" s="8">
        <v>0.61746031746031749</v>
      </c>
      <c r="I525" s="9">
        <v>0.15968868321868809</v>
      </c>
      <c r="J525" s="10" t="s">
        <v>122</v>
      </c>
      <c r="K525" t="s">
        <v>96</v>
      </c>
      <c r="L525">
        <v>0</v>
      </c>
      <c r="M525">
        <v>0</v>
      </c>
      <c r="N525" s="11">
        <v>0</v>
      </c>
    </row>
    <row r="526" spans="1:14" hidden="1" x14ac:dyDescent="0.3">
      <c r="A526">
        <v>25</v>
      </c>
      <c r="B526" t="s">
        <v>84</v>
      </c>
      <c r="C526" t="s">
        <v>85</v>
      </c>
      <c r="D526" s="7">
        <v>42743</v>
      </c>
      <c r="E526" t="s">
        <v>86</v>
      </c>
      <c r="F526" s="12" t="s">
        <v>97</v>
      </c>
      <c r="H526" s="8">
        <v>0.61746031746031749</v>
      </c>
      <c r="I526" s="9">
        <v>0.15968868321868809</v>
      </c>
      <c r="J526" s="10" t="s">
        <v>122</v>
      </c>
      <c r="K526" t="s">
        <v>96</v>
      </c>
      <c r="L526">
        <v>0</v>
      </c>
      <c r="M526">
        <v>0</v>
      </c>
      <c r="N526" s="11">
        <v>0</v>
      </c>
    </row>
    <row r="527" spans="1:14" hidden="1" x14ac:dyDescent="0.3">
      <c r="A527">
        <v>25</v>
      </c>
      <c r="B527" t="s">
        <v>84</v>
      </c>
      <c r="C527" t="s">
        <v>85</v>
      </c>
      <c r="D527" s="7">
        <v>42743</v>
      </c>
      <c r="E527" t="s">
        <v>86</v>
      </c>
      <c r="F527" s="12" t="s">
        <v>97</v>
      </c>
      <c r="H527" s="8">
        <v>0.61746031746031749</v>
      </c>
      <c r="I527" s="9">
        <v>0.15968868321868809</v>
      </c>
      <c r="J527" s="10" t="s">
        <v>122</v>
      </c>
      <c r="K527" t="s">
        <v>96</v>
      </c>
      <c r="L527">
        <v>0</v>
      </c>
      <c r="M527">
        <v>0</v>
      </c>
      <c r="N527" s="11">
        <v>0</v>
      </c>
    </row>
    <row r="528" spans="1:14" hidden="1" x14ac:dyDescent="0.3">
      <c r="A528">
        <v>25</v>
      </c>
      <c r="B528" t="s">
        <v>84</v>
      </c>
      <c r="C528" t="s">
        <v>85</v>
      </c>
      <c r="D528" s="7">
        <v>42743</v>
      </c>
      <c r="E528" t="s">
        <v>86</v>
      </c>
      <c r="F528" s="12" t="s">
        <v>97</v>
      </c>
      <c r="H528" s="8">
        <v>0.61746031746031749</v>
      </c>
      <c r="I528" s="9">
        <v>0.15968868321868809</v>
      </c>
      <c r="J528" s="10" t="s">
        <v>122</v>
      </c>
      <c r="K528" t="s">
        <v>96</v>
      </c>
      <c r="L528">
        <v>0</v>
      </c>
      <c r="M528">
        <v>0</v>
      </c>
      <c r="N528" s="11">
        <v>0</v>
      </c>
    </row>
    <row r="529" spans="1:14" hidden="1" x14ac:dyDescent="0.3">
      <c r="A529">
        <v>25</v>
      </c>
      <c r="B529" t="s">
        <v>84</v>
      </c>
      <c r="C529" t="s">
        <v>85</v>
      </c>
      <c r="D529" s="7">
        <v>42743</v>
      </c>
      <c r="E529" t="s">
        <v>86</v>
      </c>
      <c r="F529" s="12" t="s">
        <v>97</v>
      </c>
      <c r="G529">
        <v>0.01</v>
      </c>
      <c r="H529" s="8">
        <v>0.01</v>
      </c>
      <c r="I529" s="9">
        <v>2.5862177487859508E-3</v>
      </c>
      <c r="J529" s="10" t="s">
        <v>122</v>
      </c>
      <c r="K529" t="s">
        <v>96</v>
      </c>
      <c r="L529">
        <v>0</v>
      </c>
      <c r="M529">
        <v>0</v>
      </c>
      <c r="N529" s="11">
        <v>0</v>
      </c>
    </row>
    <row r="530" spans="1:14" hidden="1" x14ac:dyDescent="0.3">
      <c r="A530">
        <v>25</v>
      </c>
      <c r="B530" t="s">
        <v>84</v>
      </c>
      <c r="C530" t="s">
        <v>85</v>
      </c>
      <c r="D530" s="7">
        <v>42743</v>
      </c>
      <c r="E530" t="s">
        <v>86</v>
      </c>
      <c r="F530" s="12" t="s">
        <v>97</v>
      </c>
      <c r="G530">
        <v>0.02</v>
      </c>
      <c r="H530" s="8">
        <v>0.02</v>
      </c>
      <c r="I530" s="9">
        <v>5.1724354975719016E-3</v>
      </c>
      <c r="J530" s="10" t="s">
        <v>122</v>
      </c>
      <c r="K530" t="s">
        <v>96</v>
      </c>
      <c r="L530">
        <v>0</v>
      </c>
      <c r="M530">
        <v>0</v>
      </c>
      <c r="N530" s="11">
        <v>0</v>
      </c>
    </row>
    <row r="531" spans="1:14" hidden="1" x14ac:dyDescent="0.3">
      <c r="A531">
        <v>25</v>
      </c>
      <c r="B531" t="s">
        <v>84</v>
      </c>
      <c r="C531" t="s">
        <v>85</v>
      </c>
      <c r="D531" s="7">
        <v>42743</v>
      </c>
      <c r="E531" t="s">
        <v>86</v>
      </c>
      <c r="F531" s="12" t="s">
        <v>97</v>
      </c>
      <c r="G531">
        <v>0.13</v>
      </c>
      <c r="H531" s="8">
        <v>0.13</v>
      </c>
      <c r="I531" s="9">
        <v>3.3620830734217351E-2</v>
      </c>
      <c r="J531" s="10" t="s">
        <v>122</v>
      </c>
      <c r="K531" t="s">
        <v>96</v>
      </c>
      <c r="L531">
        <v>0</v>
      </c>
      <c r="M531">
        <v>0</v>
      </c>
      <c r="N531" s="11">
        <v>0</v>
      </c>
    </row>
    <row r="532" spans="1:14" hidden="1" x14ac:dyDescent="0.3">
      <c r="A532">
        <v>25</v>
      </c>
      <c r="B532" t="s">
        <v>84</v>
      </c>
      <c r="C532" t="s">
        <v>85</v>
      </c>
      <c r="D532" s="7">
        <v>42743</v>
      </c>
      <c r="E532" t="s">
        <v>86</v>
      </c>
      <c r="F532" s="12" t="s">
        <v>97</v>
      </c>
      <c r="H532" s="8">
        <v>0.61746031746031749</v>
      </c>
      <c r="I532" s="9">
        <v>0.15968868321868809</v>
      </c>
      <c r="J532" s="10" t="s">
        <v>122</v>
      </c>
      <c r="K532" t="s">
        <v>96</v>
      </c>
      <c r="L532">
        <v>0</v>
      </c>
      <c r="M532">
        <v>0</v>
      </c>
      <c r="N532" s="11">
        <v>0</v>
      </c>
    </row>
    <row r="533" spans="1:14" hidden="1" x14ac:dyDescent="0.3">
      <c r="A533">
        <v>25</v>
      </c>
      <c r="B533" t="s">
        <v>84</v>
      </c>
      <c r="C533" t="s">
        <v>85</v>
      </c>
      <c r="D533" s="7">
        <v>42743</v>
      </c>
      <c r="E533" t="s">
        <v>86</v>
      </c>
      <c r="F533" s="12" t="s">
        <v>97</v>
      </c>
      <c r="G533">
        <v>0.01</v>
      </c>
      <c r="H533" s="8">
        <v>0.01</v>
      </c>
      <c r="I533" s="9">
        <v>2.5862177487859508E-3</v>
      </c>
      <c r="J533" s="10" t="s">
        <v>122</v>
      </c>
      <c r="K533" t="s">
        <v>96</v>
      </c>
      <c r="L533">
        <v>0</v>
      </c>
      <c r="M533">
        <v>0</v>
      </c>
      <c r="N533" s="11">
        <v>0</v>
      </c>
    </row>
    <row r="534" spans="1:14" hidden="1" x14ac:dyDescent="0.3">
      <c r="A534">
        <v>28</v>
      </c>
      <c r="B534" t="s">
        <v>84</v>
      </c>
      <c r="C534" t="s">
        <v>85</v>
      </c>
      <c r="D534" s="7">
        <v>42900</v>
      </c>
      <c r="E534" t="s">
        <v>109</v>
      </c>
      <c r="F534" t="s">
        <v>110</v>
      </c>
      <c r="H534" s="8">
        <v>0.61746031746031749</v>
      </c>
      <c r="I534" s="9">
        <v>0.15968868321868809</v>
      </c>
      <c r="J534" s="10" t="s">
        <v>122</v>
      </c>
      <c r="K534" t="s">
        <v>89</v>
      </c>
      <c r="L534">
        <v>0</v>
      </c>
      <c r="M534">
        <v>0</v>
      </c>
      <c r="N534" s="11">
        <v>0</v>
      </c>
    </row>
    <row r="535" spans="1:14" hidden="1" x14ac:dyDescent="0.3">
      <c r="A535">
        <v>28</v>
      </c>
      <c r="B535" t="s">
        <v>84</v>
      </c>
      <c r="C535" t="s">
        <v>85</v>
      </c>
      <c r="D535" s="7">
        <v>42900</v>
      </c>
      <c r="E535" t="s">
        <v>109</v>
      </c>
      <c r="F535" t="s">
        <v>110</v>
      </c>
      <c r="H535" s="8">
        <v>0.61746031746031749</v>
      </c>
      <c r="I535" s="9">
        <v>0.15968868321868809</v>
      </c>
      <c r="J535" s="10" t="s">
        <v>122</v>
      </c>
      <c r="K535" t="s">
        <v>96</v>
      </c>
      <c r="L535">
        <v>0</v>
      </c>
      <c r="M535">
        <v>0</v>
      </c>
      <c r="N535" s="11">
        <v>0</v>
      </c>
    </row>
    <row r="536" spans="1:14" hidden="1" x14ac:dyDescent="0.3">
      <c r="A536">
        <v>28</v>
      </c>
      <c r="B536" t="s">
        <v>84</v>
      </c>
      <c r="C536" t="s">
        <v>85</v>
      </c>
      <c r="D536" s="7">
        <v>42900</v>
      </c>
      <c r="E536" t="s">
        <v>109</v>
      </c>
      <c r="F536" t="s">
        <v>110</v>
      </c>
      <c r="H536" s="8">
        <v>0.61746031746031749</v>
      </c>
      <c r="I536" s="9">
        <v>0.15968868321868809</v>
      </c>
      <c r="J536" s="10" t="s">
        <v>122</v>
      </c>
      <c r="K536" t="s">
        <v>96</v>
      </c>
      <c r="L536">
        <v>0</v>
      </c>
      <c r="M536">
        <v>0</v>
      </c>
      <c r="N536" s="11">
        <v>0</v>
      </c>
    </row>
    <row r="537" spans="1:14" hidden="1" x14ac:dyDescent="0.3">
      <c r="A537">
        <v>29</v>
      </c>
      <c r="B537" t="s">
        <v>84</v>
      </c>
      <c r="C537" t="s">
        <v>85</v>
      </c>
      <c r="D537" s="7">
        <v>42901</v>
      </c>
      <c r="E537" t="s">
        <v>109</v>
      </c>
      <c r="F537" t="s">
        <v>111</v>
      </c>
      <c r="H537" s="8">
        <v>0.61746031746031749</v>
      </c>
      <c r="I537" s="9">
        <v>0.15968868321868809</v>
      </c>
      <c r="J537" s="10" t="s">
        <v>122</v>
      </c>
      <c r="K537" t="s">
        <v>96</v>
      </c>
      <c r="L537">
        <v>0</v>
      </c>
      <c r="M537">
        <v>0</v>
      </c>
      <c r="N537" s="11">
        <v>0</v>
      </c>
    </row>
    <row r="538" spans="1:14" hidden="1" x14ac:dyDescent="0.3">
      <c r="A538">
        <v>29</v>
      </c>
      <c r="B538" t="s">
        <v>84</v>
      </c>
      <c r="C538" t="s">
        <v>85</v>
      </c>
      <c r="D538" s="7">
        <v>42901</v>
      </c>
      <c r="E538" t="s">
        <v>109</v>
      </c>
      <c r="F538" t="s">
        <v>111</v>
      </c>
      <c r="G538">
        <v>0.24</v>
      </c>
      <c r="H538" s="8">
        <v>0.24</v>
      </c>
      <c r="I538" s="9">
        <v>6.2069225970862812E-2</v>
      </c>
      <c r="J538" s="10" t="s">
        <v>122</v>
      </c>
      <c r="K538" t="s">
        <v>89</v>
      </c>
      <c r="L538">
        <v>0</v>
      </c>
      <c r="M538">
        <v>0</v>
      </c>
      <c r="N538" s="11">
        <v>0</v>
      </c>
    </row>
    <row r="539" spans="1:14" hidden="1" x14ac:dyDescent="0.3">
      <c r="A539">
        <v>29</v>
      </c>
      <c r="B539" t="s">
        <v>84</v>
      </c>
      <c r="C539" t="s">
        <v>85</v>
      </c>
      <c r="D539" s="7">
        <v>42901</v>
      </c>
      <c r="E539" t="s">
        <v>109</v>
      </c>
      <c r="F539" t="s">
        <v>111</v>
      </c>
      <c r="G539">
        <v>0.01</v>
      </c>
      <c r="H539" s="8">
        <v>0.01</v>
      </c>
      <c r="I539" s="9">
        <v>2.5862177487859508E-3</v>
      </c>
      <c r="J539" s="10" t="s">
        <v>122</v>
      </c>
      <c r="K539" t="s">
        <v>96</v>
      </c>
      <c r="L539">
        <v>0</v>
      </c>
      <c r="M539">
        <v>0</v>
      </c>
      <c r="N539" s="11">
        <v>0</v>
      </c>
    </row>
    <row r="540" spans="1:14" hidden="1" x14ac:dyDescent="0.3">
      <c r="A540">
        <v>29</v>
      </c>
      <c r="B540" t="s">
        <v>84</v>
      </c>
      <c r="C540" t="s">
        <v>85</v>
      </c>
      <c r="D540" s="7">
        <v>42901</v>
      </c>
      <c r="E540" t="s">
        <v>109</v>
      </c>
      <c r="F540" t="s">
        <v>111</v>
      </c>
      <c r="H540" s="8">
        <v>0.61746031746031749</v>
      </c>
      <c r="I540" s="9">
        <v>0.15968868321868809</v>
      </c>
      <c r="J540" s="10" t="s">
        <v>122</v>
      </c>
      <c r="K540" t="s">
        <v>96</v>
      </c>
      <c r="L540">
        <v>0</v>
      </c>
      <c r="M540">
        <v>0</v>
      </c>
      <c r="N540" s="11">
        <v>0</v>
      </c>
    </row>
    <row r="541" spans="1:14" hidden="1" x14ac:dyDescent="0.3">
      <c r="A541">
        <v>30</v>
      </c>
      <c r="B541" t="s">
        <v>84</v>
      </c>
      <c r="C541" t="s">
        <v>85</v>
      </c>
      <c r="D541" s="7">
        <v>42901</v>
      </c>
      <c r="E541" t="s">
        <v>109</v>
      </c>
      <c r="F541" t="s">
        <v>112</v>
      </c>
      <c r="G541">
        <v>0.17</v>
      </c>
      <c r="H541" s="8">
        <v>0.17</v>
      </c>
      <c r="I541" s="9">
        <v>4.3965701729361165E-2</v>
      </c>
      <c r="J541" s="10" t="s">
        <v>122</v>
      </c>
      <c r="K541" t="s">
        <v>96</v>
      </c>
      <c r="L541">
        <v>0</v>
      </c>
      <c r="M541">
        <v>0</v>
      </c>
      <c r="N541" s="11">
        <v>0</v>
      </c>
    </row>
    <row r="542" spans="1:14" hidden="1" x14ac:dyDescent="0.3">
      <c r="A542">
        <v>30</v>
      </c>
      <c r="B542" t="s">
        <v>84</v>
      </c>
      <c r="C542" t="s">
        <v>85</v>
      </c>
      <c r="D542" s="7">
        <v>42901</v>
      </c>
      <c r="E542" t="s">
        <v>109</v>
      </c>
      <c r="F542" t="s">
        <v>112</v>
      </c>
      <c r="H542" s="8">
        <v>0.61746031746031749</v>
      </c>
      <c r="I542" s="9">
        <v>0.15968868321868809</v>
      </c>
      <c r="J542" s="10" t="s">
        <v>122</v>
      </c>
      <c r="K542" t="s">
        <v>96</v>
      </c>
      <c r="L542">
        <v>0</v>
      </c>
      <c r="M542">
        <v>0</v>
      </c>
      <c r="N542" s="11">
        <v>0</v>
      </c>
    </row>
    <row r="543" spans="1:14" hidden="1" x14ac:dyDescent="0.3">
      <c r="A543">
        <v>30</v>
      </c>
      <c r="B543" t="s">
        <v>84</v>
      </c>
      <c r="C543" t="s">
        <v>85</v>
      </c>
      <c r="D543" s="7">
        <v>42901</v>
      </c>
      <c r="E543" t="s">
        <v>109</v>
      </c>
      <c r="F543" t="s">
        <v>112</v>
      </c>
      <c r="H543" s="8">
        <v>0.61746031746031749</v>
      </c>
      <c r="I543" s="9">
        <v>0.15968868321868809</v>
      </c>
      <c r="J543" s="10" t="s">
        <v>122</v>
      </c>
      <c r="K543" t="s">
        <v>96</v>
      </c>
      <c r="L543">
        <v>0</v>
      </c>
      <c r="M543">
        <v>0</v>
      </c>
      <c r="N543" s="11">
        <v>0</v>
      </c>
    </row>
    <row r="544" spans="1:14" hidden="1" x14ac:dyDescent="0.3">
      <c r="A544">
        <v>30</v>
      </c>
      <c r="B544" t="s">
        <v>84</v>
      </c>
      <c r="C544" t="s">
        <v>85</v>
      </c>
      <c r="D544" s="7">
        <v>42901</v>
      </c>
      <c r="E544" t="s">
        <v>109</v>
      </c>
      <c r="F544" t="s">
        <v>112</v>
      </c>
      <c r="G544">
        <v>0.03</v>
      </c>
      <c r="H544" s="8">
        <v>0.03</v>
      </c>
      <c r="I544" s="9">
        <v>7.7586532463578516E-3</v>
      </c>
      <c r="J544" s="10" t="s">
        <v>122</v>
      </c>
      <c r="K544" t="s">
        <v>89</v>
      </c>
      <c r="L544">
        <v>0</v>
      </c>
      <c r="M544">
        <v>0</v>
      </c>
      <c r="N544" s="11">
        <v>0</v>
      </c>
    </row>
    <row r="545" spans="1:14" hidden="1" x14ac:dyDescent="0.3">
      <c r="A545">
        <v>30</v>
      </c>
      <c r="B545" t="s">
        <v>84</v>
      </c>
      <c r="C545" t="s">
        <v>85</v>
      </c>
      <c r="D545" s="7">
        <v>42901</v>
      </c>
      <c r="E545" t="s">
        <v>109</v>
      </c>
      <c r="F545" t="s">
        <v>112</v>
      </c>
      <c r="H545" s="8">
        <v>0.61746031746031749</v>
      </c>
      <c r="I545" s="9">
        <v>0.15968868321868809</v>
      </c>
      <c r="J545" s="10" t="s">
        <v>122</v>
      </c>
      <c r="K545" t="s">
        <v>96</v>
      </c>
      <c r="L545">
        <v>0</v>
      </c>
      <c r="M545">
        <v>0</v>
      </c>
      <c r="N545" s="11">
        <v>0</v>
      </c>
    </row>
    <row r="546" spans="1:14" hidden="1" x14ac:dyDescent="0.3">
      <c r="A546">
        <v>30</v>
      </c>
      <c r="B546" t="s">
        <v>84</v>
      </c>
      <c r="C546" t="s">
        <v>85</v>
      </c>
      <c r="D546" s="7">
        <v>42901</v>
      </c>
      <c r="E546" t="s">
        <v>109</v>
      </c>
      <c r="F546" t="s">
        <v>112</v>
      </c>
      <c r="G546">
        <v>0.01</v>
      </c>
      <c r="H546" s="8">
        <v>0.01</v>
      </c>
      <c r="I546" s="9">
        <v>2.5862177487859508E-3</v>
      </c>
      <c r="J546" s="10" t="s">
        <v>122</v>
      </c>
      <c r="K546" t="s">
        <v>89</v>
      </c>
      <c r="L546">
        <v>0</v>
      </c>
      <c r="M546">
        <v>0</v>
      </c>
      <c r="N546" s="11">
        <v>0</v>
      </c>
    </row>
    <row r="547" spans="1:14" hidden="1" x14ac:dyDescent="0.3">
      <c r="A547">
        <v>30</v>
      </c>
      <c r="B547" t="s">
        <v>84</v>
      </c>
      <c r="C547" t="s">
        <v>85</v>
      </c>
      <c r="D547" s="7">
        <v>42901</v>
      </c>
      <c r="E547" t="s">
        <v>109</v>
      </c>
      <c r="F547" t="s">
        <v>112</v>
      </c>
      <c r="H547" s="8">
        <v>0.61746031746031749</v>
      </c>
      <c r="I547" s="9">
        <v>0.15968868321868809</v>
      </c>
      <c r="J547" s="10" t="s">
        <v>122</v>
      </c>
      <c r="K547" t="s">
        <v>96</v>
      </c>
      <c r="L547">
        <v>0</v>
      </c>
      <c r="M547">
        <v>0</v>
      </c>
      <c r="N547" s="11">
        <v>0</v>
      </c>
    </row>
    <row r="548" spans="1:14" hidden="1" x14ac:dyDescent="0.3">
      <c r="A548">
        <v>30</v>
      </c>
      <c r="B548" t="s">
        <v>84</v>
      </c>
      <c r="C548" t="s">
        <v>85</v>
      </c>
      <c r="D548" s="7">
        <v>42901</v>
      </c>
      <c r="E548" t="s">
        <v>109</v>
      </c>
      <c r="F548" t="s">
        <v>112</v>
      </c>
      <c r="H548" s="8">
        <v>0.61746031746031749</v>
      </c>
      <c r="I548" s="9">
        <v>0.15968868321868809</v>
      </c>
      <c r="J548" s="10" t="s">
        <v>122</v>
      </c>
      <c r="K548" t="s">
        <v>96</v>
      </c>
      <c r="L548">
        <v>0</v>
      </c>
      <c r="M548">
        <v>0</v>
      </c>
      <c r="N548" s="11">
        <v>0</v>
      </c>
    </row>
    <row r="549" spans="1:14" hidden="1" x14ac:dyDescent="0.3">
      <c r="A549">
        <v>34</v>
      </c>
      <c r="B549" t="s">
        <v>84</v>
      </c>
      <c r="C549" t="s">
        <v>85</v>
      </c>
      <c r="D549" s="7">
        <v>43048</v>
      </c>
      <c r="E549" t="s">
        <v>98</v>
      </c>
      <c r="F549" t="s">
        <v>115</v>
      </c>
      <c r="G549">
        <v>0.22</v>
      </c>
      <c r="H549" s="8">
        <v>0.22</v>
      </c>
      <c r="I549" s="9">
        <v>5.6896790473290916E-2</v>
      </c>
      <c r="J549" s="10" t="s">
        <v>122</v>
      </c>
      <c r="K549" t="s">
        <v>96</v>
      </c>
      <c r="L549">
        <v>0</v>
      </c>
      <c r="M549">
        <v>0</v>
      </c>
      <c r="N549" s="11">
        <v>0</v>
      </c>
    </row>
    <row r="550" spans="1:14" hidden="1" x14ac:dyDescent="0.3">
      <c r="A550">
        <v>34</v>
      </c>
      <c r="B550" t="s">
        <v>84</v>
      </c>
      <c r="C550" t="s">
        <v>85</v>
      </c>
      <c r="D550" s="7">
        <v>43048</v>
      </c>
      <c r="E550" t="s">
        <v>98</v>
      </c>
      <c r="F550" t="s">
        <v>115</v>
      </c>
      <c r="G550">
        <v>2.76</v>
      </c>
      <c r="H550" s="8">
        <v>2.76</v>
      </c>
      <c r="I550" s="9">
        <v>0.71379609866492222</v>
      </c>
      <c r="J550" s="10" t="s">
        <v>122</v>
      </c>
      <c r="K550" t="s">
        <v>96</v>
      </c>
      <c r="L550">
        <v>0</v>
      </c>
      <c r="M550">
        <v>0</v>
      </c>
      <c r="N550" s="11">
        <v>0</v>
      </c>
    </row>
    <row r="551" spans="1:14" hidden="1" x14ac:dyDescent="0.3">
      <c r="A551">
        <v>34</v>
      </c>
      <c r="B551" t="s">
        <v>84</v>
      </c>
      <c r="C551" t="s">
        <v>85</v>
      </c>
      <c r="D551" s="7">
        <v>43048</v>
      </c>
      <c r="E551" t="s">
        <v>98</v>
      </c>
      <c r="F551" t="s">
        <v>115</v>
      </c>
      <c r="G551">
        <v>0.15</v>
      </c>
      <c r="H551" s="8">
        <v>0.15</v>
      </c>
      <c r="I551" s="9">
        <v>3.8793266231789254E-2</v>
      </c>
      <c r="J551" s="10" t="s">
        <v>122</v>
      </c>
      <c r="K551" t="s">
        <v>96</v>
      </c>
      <c r="L551">
        <v>0</v>
      </c>
      <c r="M551">
        <v>0</v>
      </c>
      <c r="N551" s="11">
        <v>0</v>
      </c>
    </row>
    <row r="552" spans="1:14" hidden="1" x14ac:dyDescent="0.3">
      <c r="A552">
        <v>35</v>
      </c>
      <c r="B552" t="s">
        <v>84</v>
      </c>
      <c r="C552" t="s">
        <v>85</v>
      </c>
      <c r="D552" s="7">
        <v>43049</v>
      </c>
      <c r="E552" t="s">
        <v>98</v>
      </c>
      <c r="F552" t="s">
        <v>99</v>
      </c>
      <c r="G552">
        <v>0.02</v>
      </c>
      <c r="H552" s="8">
        <v>0.02</v>
      </c>
      <c r="I552" s="9">
        <v>5.1724354975719016E-3</v>
      </c>
      <c r="J552" s="10" t="s">
        <v>122</v>
      </c>
      <c r="K552" t="s">
        <v>96</v>
      </c>
      <c r="L552">
        <v>0</v>
      </c>
      <c r="M552">
        <v>0</v>
      </c>
      <c r="N552" s="11">
        <v>0</v>
      </c>
    </row>
    <row r="553" spans="1:14" hidden="1" x14ac:dyDescent="0.3">
      <c r="A553">
        <v>18</v>
      </c>
      <c r="B553" t="s">
        <v>84</v>
      </c>
      <c r="C553" t="s">
        <v>85</v>
      </c>
      <c r="D553" s="7">
        <v>42725</v>
      </c>
      <c r="E553" t="s">
        <v>86</v>
      </c>
      <c r="F553" t="s">
        <v>90</v>
      </c>
      <c r="H553" s="8">
        <v>1.3433622513240779</v>
      </c>
      <c r="I553" s="9">
        <v>0.34742272974233829</v>
      </c>
      <c r="J553" s="10" t="s">
        <v>123</v>
      </c>
      <c r="K553" t="s">
        <v>96</v>
      </c>
      <c r="L553">
        <v>1</v>
      </c>
      <c r="M553">
        <v>0</v>
      </c>
      <c r="N553" s="11">
        <v>0.34742272974233829</v>
      </c>
    </row>
    <row r="554" spans="1:14" hidden="1" x14ac:dyDescent="0.3">
      <c r="A554">
        <v>18</v>
      </c>
      <c r="B554" t="s">
        <v>84</v>
      </c>
      <c r="C554" t="s">
        <v>85</v>
      </c>
      <c r="D554" s="7">
        <v>42725</v>
      </c>
      <c r="E554" t="s">
        <v>86</v>
      </c>
      <c r="F554" t="s">
        <v>90</v>
      </c>
      <c r="H554" s="8">
        <v>1.3433622513240779</v>
      </c>
      <c r="I554" s="9">
        <v>0.34742272974233829</v>
      </c>
      <c r="J554" s="10" t="s">
        <v>123</v>
      </c>
      <c r="K554" t="s">
        <v>96</v>
      </c>
      <c r="L554">
        <v>1</v>
      </c>
      <c r="M554">
        <v>0</v>
      </c>
      <c r="N554" s="11">
        <v>0.34742272974233829</v>
      </c>
    </row>
    <row r="555" spans="1:14" hidden="1" x14ac:dyDescent="0.3">
      <c r="A555">
        <v>18</v>
      </c>
      <c r="B555" t="s">
        <v>84</v>
      </c>
      <c r="C555" t="s">
        <v>85</v>
      </c>
      <c r="D555" s="7">
        <v>42725</v>
      </c>
      <c r="E555" t="s">
        <v>86</v>
      </c>
      <c r="F555" t="s">
        <v>90</v>
      </c>
      <c r="H555" s="8">
        <v>1.3433622513240779</v>
      </c>
      <c r="I555" s="9">
        <v>0.34742272974233829</v>
      </c>
      <c r="J555" s="10" t="s">
        <v>123</v>
      </c>
      <c r="K555" t="s">
        <v>96</v>
      </c>
      <c r="L555">
        <v>1</v>
      </c>
      <c r="M555">
        <v>0</v>
      </c>
      <c r="N555" s="11">
        <v>0.34742272974233829</v>
      </c>
    </row>
    <row r="556" spans="1:14" hidden="1" x14ac:dyDescent="0.3">
      <c r="A556">
        <v>18</v>
      </c>
      <c r="B556" t="s">
        <v>84</v>
      </c>
      <c r="C556" t="s">
        <v>85</v>
      </c>
      <c r="D556" s="7">
        <v>42725</v>
      </c>
      <c r="E556" t="s">
        <v>86</v>
      </c>
      <c r="F556" t="s">
        <v>90</v>
      </c>
      <c r="H556" s="8">
        <v>1.3433622513240779</v>
      </c>
      <c r="I556" s="9">
        <v>0.34742272974233829</v>
      </c>
      <c r="J556" s="10" t="s">
        <v>123</v>
      </c>
      <c r="K556" t="s">
        <v>96</v>
      </c>
      <c r="L556">
        <v>1</v>
      </c>
      <c r="M556">
        <v>0</v>
      </c>
      <c r="N556" s="11">
        <v>0.34742272974233829</v>
      </c>
    </row>
    <row r="557" spans="1:14" hidden="1" x14ac:dyDescent="0.3">
      <c r="A557">
        <v>18</v>
      </c>
      <c r="B557" t="s">
        <v>84</v>
      </c>
      <c r="C557" t="s">
        <v>85</v>
      </c>
      <c r="D557" s="7">
        <v>42725</v>
      </c>
      <c r="E557" t="s">
        <v>86</v>
      </c>
      <c r="F557" t="s">
        <v>90</v>
      </c>
      <c r="H557" s="8">
        <v>1.3433622513240779</v>
      </c>
      <c r="I557" s="9">
        <v>0.34742272974233829</v>
      </c>
      <c r="J557" s="10" t="s">
        <v>123</v>
      </c>
      <c r="K557" t="s">
        <v>96</v>
      </c>
      <c r="L557">
        <v>1</v>
      </c>
      <c r="M557">
        <v>0</v>
      </c>
      <c r="N557" s="11">
        <v>0.34742272974233829</v>
      </c>
    </row>
    <row r="558" spans="1:14" hidden="1" x14ac:dyDescent="0.3">
      <c r="A558">
        <v>24</v>
      </c>
      <c r="B558" t="s">
        <v>84</v>
      </c>
      <c r="C558" t="s">
        <v>85</v>
      </c>
      <c r="D558" s="7">
        <v>42745</v>
      </c>
      <c r="E558" t="s">
        <v>86</v>
      </c>
      <c r="F558" s="12" t="s">
        <v>95</v>
      </c>
      <c r="H558" s="8">
        <v>1.3433622513240779</v>
      </c>
      <c r="I558" s="9">
        <v>0.34742272974233829</v>
      </c>
      <c r="J558" s="10" t="s">
        <v>123</v>
      </c>
      <c r="K558" t="s">
        <v>96</v>
      </c>
      <c r="L558">
        <v>1</v>
      </c>
      <c r="M558">
        <v>0</v>
      </c>
      <c r="N558" s="11">
        <v>0.34742272974233829</v>
      </c>
    </row>
    <row r="559" spans="1:14" hidden="1" x14ac:dyDescent="0.3">
      <c r="A559">
        <v>32</v>
      </c>
      <c r="B559" t="s">
        <v>84</v>
      </c>
      <c r="C559" t="s">
        <v>85</v>
      </c>
      <c r="D559" s="7">
        <v>42937</v>
      </c>
      <c r="E559" t="s">
        <v>113</v>
      </c>
      <c r="F559" t="s">
        <v>114</v>
      </c>
      <c r="H559" s="8">
        <v>1.3433622513240779</v>
      </c>
      <c r="I559" s="9">
        <v>0.34742272974233829</v>
      </c>
      <c r="J559" s="10" t="s">
        <v>123</v>
      </c>
      <c r="K559" t="s">
        <v>96</v>
      </c>
      <c r="L559">
        <v>1</v>
      </c>
      <c r="M559">
        <v>0</v>
      </c>
      <c r="N559" s="11">
        <v>0.34742272974233829</v>
      </c>
    </row>
    <row r="560" spans="1:14" hidden="1" x14ac:dyDescent="0.3">
      <c r="A560">
        <v>32</v>
      </c>
      <c r="B560" t="s">
        <v>84</v>
      </c>
      <c r="C560" t="s">
        <v>85</v>
      </c>
      <c r="D560" s="7">
        <v>42937</v>
      </c>
      <c r="E560" t="s">
        <v>113</v>
      </c>
      <c r="F560" t="s">
        <v>114</v>
      </c>
      <c r="H560" s="8">
        <v>1.3433622513240779</v>
      </c>
      <c r="I560" s="9">
        <v>0.34742272974233829</v>
      </c>
      <c r="J560" s="10" t="s">
        <v>123</v>
      </c>
      <c r="K560" t="s">
        <v>96</v>
      </c>
      <c r="L560">
        <v>1</v>
      </c>
      <c r="M560">
        <v>0</v>
      </c>
      <c r="N560" s="11">
        <v>0.34742272974233829</v>
      </c>
    </row>
    <row r="561" spans="1:14" hidden="1" x14ac:dyDescent="0.3">
      <c r="A561">
        <v>32</v>
      </c>
      <c r="B561" t="s">
        <v>84</v>
      </c>
      <c r="C561" t="s">
        <v>85</v>
      </c>
      <c r="D561" s="7">
        <v>42937</v>
      </c>
      <c r="E561" t="s">
        <v>113</v>
      </c>
      <c r="F561" t="s">
        <v>114</v>
      </c>
      <c r="H561" s="8">
        <v>1.3433622513240779</v>
      </c>
      <c r="I561" s="9">
        <v>0.34742272974233829</v>
      </c>
      <c r="J561" s="10" t="s">
        <v>123</v>
      </c>
      <c r="K561" t="s">
        <v>96</v>
      </c>
      <c r="L561">
        <v>1</v>
      </c>
      <c r="M561">
        <v>0</v>
      </c>
      <c r="N561" s="11">
        <v>0.34742272974233829</v>
      </c>
    </row>
    <row r="562" spans="1:14" hidden="1" x14ac:dyDescent="0.3">
      <c r="A562">
        <v>32</v>
      </c>
      <c r="B562" t="s">
        <v>84</v>
      </c>
      <c r="C562" t="s">
        <v>85</v>
      </c>
      <c r="D562" s="7">
        <v>42937</v>
      </c>
      <c r="E562" t="s">
        <v>113</v>
      </c>
      <c r="F562" t="s">
        <v>114</v>
      </c>
      <c r="H562" s="8">
        <v>1.3433622513240779</v>
      </c>
      <c r="I562" s="9">
        <v>0.34742272974233829</v>
      </c>
      <c r="J562" s="10" t="s">
        <v>123</v>
      </c>
      <c r="K562" t="s">
        <v>96</v>
      </c>
      <c r="L562">
        <v>1</v>
      </c>
      <c r="M562">
        <v>0</v>
      </c>
      <c r="N562" s="11">
        <v>0.34742272974233829</v>
      </c>
    </row>
    <row r="563" spans="1:14" hidden="1" x14ac:dyDescent="0.3">
      <c r="A563">
        <v>32</v>
      </c>
      <c r="B563" t="s">
        <v>84</v>
      </c>
      <c r="C563" t="s">
        <v>85</v>
      </c>
      <c r="D563" s="7">
        <v>42937</v>
      </c>
      <c r="E563" t="s">
        <v>113</v>
      </c>
      <c r="F563" t="s">
        <v>114</v>
      </c>
      <c r="H563" s="8">
        <v>1.3433622513240779</v>
      </c>
      <c r="I563" s="9">
        <v>0.34742272974233829</v>
      </c>
      <c r="J563" s="10" t="s">
        <v>123</v>
      </c>
      <c r="K563" t="s">
        <v>96</v>
      </c>
      <c r="L563">
        <v>1</v>
      </c>
      <c r="M563">
        <v>0</v>
      </c>
      <c r="N563" s="11">
        <v>0.34742272974233829</v>
      </c>
    </row>
    <row r="564" spans="1:14" hidden="1" x14ac:dyDescent="0.3">
      <c r="A564">
        <v>35</v>
      </c>
      <c r="B564" t="s">
        <v>84</v>
      </c>
      <c r="C564" t="s">
        <v>85</v>
      </c>
      <c r="D564" s="7">
        <v>43049</v>
      </c>
      <c r="E564" t="s">
        <v>98</v>
      </c>
      <c r="F564" t="s">
        <v>99</v>
      </c>
      <c r="G564">
        <v>0.02</v>
      </c>
      <c r="H564" s="8">
        <v>0.02</v>
      </c>
      <c r="I564" s="9">
        <v>5.1724354975719016E-3</v>
      </c>
      <c r="J564" s="10" t="s">
        <v>123</v>
      </c>
      <c r="K564" t="s">
        <v>96</v>
      </c>
      <c r="L564">
        <v>1</v>
      </c>
      <c r="M564">
        <v>0</v>
      </c>
      <c r="N564" s="11">
        <v>5.1724354975719016E-3</v>
      </c>
    </row>
    <row r="565" spans="1:14" hidden="1" x14ac:dyDescent="0.3">
      <c r="A565">
        <v>35</v>
      </c>
      <c r="B565" t="s">
        <v>84</v>
      </c>
      <c r="C565" t="s">
        <v>85</v>
      </c>
      <c r="D565" s="7">
        <v>43049</v>
      </c>
      <c r="E565" t="s">
        <v>98</v>
      </c>
      <c r="F565" t="s">
        <v>99</v>
      </c>
      <c r="H565" s="8">
        <v>1.3433622513240779</v>
      </c>
      <c r="I565" s="9">
        <v>0.34742272974233829</v>
      </c>
      <c r="J565" s="10" t="s">
        <v>123</v>
      </c>
      <c r="K565" t="s">
        <v>96</v>
      </c>
      <c r="L565">
        <v>1</v>
      </c>
      <c r="M565">
        <v>0</v>
      </c>
      <c r="N565" s="11">
        <v>0.34742272974233829</v>
      </c>
    </row>
    <row r="566" spans="1:14" x14ac:dyDescent="0.3">
      <c r="A566">
        <v>6</v>
      </c>
      <c r="B566" t="s">
        <v>84</v>
      </c>
      <c r="C566" t="s">
        <v>85</v>
      </c>
      <c r="D566" s="7">
        <v>42595</v>
      </c>
      <c r="E566" t="s">
        <v>106</v>
      </c>
      <c r="F566" t="s">
        <v>107</v>
      </c>
      <c r="H566" s="8">
        <v>4.2500000000000003E-2</v>
      </c>
      <c r="I566" s="9">
        <v>1.0991425432340291E-2</v>
      </c>
      <c r="J566" s="10" t="s">
        <v>124</v>
      </c>
      <c r="K566" t="s">
        <v>89</v>
      </c>
      <c r="L566">
        <v>0</v>
      </c>
      <c r="M566">
        <v>0</v>
      </c>
      <c r="N566" s="11">
        <v>0</v>
      </c>
    </row>
    <row r="567" spans="1:14" x14ac:dyDescent="0.3">
      <c r="A567">
        <v>6</v>
      </c>
      <c r="B567" t="s">
        <v>84</v>
      </c>
      <c r="C567" t="s">
        <v>85</v>
      </c>
      <c r="D567" s="7">
        <v>42595</v>
      </c>
      <c r="E567" t="s">
        <v>106</v>
      </c>
      <c r="F567" t="s">
        <v>107</v>
      </c>
      <c r="G567">
        <v>0.01</v>
      </c>
      <c r="H567" s="8">
        <v>0.01</v>
      </c>
      <c r="I567" s="9">
        <v>2.5862177487859508E-3</v>
      </c>
      <c r="J567" s="10" t="s">
        <v>124</v>
      </c>
      <c r="K567" t="s">
        <v>89</v>
      </c>
      <c r="L567">
        <v>0</v>
      </c>
      <c r="M567">
        <v>0</v>
      </c>
      <c r="N567" s="11">
        <v>0</v>
      </c>
    </row>
    <row r="568" spans="1:14" x14ac:dyDescent="0.3">
      <c r="A568">
        <v>6</v>
      </c>
      <c r="B568" t="s">
        <v>84</v>
      </c>
      <c r="C568" t="s">
        <v>85</v>
      </c>
      <c r="D568" s="7">
        <v>42595</v>
      </c>
      <c r="E568" t="s">
        <v>106</v>
      </c>
      <c r="F568" t="s">
        <v>107</v>
      </c>
      <c r="G568">
        <v>0.01</v>
      </c>
      <c r="H568" s="8">
        <v>0.01</v>
      </c>
      <c r="I568" s="9">
        <v>2.5862177487859508E-3</v>
      </c>
      <c r="J568" s="10" t="s">
        <v>124</v>
      </c>
      <c r="K568" t="s">
        <v>89</v>
      </c>
      <c r="L568">
        <v>0</v>
      </c>
      <c r="M568">
        <v>0</v>
      </c>
      <c r="N568" s="11">
        <v>0</v>
      </c>
    </row>
    <row r="569" spans="1:14" x14ac:dyDescent="0.3">
      <c r="A569">
        <v>30</v>
      </c>
      <c r="B569" t="s">
        <v>84</v>
      </c>
      <c r="C569" t="s">
        <v>85</v>
      </c>
      <c r="D569" s="7">
        <v>42901</v>
      </c>
      <c r="E569" t="s">
        <v>109</v>
      </c>
      <c r="F569" t="s">
        <v>112</v>
      </c>
      <c r="G569">
        <v>7.0000000000000007E-2</v>
      </c>
      <c r="H569" s="8">
        <v>7.0000000000000007E-2</v>
      </c>
      <c r="I569" s="9">
        <v>1.8103524241501655E-2</v>
      </c>
      <c r="J569" s="10" t="s">
        <v>124</v>
      </c>
      <c r="K569" t="s">
        <v>89</v>
      </c>
      <c r="L569">
        <v>0</v>
      </c>
      <c r="M569">
        <v>0</v>
      </c>
      <c r="N569" s="11">
        <v>0</v>
      </c>
    </row>
    <row r="570" spans="1:14" x14ac:dyDescent="0.3">
      <c r="A570">
        <v>30</v>
      </c>
      <c r="B570" t="s">
        <v>84</v>
      </c>
      <c r="C570" t="s">
        <v>85</v>
      </c>
      <c r="D570" s="7">
        <v>42901</v>
      </c>
      <c r="E570" t="s">
        <v>109</v>
      </c>
      <c r="F570" t="s">
        <v>112</v>
      </c>
      <c r="G570">
        <v>0.08</v>
      </c>
      <c r="H570" s="8">
        <v>0.08</v>
      </c>
      <c r="I570" s="9">
        <v>2.0689741990287606E-2</v>
      </c>
      <c r="J570" s="10" t="s">
        <v>124</v>
      </c>
      <c r="K570" t="s">
        <v>89</v>
      </c>
      <c r="L570">
        <v>0</v>
      </c>
      <c r="M570">
        <v>0</v>
      </c>
      <c r="N570" s="11">
        <v>0</v>
      </c>
    </row>
    <row r="571" spans="1:14" ht="15" hidden="1" thickBot="1" x14ac:dyDescent="0.35">
      <c r="A571" s="13">
        <v>11</v>
      </c>
      <c r="B571" s="13" t="s">
        <v>84</v>
      </c>
      <c r="C571" s="13" t="s">
        <v>85</v>
      </c>
      <c r="D571" s="14">
        <v>42491</v>
      </c>
      <c r="E571" s="13" t="s">
        <v>102</v>
      </c>
      <c r="F571" s="13" t="s">
        <v>105</v>
      </c>
      <c r="G571" s="13"/>
      <c r="H571" s="15">
        <v>0.25</v>
      </c>
      <c r="I571" s="16">
        <v>6.4655443719648764E-2</v>
      </c>
      <c r="J571" s="17" t="s">
        <v>125</v>
      </c>
      <c r="K571" s="13" t="s">
        <v>89</v>
      </c>
      <c r="L571" s="13">
        <v>0</v>
      </c>
      <c r="M571" s="13">
        <v>0</v>
      </c>
      <c r="N571" s="18">
        <v>0</v>
      </c>
    </row>
    <row r="572" spans="1:14" hidden="1" x14ac:dyDescent="0.3">
      <c r="A572">
        <v>11</v>
      </c>
      <c r="B572" t="s">
        <v>84</v>
      </c>
      <c r="C572" t="s">
        <v>85</v>
      </c>
      <c r="D572" s="7">
        <v>42491</v>
      </c>
      <c r="E572" t="s">
        <v>102</v>
      </c>
      <c r="F572" t="s">
        <v>105</v>
      </c>
      <c r="H572" s="8">
        <v>0.25</v>
      </c>
      <c r="I572" s="9">
        <v>6.4655443719648764E-2</v>
      </c>
      <c r="J572" s="10" t="s">
        <v>125</v>
      </c>
      <c r="K572" t="s">
        <v>89</v>
      </c>
      <c r="L572">
        <v>0</v>
      </c>
      <c r="M572">
        <v>0</v>
      </c>
      <c r="N572" s="11">
        <v>0</v>
      </c>
    </row>
    <row r="573" spans="1:14" hidden="1" x14ac:dyDescent="0.3">
      <c r="A573">
        <v>19</v>
      </c>
      <c r="B573" t="s">
        <v>84</v>
      </c>
      <c r="C573" t="s">
        <v>85</v>
      </c>
      <c r="D573" s="7">
        <v>42744</v>
      </c>
      <c r="E573" t="s">
        <v>86</v>
      </c>
      <c r="F573" t="s">
        <v>91</v>
      </c>
      <c r="G573">
        <v>0.25</v>
      </c>
      <c r="H573" s="8">
        <v>0.25</v>
      </c>
      <c r="I573" s="9">
        <v>6.4655443719648764E-2</v>
      </c>
      <c r="J573" s="10" t="s">
        <v>125</v>
      </c>
      <c r="K573" t="s">
        <v>96</v>
      </c>
      <c r="L573">
        <v>0</v>
      </c>
      <c r="M573">
        <v>0</v>
      </c>
      <c r="N573" s="11">
        <v>0</v>
      </c>
    </row>
    <row r="574" spans="1:14" hidden="1" x14ac:dyDescent="0.3">
      <c r="A574">
        <v>30</v>
      </c>
      <c r="B574" t="s">
        <v>84</v>
      </c>
      <c r="C574" t="s">
        <v>85</v>
      </c>
      <c r="D574" s="7">
        <v>42901</v>
      </c>
      <c r="E574" t="s">
        <v>109</v>
      </c>
      <c r="F574" t="s">
        <v>112</v>
      </c>
      <c r="G574">
        <v>0.03</v>
      </c>
      <c r="H574" s="8">
        <v>0.03</v>
      </c>
      <c r="I574" s="9">
        <v>7.7586532463578516E-3</v>
      </c>
      <c r="J574" s="10" t="s">
        <v>126</v>
      </c>
      <c r="K574" t="s">
        <v>89</v>
      </c>
      <c r="L574">
        <v>0</v>
      </c>
      <c r="M574">
        <v>0</v>
      </c>
      <c r="N574" s="11">
        <v>0</v>
      </c>
    </row>
    <row r="575" spans="1:14" hidden="1" x14ac:dyDescent="0.3">
      <c r="A575">
        <v>30</v>
      </c>
      <c r="B575" t="s">
        <v>84</v>
      </c>
      <c r="C575" t="s">
        <v>85</v>
      </c>
      <c r="D575" s="7">
        <v>42901</v>
      </c>
      <c r="E575" t="s">
        <v>109</v>
      </c>
      <c r="F575" t="s">
        <v>112</v>
      </c>
      <c r="G575">
        <v>0.24</v>
      </c>
      <c r="H575" s="8">
        <v>0.24</v>
      </c>
      <c r="I575" s="9">
        <v>6.2069225970862812E-2</v>
      </c>
      <c r="J575" s="10" t="s">
        <v>126</v>
      </c>
      <c r="K575" t="s">
        <v>89</v>
      </c>
      <c r="L575">
        <v>0</v>
      </c>
      <c r="M575">
        <v>0</v>
      </c>
      <c r="N575" s="11">
        <v>0</v>
      </c>
    </row>
    <row r="576" spans="1:14" hidden="1" x14ac:dyDescent="0.3">
      <c r="A576">
        <v>30</v>
      </c>
      <c r="B576" t="s">
        <v>84</v>
      </c>
      <c r="C576" t="s">
        <v>85</v>
      </c>
      <c r="D576" s="7">
        <v>42901</v>
      </c>
      <c r="E576" t="s">
        <v>109</v>
      </c>
      <c r="F576" t="s">
        <v>112</v>
      </c>
      <c r="G576">
        <v>0.06</v>
      </c>
      <c r="H576" s="8">
        <v>0.06</v>
      </c>
      <c r="I576" s="9">
        <v>1.5517306492715703E-2</v>
      </c>
      <c r="J576" s="10" t="s">
        <v>126</v>
      </c>
      <c r="K576" t="s">
        <v>89</v>
      </c>
      <c r="L576">
        <v>0</v>
      </c>
      <c r="M576">
        <v>0</v>
      </c>
      <c r="N576" s="11">
        <v>0</v>
      </c>
    </row>
    <row r="577" spans="1:14" hidden="1" x14ac:dyDescent="0.3">
      <c r="A577">
        <v>11</v>
      </c>
      <c r="B577" t="s">
        <v>84</v>
      </c>
      <c r="C577" t="s">
        <v>85</v>
      </c>
      <c r="D577" s="7">
        <v>42491</v>
      </c>
      <c r="E577" t="s">
        <v>102</v>
      </c>
      <c r="F577" t="s">
        <v>105</v>
      </c>
      <c r="G577">
        <v>0.04</v>
      </c>
      <c r="H577" s="8">
        <v>0.04</v>
      </c>
      <c r="I577" s="9">
        <v>1.0344870995143803E-2</v>
      </c>
      <c r="J577" s="10" t="s">
        <v>10</v>
      </c>
      <c r="K577" t="s">
        <v>89</v>
      </c>
      <c r="L577">
        <v>0</v>
      </c>
      <c r="M577">
        <v>0</v>
      </c>
      <c r="N577" s="11">
        <v>0</v>
      </c>
    </row>
    <row r="578" spans="1:14" hidden="1" x14ac:dyDescent="0.3">
      <c r="A578">
        <v>11</v>
      </c>
      <c r="B578" t="s">
        <v>84</v>
      </c>
      <c r="C578" t="s">
        <v>85</v>
      </c>
      <c r="D578" s="7">
        <v>42491</v>
      </c>
      <c r="E578" t="s">
        <v>102</v>
      </c>
      <c r="F578" t="s">
        <v>105</v>
      </c>
      <c r="G578">
        <v>0.06</v>
      </c>
      <c r="H578" s="8">
        <v>0.06</v>
      </c>
      <c r="I578" s="9">
        <v>1.5517306492715703E-2</v>
      </c>
      <c r="J578" s="10" t="s">
        <v>10</v>
      </c>
      <c r="K578" t="s">
        <v>89</v>
      </c>
      <c r="L578">
        <v>0</v>
      </c>
      <c r="M578">
        <v>0</v>
      </c>
      <c r="N578" s="11">
        <v>0</v>
      </c>
    </row>
    <row r="579" spans="1:14" hidden="1" x14ac:dyDescent="0.3">
      <c r="A579">
        <v>18</v>
      </c>
      <c r="B579" t="s">
        <v>84</v>
      </c>
      <c r="C579" t="s">
        <v>85</v>
      </c>
      <c r="D579" s="7">
        <v>42725</v>
      </c>
      <c r="E579" t="s">
        <v>86</v>
      </c>
      <c r="F579" t="s">
        <v>90</v>
      </c>
      <c r="G579">
        <v>0.01</v>
      </c>
      <c r="H579" s="8">
        <v>0.01</v>
      </c>
      <c r="I579" s="9">
        <v>2.5862177487859508E-3</v>
      </c>
      <c r="J579" s="10" t="s">
        <v>10</v>
      </c>
      <c r="K579" t="s">
        <v>89</v>
      </c>
      <c r="L579">
        <v>0</v>
      </c>
      <c r="M579">
        <v>0</v>
      </c>
      <c r="N579" s="11">
        <v>0</v>
      </c>
    </row>
    <row r="580" spans="1:14" hidden="1" x14ac:dyDescent="0.3">
      <c r="A580">
        <v>3</v>
      </c>
      <c r="B580" t="s">
        <v>84</v>
      </c>
      <c r="C580" t="s">
        <v>85</v>
      </c>
      <c r="D580" s="7">
        <v>42748</v>
      </c>
      <c r="E580" t="s">
        <v>86</v>
      </c>
      <c r="F580" t="s">
        <v>93</v>
      </c>
      <c r="H580" s="8">
        <v>6.4761904761904771E-2</v>
      </c>
      <c r="I580" s="9">
        <v>1.6748838754042351E-2</v>
      </c>
      <c r="J580" s="10" t="s">
        <v>10</v>
      </c>
      <c r="K580" t="s">
        <v>89</v>
      </c>
      <c r="L580">
        <v>0</v>
      </c>
      <c r="M580">
        <v>0</v>
      </c>
      <c r="N580" s="11">
        <v>0</v>
      </c>
    </row>
    <row r="581" spans="1:14" hidden="1" x14ac:dyDescent="0.3">
      <c r="A581">
        <v>23</v>
      </c>
      <c r="B581" t="s">
        <v>84</v>
      </c>
      <c r="C581" t="s">
        <v>85</v>
      </c>
      <c r="D581" s="7">
        <v>42741</v>
      </c>
      <c r="E581" t="s">
        <v>86</v>
      </c>
      <c r="F581" t="s">
        <v>94</v>
      </c>
      <c r="G581">
        <v>0.05</v>
      </c>
      <c r="H581" s="8">
        <v>0.05</v>
      </c>
      <c r="I581" s="9">
        <v>1.2931088743929755E-2</v>
      </c>
      <c r="J581" s="10" t="s">
        <v>10</v>
      </c>
      <c r="K581" t="s">
        <v>89</v>
      </c>
      <c r="L581">
        <v>0</v>
      </c>
      <c r="M581">
        <v>0</v>
      </c>
      <c r="N581" s="11">
        <v>0</v>
      </c>
    </row>
    <row r="582" spans="1:14" hidden="1" x14ac:dyDescent="0.3">
      <c r="A582">
        <v>23</v>
      </c>
      <c r="B582" t="s">
        <v>84</v>
      </c>
      <c r="C582" t="s">
        <v>85</v>
      </c>
      <c r="D582" s="7">
        <v>42741</v>
      </c>
      <c r="E582" t="s">
        <v>86</v>
      </c>
      <c r="F582" t="s">
        <v>94</v>
      </c>
      <c r="G582">
        <v>0.04</v>
      </c>
      <c r="H582" s="8">
        <v>0.04</v>
      </c>
      <c r="I582" s="9">
        <v>1.0344870995143803E-2</v>
      </c>
      <c r="J582" s="10" t="s">
        <v>10</v>
      </c>
      <c r="K582" t="s">
        <v>89</v>
      </c>
      <c r="L582">
        <v>0</v>
      </c>
      <c r="M582">
        <v>0</v>
      </c>
      <c r="N582" s="11">
        <v>0</v>
      </c>
    </row>
    <row r="583" spans="1:14" hidden="1" x14ac:dyDescent="0.3">
      <c r="A583">
        <v>23</v>
      </c>
      <c r="B583" t="s">
        <v>84</v>
      </c>
      <c r="C583" t="s">
        <v>85</v>
      </c>
      <c r="D583" s="7">
        <v>42741</v>
      </c>
      <c r="E583" t="s">
        <v>86</v>
      </c>
      <c r="F583" t="s">
        <v>94</v>
      </c>
      <c r="H583" s="8">
        <v>6.4761904761904771E-2</v>
      </c>
      <c r="I583" s="9">
        <v>1.6748838754042351E-2</v>
      </c>
      <c r="J583" s="10" t="s">
        <v>10</v>
      </c>
      <c r="K583" t="s">
        <v>89</v>
      </c>
      <c r="L583">
        <v>0</v>
      </c>
      <c r="M583">
        <v>0</v>
      </c>
      <c r="N583" s="11">
        <v>0</v>
      </c>
    </row>
    <row r="584" spans="1:14" hidden="1" x14ac:dyDescent="0.3">
      <c r="A584">
        <v>23</v>
      </c>
      <c r="B584" t="s">
        <v>84</v>
      </c>
      <c r="C584" t="s">
        <v>85</v>
      </c>
      <c r="D584" s="7">
        <v>42741</v>
      </c>
      <c r="E584" t="s">
        <v>86</v>
      </c>
      <c r="F584" t="s">
        <v>94</v>
      </c>
      <c r="G584">
        <v>0.05</v>
      </c>
      <c r="H584" s="8">
        <v>0.05</v>
      </c>
      <c r="I584" s="9">
        <v>1.2931088743929755E-2</v>
      </c>
      <c r="J584" s="10" t="s">
        <v>10</v>
      </c>
      <c r="K584" t="s">
        <v>89</v>
      </c>
      <c r="L584">
        <v>0</v>
      </c>
      <c r="M584">
        <v>0</v>
      </c>
      <c r="N584" s="11">
        <v>0</v>
      </c>
    </row>
    <row r="585" spans="1:14" hidden="1" x14ac:dyDescent="0.3">
      <c r="A585">
        <v>23</v>
      </c>
      <c r="B585" t="s">
        <v>84</v>
      </c>
      <c r="C585" t="s">
        <v>85</v>
      </c>
      <c r="D585" s="7">
        <v>42741</v>
      </c>
      <c r="E585" t="s">
        <v>86</v>
      </c>
      <c r="F585" t="s">
        <v>94</v>
      </c>
      <c r="G585">
        <v>0.01</v>
      </c>
      <c r="H585" s="8">
        <v>0.01</v>
      </c>
      <c r="I585" s="9">
        <v>2.5862177487859508E-3</v>
      </c>
      <c r="J585" s="10" t="s">
        <v>10</v>
      </c>
      <c r="K585" t="s">
        <v>89</v>
      </c>
      <c r="L585">
        <v>0</v>
      </c>
      <c r="M585">
        <v>0</v>
      </c>
      <c r="N585" s="11">
        <v>0</v>
      </c>
    </row>
    <row r="586" spans="1:14" hidden="1" x14ac:dyDescent="0.3">
      <c r="A586">
        <v>23</v>
      </c>
      <c r="B586" t="s">
        <v>84</v>
      </c>
      <c r="C586" t="s">
        <v>85</v>
      </c>
      <c r="D586" s="7">
        <v>42741</v>
      </c>
      <c r="E586" t="s">
        <v>86</v>
      </c>
      <c r="F586" t="s">
        <v>94</v>
      </c>
      <c r="G586">
        <v>7.0000000000000007E-2</v>
      </c>
      <c r="H586" s="8">
        <v>7.0000000000000007E-2</v>
      </c>
      <c r="I586" s="9">
        <v>1.8103524241501655E-2</v>
      </c>
      <c r="J586" s="10" t="s">
        <v>10</v>
      </c>
      <c r="K586" t="s">
        <v>89</v>
      </c>
      <c r="L586">
        <v>0</v>
      </c>
      <c r="M586">
        <v>0</v>
      </c>
      <c r="N586" s="11">
        <v>0</v>
      </c>
    </row>
    <row r="587" spans="1:14" hidden="1" x14ac:dyDescent="0.3">
      <c r="A587">
        <v>24</v>
      </c>
      <c r="B587" t="s">
        <v>84</v>
      </c>
      <c r="C587" t="s">
        <v>85</v>
      </c>
      <c r="D587" s="7">
        <v>42745</v>
      </c>
      <c r="E587" t="s">
        <v>86</v>
      </c>
      <c r="F587" s="12" t="s">
        <v>95</v>
      </c>
      <c r="G587">
        <v>0.01</v>
      </c>
      <c r="H587" s="8">
        <v>0.01</v>
      </c>
      <c r="I587" s="9">
        <v>2.5862177487859508E-3</v>
      </c>
      <c r="J587" s="10" t="s">
        <v>10</v>
      </c>
      <c r="K587" t="s">
        <v>89</v>
      </c>
      <c r="L587">
        <v>0</v>
      </c>
      <c r="M587">
        <v>0</v>
      </c>
      <c r="N587" s="11">
        <v>0</v>
      </c>
    </row>
    <row r="588" spans="1:14" hidden="1" x14ac:dyDescent="0.3">
      <c r="A588">
        <v>24</v>
      </c>
      <c r="B588" t="s">
        <v>84</v>
      </c>
      <c r="C588" t="s">
        <v>85</v>
      </c>
      <c r="D588" s="7">
        <v>42745</v>
      </c>
      <c r="E588" t="s">
        <v>86</v>
      </c>
      <c r="F588" s="12" t="s">
        <v>95</v>
      </c>
      <c r="H588" s="8">
        <v>6.4761904761904771E-2</v>
      </c>
      <c r="I588" s="9">
        <v>1.6748838754042351E-2</v>
      </c>
      <c r="J588" s="10" t="s">
        <v>10</v>
      </c>
      <c r="K588" t="s">
        <v>89</v>
      </c>
      <c r="L588">
        <v>0</v>
      </c>
      <c r="M588">
        <v>0</v>
      </c>
      <c r="N588" s="11">
        <v>0</v>
      </c>
    </row>
    <row r="589" spans="1:14" hidden="1" x14ac:dyDescent="0.3">
      <c r="A589">
        <v>24</v>
      </c>
      <c r="B589" t="s">
        <v>84</v>
      </c>
      <c r="C589" t="s">
        <v>85</v>
      </c>
      <c r="D589" s="7">
        <v>42745</v>
      </c>
      <c r="E589" t="s">
        <v>86</v>
      </c>
      <c r="F589" s="12" t="s">
        <v>95</v>
      </c>
      <c r="H589" s="8">
        <v>6.4761904761904771E-2</v>
      </c>
      <c r="I589" s="9">
        <v>1.6748838754042351E-2</v>
      </c>
      <c r="J589" s="10" t="s">
        <v>10</v>
      </c>
      <c r="K589" t="s">
        <v>89</v>
      </c>
      <c r="L589">
        <v>0</v>
      </c>
      <c r="M589">
        <v>0</v>
      </c>
      <c r="N589" s="11">
        <v>0</v>
      </c>
    </row>
    <row r="590" spans="1:14" hidden="1" x14ac:dyDescent="0.3">
      <c r="A590">
        <v>25</v>
      </c>
      <c r="B590" t="s">
        <v>84</v>
      </c>
      <c r="C590" t="s">
        <v>85</v>
      </c>
      <c r="D590" s="7">
        <v>42743</v>
      </c>
      <c r="E590" t="s">
        <v>86</v>
      </c>
      <c r="F590" s="12" t="s">
        <v>97</v>
      </c>
      <c r="G590">
        <v>0.15</v>
      </c>
      <c r="H590" s="8">
        <v>0.15</v>
      </c>
      <c r="I590" s="9">
        <v>3.8793266231789254E-2</v>
      </c>
      <c r="J590" s="10" t="s">
        <v>10</v>
      </c>
      <c r="K590" t="s">
        <v>89</v>
      </c>
      <c r="L590">
        <v>0</v>
      </c>
      <c r="M590">
        <v>0</v>
      </c>
      <c r="N590" s="11">
        <v>0</v>
      </c>
    </row>
    <row r="591" spans="1:14" hidden="1" x14ac:dyDescent="0.3">
      <c r="A591">
        <v>25</v>
      </c>
      <c r="B591" t="s">
        <v>84</v>
      </c>
      <c r="C591" t="s">
        <v>85</v>
      </c>
      <c r="D591" s="7">
        <v>42743</v>
      </c>
      <c r="E591" t="s">
        <v>86</v>
      </c>
      <c r="F591" s="12" t="s">
        <v>97</v>
      </c>
      <c r="G591">
        <v>0.36</v>
      </c>
      <c r="H591" s="8">
        <v>0.36</v>
      </c>
      <c r="I591" s="9">
        <v>9.3103838956294233E-2</v>
      </c>
      <c r="J591" s="10" t="s">
        <v>10</v>
      </c>
      <c r="K591" t="s">
        <v>89</v>
      </c>
      <c r="L591">
        <v>0</v>
      </c>
      <c r="M591">
        <v>0</v>
      </c>
      <c r="N591" s="11">
        <v>0</v>
      </c>
    </row>
    <row r="592" spans="1:14" hidden="1" x14ac:dyDescent="0.3">
      <c r="A592">
        <v>5</v>
      </c>
      <c r="B592" t="s">
        <v>84</v>
      </c>
      <c r="C592" t="s">
        <v>85</v>
      </c>
      <c r="D592" s="7">
        <v>42721</v>
      </c>
      <c r="E592" t="s">
        <v>86</v>
      </c>
      <c r="F592" t="s">
        <v>108</v>
      </c>
      <c r="G592">
        <v>0.03</v>
      </c>
      <c r="H592" s="8">
        <v>0.03</v>
      </c>
      <c r="I592" s="9">
        <v>7.7586532463578516E-3</v>
      </c>
      <c r="J592" s="10" t="s">
        <v>10</v>
      </c>
      <c r="K592" t="s">
        <v>89</v>
      </c>
      <c r="L592">
        <v>0</v>
      </c>
      <c r="M592">
        <v>0</v>
      </c>
      <c r="N592" s="11">
        <v>0</v>
      </c>
    </row>
    <row r="593" spans="1:14" hidden="1" x14ac:dyDescent="0.3">
      <c r="A593">
        <v>29</v>
      </c>
      <c r="B593" t="s">
        <v>84</v>
      </c>
      <c r="C593" t="s">
        <v>85</v>
      </c>
      <c r="D593" s="7">
        <v>42901</v>
      </c>
      <c r="E593" t="s">
        <v>109</v>
      </c>
      <c r="F593" t="s">
        <v>111</v>
      </c>
      <c r="G593">
        <v>0.08</v>
      </c>
      <c r="H593" s="8">
        <v>0.08</v>
      </c>
      <c r="I593" s="9">
        <v>2.0689741990287606E-2</v>
      </c>
      <c r="J593" s="10" t="s">
        <v>10</v>
      </c>
      <c r="K593" t="s">
        <v>89</v>
      </c>
      <c r="L593">
        <v>0</v>
      </c>
      <c r="M593">
        <v>0</v>
      </c>
      <c r="N593" s="11">
        <v>0</v>
      </c>
    </row>
    <row r="594" spans="1:14" hidden="1" x14ac:dyDescent="0.3">
      <c r="A594">
        <v>30</v>
      </c>
      <c r="B594" t="s">
        <v>84</v>
      </c>
      <c r="C594" t="s">
        <v>85</v>
      </c>
      <c r="D594" s="7">
        <v>42901</v>
      </c>
      <c r="E594" t="s">
        <v>109</v>
      </c>
      <c r="F594" t="s">
        <v>112</v>
      </c>
      <c r="G594">
        <v>0.02</v>
      </c>
      <c r="H594" s="8">
        <v>0.02</v>
      </c>
      <c r="I594" s="9">
        <v>5.1724354975719016E-3</v>
      </c>
      <c r="J594" s="10" t="s">
        <v>10</v>
      </c>
      <c r="K594" t="s">
        <v>89</v>
      </c>
      <c r="L594">
        <v>0</v>
      </c>
      <c r="M594">
        <v>0</v>
      </c>
      <c r="N594" s="11">
        <v>0</v>
      </c>
    </row>
    <row r="595" spans="1:14" hidden="1" x14ac:dyDescent="0.3">
      <c r="A595">
        <v>30</v>
      </c>
      <c r="B595" t="s">
        <v>84</v>
      </c>
      <c r="C595" t="s">
        <v>85</v>
      </c>
      <c r="D595" s="7">
        <v>42901</v>
      </c>
      <c r="E595" t="s">
        <v>109</v>
      </c>
      <c r="F595" t="s">
        <v>112</v>
      </c>
      <c r="G595">
        <v>0.01</v>
      </c>
      <c r="H595" s="8">
        <v>0.01</v>
      </c>
      <c r="I595" s="9">
        <v>2.5862177487859508E-3</v>
      </c>
      <c r="J595" s="10" t="s">
        <v>10</v>
      </c>
      <c r="K595" t="s">
        <v>89</v>
      </c>
      <c r="L595">
        <v>0</v>
      </c>
      <c r="M595">
        <v>0</v>
      </c>
      <c r="N595" s="11">
        <v>0</v>
      </c>
    </row>
    <row r="596" spans="1:14" hidden="1" x14ac:dyDescent="0.3">
      <c r="A596">
        <v>30</v>
      </c>
      <c r="B596" t="s">
        <v>84</v>
      </c>
      <c r="C596" t="s">
        <v>85</v>
      </c>
      <c r="D596" s="7">
        <v>42901</v>
      </c>
      <c r="E596" t="s">
        <v>109</v>
      </c>
      <c r="F596" t="s">
        <v>112</v>
      </c>
      <c r="G596">
        <v>0.01</v>
      </c>
      <c r="H596" s="8">
        <v>0.01</v>
      </c>
      <c r="I596" s="9">
        <v>2.5862177487859508E-3</v>
      </c>
      <c r="J596" s="10" t="s">
        <v>10</v>
      </c>
      <c r="K596" t="s">
        <v>89</v>
      </c>
      <c r="L596">
        <v>0</v>
      </c>
      <c r="M596">
        <v>0</v>
      </c>
      <c r="N596" s="11">
        <v>0</v>
      </c>
    </row>
    <row r="597" spans="1:14" hidden="1" x14ac:dyDescent="0.3">
      <c r="A597">
        <v>32</v>
      </c>
      <c r="B597" t="s">
        <v>84</v>
      </c>
      <c r="C597" t="s">
        <v>85</v>
      </c>
      <c r="D597" s="7">
        <v>42937</v>
      </c>
      <c r="E597" t="s">
        <v>113</v>
      </c>
      <c r="F597" t="s">
        <v>114</v>
      </c>
      <c r="G597">
        <v>0.22</v>
      </c>
      <c r="H597" s="8">
        <v>0.22</v>
      </c>
      <c r="I597" s="9">
        <v>5.6896790473290916E-2</v>
      </c>
      <c r="J597" s="10" t="s">
        <v>10</v>
      </c>
      <c r="K597" t="s">
        <v>96</v>
      </c>
      <c r="L597">
        <v>0</v>
      </c>
      <c r="M597">
        <v>0</v>
      </c>
      <c r="N597" s="11">
        <v>0</v>
      </c>
    </row>
    <row r="598" spans="1:14" hidden="1" x14ac:dyDescent="0.3">
      <c r="A598">
        <v>32</v>
      </c>
      <c r="B598" t="s">
        <v>84</v>
      </c>
      <c r="C598" t="s">
        <v>85</v>
      </c>
      <c r="D598" s="7">
        <v>42937</v>
      </c>
      <c r="E598" t="s">
        <v>113</v>
      </c>
      <c r="F598" t="s">
        <v>114</v>
      </c>
      <c r="G598">
        <v>0.05</v>
      </c>
      <c r="H598" s="8">
        <v>0.05</v>
      </c>
      <c r="I598" s="9">
        <v>1.2931088743929755E-2</v>
      </c>
      <c r="J598" s="10" t="s">
        <v>10</v>
      </c>
      <c r="K598" t="s">
        <v>96</v>
      </c>
      <c r="L598">
        <v>0</v>
      </c>
      <c r="M598">
        <v>0</v>
      </c>
      <c r="N598" s="11">
        <v>0</v>
      </c>
    </row>
    <row r="599" spans="1:14" hidden="1" x14ac:dyDescent="0.3">
      <c r="A599">
        <v>32</v>
      </c>
      <c r="B599" t="s">
        <v>84</v>
      </c>
      <c r="C599" t="s">
        <v>85</v>
      </c>
      <c r="D599" s="7">
        <v>42937</v>
      </c>
      <c r="E599" t="s">
        <v>113</v>
      </c>
      <c r="F599" t="s">
        <v>114</v>
      </c>
      <c r="G599">
        <v>0.05</v>
      </c>
      <c r="H599" s="8">
        <v>0.05</v>
      </c>
      <c r="I599" s="9">
        <v>1.2931088743929755E-2</v>
      </c>
      <c r="J599" s="10" t="s">
        <v>10</v>
      </c>
      <c r="K599" t="s">
        <v>96</v>
      </c>
      <c r="L599">
        <v>0</v>
      </c>
      <c r="M599">
        <v>0</v>
      </c>
      <c r="N599" s="11">
        <v>0</v>
      </c>
    </row>
    <row r="600" spans="1:14" hidden="1" x14ac:dyDescent="0.3">
      <c r="A600">
        <v>34</v>
      </c>
      <c r="B600" t="s">
        <v>84</v>
      </c>
      <c r="C600" t="s">
        <v>85</v>
      </c>
      <c r="D600" s="7">
        <v>43048</v>
      </c>
      <c r="E600" t="s">
        <v>98</v>
      </c>
      <c r="F600" t="s">
        <v>115</v>
      </c>
      <c r="G600">
        <v>0.03</v>
      </c>
      <c r="H600" s="8">
        <v>0.03</v>
      </c>
      <c r="I600" s="9">
        <v>7.7586532463578516E-3</v>
      </c>
      <c r="J600" s="10" t="s">
        <v>10</v>
      </c>
      <c r="K600" t="s">
        <v>89</v>
      </c>
      <c r="L600">
        <v>0</v>
      </c>
      <c r="M600">
        <v>0</v>
      </c>
      <c r="N600" s="11">
        <v>0</v>
      </c>
    </row>
    <row r="601" spans="1:14" hidden="1" x14ac:dyDescent="0.3">
      <c r="A601">
        <v>34</v>
      </c>
      <c r="B601" t="s">
        <v>84</v>
      </c>
      <c r="C601" t="s">
        <v>85</v>
      </c>
      <c r="D601" s="7">
        <v>43048</v>
      </c>
      <c r="E601" t="s">
        <v>98</v>
      </c>
      <c r="F601" t="s">
        <v>115</v>
      </c>
      <c r="G601">
        <v>0.01</v>
      </c>
      <c r="H601" s="8">
        <v>0.01</v>
      </c>
      <c r="I601" s="9">
        <v>2.5862177487859508E-3</v>
      </c>
      <c r="J601" s="10" t="s">
        <v>10</v>
      </c>
      <c r="K601" t="s">
        <v>89</v>
      </c>
      <c r="L601">
        <v>0</v>
      </c>
      <c r="M601">
        <v>0</v>
      </c>
      <c r="N601" s="11">
        <v>0</v>
      </c>
    </row>
    <row r="602" spans="1:14" hidden="1" x14ac:dyDescent="0.3">
      <c r="A602">
        <v>6</v>
      </c>
      <c r="B602" t="s">
        <v>84</v>
      </c>
      <c r="C602" t="s">
        <v>85</v>
      </c>
      <c r="D602" s="7">
        <v>42595</v>
      </c>
      <c r="E602" t="s">
        <v>106</v>
      </c>
      <c r="F602" t="s">
        <v>107</v>
      </c>
      <c r="H602" s="8">
        <v>1.3433622513240779</v>
      </c>
      <c r="I602" s="20">
        <v>0.34742272974233829</v>
      </c>
      <c r="J602" s="10" t="s">
        <v>127</v>
      </c>
      <c r="K602" t="s">
        <v>96</v>
      </c>
      <c r="L602">
        <v>1</v>
      </c>
      <c r="M602">
        <v>0</v>
      </c>
      <c r="N602" s="11">
        <v>0.34742272974233829</v>
      </c>
    </row>
    <row r="603" spans="1:14" hidden="1" x14ac:dyDescent="0.3">
      <c r="A603">
        <v>6</v>
      </c>
      <c r="B603" t="s">
        <v>84</v>
      </c>
      <c r="C603" t="s">
        <v>85</v>
      </c>
      <c r="D603" s="7">
        <v>42595</v>
      </c>
      <c r="E603" t="s">
        <v>106</v>
      </c>
      <c r="F603" t="s">
        <v>107</v>
      </c>
      <c r="H603" s="8">
        <v>1.3433622513240779</v>
      </c>
      <c r="I603" s="20">
        <v>0.34742272974233829</v>
      </c>
      <c r="J603" s="10" t="s">
        <v>127</v>
      </c>
      <c r="K603" t="s">
        <v>96</v>
      </c>
      <c r="L603">
        <v>1</v>
      </c>
      <c r="M603">
        <v>0</v>
      </c>
      <c r="N603" s="11">
        <v>0.34742272974233829</v>
      </c>
    </row>
    <row r="604" spans="1:14" hidden="1" x14ac:dyDescent="0.3">
      <c r="A604">
        <v>30</v>
      </c>
      <c r="B604" t="s">
        <v>84</v>
      </c>
      <c r="C604" t="s">
        <v>85</v>
      </c>
      <c r="D604" s="7">
        <v>42901</v>
      </c>
      <c r="E604" t="s">
        <v>109</v>
      </c>
      <c r="F604" t="s">
        <v>112</v>
      </c>
      <c r="H604" s="8">
        <v>1.3433622513240779</v>
      </c>
      <c r="I604" s="9">
        <v>0.34742272974233829</v>
      </c>
      <c r="J604" s="10" t="s">
        <v>127</v>
      </c>
      <c r="K604" t="s">
        <v>89</v>
      </c>
      <c r="L604">
        <v>1</v>
      </c>
      <c r="M604">
        <v>0</v>
      </c>
      <c r="N604" s="11">
        <v>0.34742272974233829</v>
      </c>
    </row>
    <row r="605" spans="1:14" hidden="1" x14ac:dyDescent="0.3">
      <c r="A605">
        <v>6</v>
      </c>
      <c r="B605" t="s">
        <v>84</v>
      </c>
      <c r="C605" t="s">
        <v>85</v>
      </c>
      <c r="D605" s="7">
        <v>42595</v>
      </c>
      <c r="E605" t="s">
        <v>106</v>
      </c>
      <c r="F605" t="s">
        <v>107</v>
      </c>
      <c r="H605" s="8">
        <v>1.3433622513240779</v>
      </c>
      <c r="I605" s="20">
        <v>0.34742272974233829</v>
      </c>
      <c r="J605" s="10" t="s">
        <v>128</v>
      </c>
      <c r="K605" t="s">
        <v>96</v>
      </c>
      <c r="L605">
        <v>1</v>
      </c>
      <c r="M605">
        <v>0</v>
      </c>
      <c r="N605" s="11">
        <v>0.34742272974233829</v>
      </c>
    </row>
    <row r="606" spans="1:14" hidden="1" x14ac:dyDescent="0.3">
      <c r="A606">
        <v>6</v>
      </c>
      <c r="B606" t="s">
        <v>84</v>
      </c>
      <c r="C606" t="s">
        <v>85</v>
      </c>
      <c r="D606" s="7">
        <v>42595</v>
      </c>
      <c r="E606" t="s">
        <v>106</v>
      </c>
      <c r="F606" t="s">
        <v>107</v>
      </c>
      <c r="H606" s="8">
        <v>1.3433622513240779</v>
      </c>
      <c r="I606" s="20">
        <v>0.34742272974233829</v>
      </c>
      <c r="J606" s="10" t="s">
        <v>128</v>
      </c>
      <c r="K606" t="s">
        <v>96</v>
      </c>
      <c r="L606">
        <v>1</v>
      </c>
      <c r="M606">
        <v>0</v>
      </c>
      <c r="N606" s="11">
        <v>0.34742272974233829</v>
      </c>
    </row>
    <row r="607" spans="1:14" hidden="1" x14ac:dyDescent="0.3">
      <c r="A607">
        <v>18</v>
      </c>
      <c r="B607" t="s">
        <v>84</v>
      </c>
      <c r="C607" t="s">
        <v>85</v>
      </c>
      <c r="D607" s="7">
        <v>42725</v>
      </c>
      <c r="E607" t="s">
        <v>86</v>
      </c>
      <c r="F607" t="s">
        <v>90</v>
      </c>
      <c r="H607" s="8">
        <v>1.3433622513240779</v>
      </c>
      <c r="I607" s="9">
        <v>0.34742272974233829</v>
      </c>
      <c r="J607" s="10" t="s">
        <v>128</v>
      </c>
      <c r="K607" t="s">
        <v>96</v>
      </c>
      <c r="L607">
        <v>1</v>
      </c>
      <c r="M607">
        <v>0</v>
      </c>
      <c r="N607" s="11">
        <v>0.34742272974233829</v>
      </c>
    </row>
    <row r="608" spans="1:14" hidden="1" x14ac:dyDescent="0.3">
      <c r="A608">
        <v>28</v>
      </c>
      <c r="B608" t="s">
        <v>84</v>
      </c>
      <c r="C608" t="s">
        <v>85</v>
      </c>
      <c r="D608" s="7">
        <v>42900</v>
      </c>
      <c r="E608" t="s">
        <v>109</v>
      </c>
      <c r="F608" t="s">
        <v>110</v>
      </c>
      <c r="H608" s="8">
        <v>1.3433622513240779</v>
      </c>
      <c r="I608" s="9">
        <v>0.34742272974233829</v>
      </c>
      <c r="J608" s="10" t="s">
        <v>128</v>
      </c>
      <c r="K608" t="s">
        <v>89</v>
      </c>
      <c r="L608">
        <v>1</v>
      </c>
      <c r="M608">
        <v>0</v>
      </c>
      <c r="N608" s="11">
        <v>0.34742272974233829</v>
      </c>
    </row>
    <row r="609" spans="1:14" hidden="1" x14ac:dyDescent="0.3">
      <c r="A609">
        <v>10</v>
      </c>
      <c r="B609" t="s">
        <v>84</v>
      </c>
      <c r="C609" t="s">
        <v>85</v>
      </c>
      <c r="D609" s="7">
        <v>42489</v>
      </c>
      <c r="E609" t="s">
        <v>102</v>
      </c>
      <c r="F609" t="s">
        <v>103</v>
      </c>
      <c r="H609" s="8">
        <v>1.3433622513240779</v>
      </c>
      <c r="I609" s="9">
        <v>0.34742272974233829</v>
      </c>
      <c r="J609" s="10" t="s">
        <v>11</v>
      </c>
      <c r="K609" t="s">
        <v>96</v>
      </c>
      <c r="L609">
        <v>0</v>
      </c>
      <c r="M609">
        <v>1</v>
      </c>
      <c r="N609" s="11">
        <v>0.34742272974233829</v>
      </c>
    </row>
    <row r="610" spans="1:14" hidden="1" x14ac:dyDescent="0.3">
      <c r="A610">
        <v>24</v>
      </c>
      <c r="B610" t="s">
        <v>84</v>
      </c>
      <c r="C610" t="s">
        <v>85</v>
      </c>
      <c r="D610" s="7">
        <v>42745</v>
      </c>
      <c r="E610" t="s">
        <v>86</v>
      </c>
      <c r="F610" s="12" t="s">
        <v>95</v>
      </c>
      <c r="H610" s="8">
        <v>1.3433622513240779</v>
      </c>
      <c r="I610" s="9">
        <v>0.34742272974233829</v>
      </c>
      <c r="J610" s="10" t="s">
        <v>11</v>
      </c>
      <c r="K610" t="s">
        <v>96</v>
      </c>
      <c r="L610">
        <v>0</v>
      </c>
      <c r="M610">
        <v>1</v>
      </c>
      <c r="N610" s="11">
        <v>0.34742272974233829</v>
      </c>
    </row>
    <row r="611" spans="1:14" hidden="1" x14ac:dyDescent="0.3">
      <c r="A611">
        <v>24</v>
      </c>
      <c r="B611" t="s">
        <v>84</v>
      </c>
      <c r="C611" t="s">
        <v>85</v>
      </c>
      <c r="D611" s="7">
        <v>42745</v>
      </c>
      <c r="E611" t="s">
        <v>86</v>
      </c>
      <c r="F611" s="12" t="s">
        <v>95</v>
      </c>
      <c r="H611" s="8">
        <v>1.3433622513240779</v>
      </c>
      <c r="I611" s="9">
        <v>0.34742272974233829</v>
      </c>
      <c r="J611" s="10" t="s">
        <v>11</v>
      </c>
      <c r="K611" t="s">
        <v>96</v>
      </c>
      <c r="L611">
        <v>0</v>
      </c>
      <c r="M611">
        <v>1</v>
      </c>
      <c r="N611" s="11">
        <v>0.34742272974233829</v>
      </c>
    </row>
    <row r="612" spans="1:14" hidden="1" x14ac:dyDescent="0.3">
      <c r="A612">
        <v>24</v>
      </c>
      <c r="B612" t="s">
        <v>84</v>
      </c>
      <c r="C612" t="s">
        <v>85</v>
      </c>
      <c r="D612" s="7">
        <v>42745</v>
      </c>
      <c r="E612" t="s">
        <v>86</v>
      </c>
      <c r="F612" s="12" t="s">
        <v>95</v>
      </c>
      <c r="H612" s="8">
        <v>1.3433622513240779</v>
      </c>
      <c r="I612" s="9">
        <v>0.34742272974233829</v>
      </c>
      <c r="J612" s="10" t="s">
        <v>11</v>
      </c>
      <c r="K612" t="s">
        <v>96</v>
      </c>
      <c r="L612">
        <v>0</v>
      </c>
      <c r="M612">
        <v>1</v>
      </c>
      <c r="N612" s="11">
        <v>0.34742272974233829</v>
      </c>
    </row>
    <row r="613" spans="1:14" hidden="1" x14ac:dyDescent="0.3">
      <c r="A613">
        <v>24</v>
      </c>
      <c r="B613" t="s">
        <v>84</v>
      </c>
      <c r="C613" t="s">
        <v>85</v>
      </c>
      <c r="D613" s="7">
        <v>42745</v>
      </c>
      <c r="E613" t="s">
        <v>86</v>
      </c>
      <c r="F613" s="12" t="s">
        <v>95</v>
      </c>
      <c r="H613" s="8">
        <v>1.3433622513240779</v>
      </c>
      <c r="I613" s="9">
        <v>0.34742272974233829</v>
      </c>
      <c r="J613" s="10" t="s">
        <v>11</v>
      </c>
      <c r="K613" t="s">
        <v>96</v>
      </c>
      <c r="L613">
        <v>0</v>
      </c>
      <c r="M613">
        <v>1</v>
      </c>
      <c r="N613" s="11">
        <v>0.34742272974233829</v>
      </c>
    </row>
    <row r="614" spans="1:14" hidden="1" x14ac:dyDescent="0.3">
      <c r="A614">
        <v>24</v>
      </c>
      <c r="B614" t="s">
        <v>84</v>
      </c>
      <c r="C614" t="s">
        <v>85</v>
      </c>
      <c r="D614" s="7">
        <v>42745</v>
      </c>
      <c r="E614" t="s">
        <v>86</v>
      </c>
      <c r="F614" s="12" t="s">
        <v>95</v>
      </c>
      <c r="H614" s="8">
        <v>1.3433622513240779</v>
      </c>
      <c r="I614" s="9">
        <v>0.34742272974233829</v>
      </c>
      <c r="J614" s="10" t="s">
        <v>11</v>
      </c>
      <c r="K614" t="s">
        <v>96</v>
      </c>
      <c r="L614">
        <v>0</v>
      </c>
      <c r="M614">
        <v>1</v>
      </c>
      <c r="N614" s="11">
        <v>0.34742272974233829</v>
      </c>
    </row>
    <row r="615" spans="1:14" hidden="1" x14ac:dyDescent="0.3">
      <c r="A615">
        <v>28</v>
      </c>
      <c r="B615" t="s">
        <v>84</v>
      </c>
      <c r="C615" t="s">
        <v>85</v>
      </c>
      <c r="D615" s="7">
        <v>42900</v>
      </c>
      <c r="E615" t="s">
        <v>109</v>
      </c>
      <c r="F615" t="s">
        <v>110</v>
      </c>
      <c r="H615" s="8">
        <v>1.3433622513240779</v>
      </c>
      <c r="I615" s="9">
        <v>0.34742272974233829</v>
      </c>
      <c r="J615" s="10" t="s">
        <v>11</v>
      </c>
      <c r="K615" t="s">
        <v>96</v>
      </c>
      <c r="L615">
        <v>0</v>
      </c>
      <c r="M615">
        <v>1</v>
      </c>
      <c r="N615" s="11">
        <v>0.34742272974233829</v>
      </c>
    </row>
    <row r="616" spans="1:14" hidden="1" x14ac:dyDescent="0.3">
      <c r="A616">
        <v>29</v>
      </c>
      <c r="B616" t="s">
        <v>84</v>
      </c>
      <c r="C616" t="s">
        <v>85</v>
      </c>
      <c r="D616" s="7">
        <v>42901</v>
      </c>
      <c r="E616" t="s">
        <v>109</v>
      </c>
      <c r="F616" t="s">
        <v>111</v>
      </c>
      <c r="H616" s="8">
        <v>1.3433622513240779</v>
      </c>
      <c r="I616" s="9">
        <v>0.34742272974233829</v>
      </c>
      <c r="J616" s="10" t="s">
        <v>11</v>
      </c>
      <c r="K616" t="s">
        <v>96</v>
      </c>
      <c r="L616">
        <v>0</v>
      </c>
      <c r="M616">
        <v>1</v>
      </c>
      <c r="N616" s="11">
        <v>0.34742272974233829</v>
      </c>
    </row>
    <row r="617" spans="1:14" hidden="1" x14ac:dyDescent="0.3">
      <c r="A617">
        <v>29</v>
      </c>
      <c r="B617" t="s">
        <v>84</v>
      </c>
      <c r="C617" t="s">
        <v>85</v>
      </c>
      <c r="D617" s="7">
        <v>42901</v>
      </c>
      <c r="E617" t="s">
        <v>109</v>
      </c>
      <c r="F617" t="s">
        <v>111</v>
      </c>
      <c r="H617" s="8">
        <v>1.3433622513240779</v>
      </c>
      <c r="I617" s="9">
        <v>0.34742272974233829</v>
      </c>
      <c r="J617" s="10" t="s">
        <v>11</v>
      </c>
      <c r="K617" t="s">
        <v>96</v>
      </c>
      <c r="L617">
        <v>0</v>
      </c>
      <c r="M617">
        <v>1</v>
      </c>
      <c r="N617" s="11">
        <v>0.34742272974233829</v>
      </c>
    </row>
    <row r="618" spans="1:14" hidden="1" x14ac:dyDescent="0.3">
      <c r="A618">
        <v>30</v>
      </c>
      <c r="B618" t="s">
        <v>84</v>
      </c>
      <c r="C618" t="s">
        <v>85</v>
      </c>
      <c r="D618" s="7">
        <v>42901</v>
      </c>
      <c r="E618" t="s">
        <v>109</v>
      </c>
      <c r="F618" t="s">
        <v>112</v>
      </c>
      <c r="H618" s="8">
        <v>1.3433622513240779</v>
      </c>
      <c r="I618" s="9">
        <v>0.34742272974233829</v>
      </c>
      <c r="J618" s="10" t="s">
        <v>11</v>
      </c>
      <c r="K618" t="s">
        <v>89</v>
      </c>
      <c r="L618">
        <v>0</v>
      </c>
      <c r="M618">
        <v>1</v>
      </c>
      <c r="N618" s="11">
        <v>0.34742272974233829</v>
      </c>
    </row>
    <row r="619" spans="1:14" hidden="1" x14ac:dyDescent="0.3">
      <c r="A619">
        <v>30</v>
      </c>
      <c r="B619" t="s">
        <v>84</v>
      </c>
      <c r="C619" t="s">
        <v>85</v>
      </c>
      <c r="D619" s="7">
        <v>42901</v>
      </c>
      <c r="E619" t="s">
        <v>109</v>
      </c>
      <c r="F619" t="s">
        <v>112</v>
      </c>
      <c r="H619" s="8">
        <v>1.3433622513240779</v>
      </c>
      <c r="I619" s="9">
        <v>0.34742272974233829</v>
      </c>
      <c r="J619" s="10" t="s">
        <v>11</v>
      </c>
      <c r="K619" t="s">
        <v>89</v>
      </c>
      <c r="L619">
        <v>0</v>
      </c>
      <c r="M619">
        <v>1</v>
      </c>
      <c r="N619" s="11">
        <v>0.34742272974233829</v>
      </c>
    </row>
    <row r="620" spans="1:14" hidden="1" x14ac:dyDescent="0.3">
      <c r="A620">
        <v>30</v>
      </c>
      <c r="B620" t="s">
        <v>84</v>
      </c>
      <c r="C620" t="s">
        <v>85</v>
      </c>
      <c r="D620" s="7">
        <v>42901</v>
      </c>
      <c r="E620" t="s">
        <v>109</v>
      </c>
      <c r="F620" t="s">
        <v>112</v>
      </c>
      <c r="H620" s="8">
        <v>1.3433622513240779</v>
      </c>
      <c r="I620" s="9">
        <v>0.34742272974233829</v>
      </c>
      <c r="J620" s="10" t="s">
        <v>11</v>
      </c>
      <c r="K620" t="s">
        <v>89</v>
      </c>
      <c r="L620">
        <v>0</v>
      </c>
      <c r="M620">
        <v>1</v>
      </c>
      <c r="N620" s="11">
        <v>0.34742272974233829</v>
      </c>
    </row>
    <row r="621" spans="1:14" hidden="1" x14ac:dyDescent="0.3">
      <c r="A621">
        <v>30</v>
      </c>
      <c r="B621" t="s">
        <v>84</v>
      </c>
      <c r="C621" t="s">
        <v>85</v>
      </c>
      <c r="D621" s="7">
        <v>42901</v>
      </c>
      <c r="E621" t="s">
        <v>109</v>
      </c>
      <c r="F621" t="s">
        <v>112</v>
      </c>
      <c r="H621" s="8">
        <v>1.3433622513240779</v>
      </c>
      <c r="I621" s="9">
        <v>0.34742272974233829</v>
      </c>
      <c r="J621" s="10" t="s">
        <v>11</v>
      </c>
      <c r="K621" t="s">
        <v>89</v>
      </c>
      <c r="L621">
        <v>0</v>
      </c>
      <c r="M621">
        <v>1</v>
      </c>
      <c r="N621" s="11">
        <v>0.34742272974233829</v>
      </c>
    </row>
    <row r="622" spans="1:14" hidden="1" x14ac:dyDescent="0.3">
      <c r="A622">
        <v>34</v>
      </c>
      <c r="B622" t="s">
        <v>84</v>
      </c>
      <c r="C622" t="s">
        <v>85</v>
      </c>
      <c r="D622" s="7">
        <v>43048</v>
      </c>
      <c r="E622" t="s">
        <v>98</v>
      </c>
      <c r="F622" t="s">
        <v>115</v>
      </c>
      <c r="H622" s="8">
        <v>1.3433622513240779</v>
      </c>
      <c r="I622" s="9">
        <v>0.34742272974233829</v>
      </c>
      <c r="J622" s="10" t="s">
        <v>11</v>
      </c>
      <c r="K622" t="s">
        <v>89</v>
      </c>
      <c r="L622">
        <v>0</v>
      </c>
      <c r="M622">
        <v>1</v>
      </c>
      <c r="N622" s="11">
        <v>0.34742272974233829</v>
      </c>
    </row>
    <row r="623" spans="1:14" hidden="1" x14ac:dyDescent="0.3">
      <c r="A623">
        <v>10</v>
      </c>
      <c r="B623" t="s">
        <v>84</v>
      </c>
      <c r="C623" t="s">
        <v>85</v>
      </c>
      <c r="D623" s="7">
        <v>42489</v>
      </c>
      <c r="E623" t="s">
        <v>102</v>
      </c>
      <c r="F623" t="s">
        <v>103</v>
      </c>
      <c r="H623" s="8">
        <v>4.8591549295774555E-2</v>
      </c>
      <c r="I623" s="9">
        <v>1.256683272297396E-2</v>
      </c>
      <c r="J623" s="10" t="s">
        <v>129</v>
      </c>
      <c r="K623" t="s">
        <v>89</v>
      </c>
      <c r="L623">
        <v>0</v>
      </c>
      <c r="M623">
        <v>0</v>
      </c>
      <c r="N623" s="11">
        <v>0</v>
      </c>
    </row>
    <row r="624" spans="1:14" hidden="1" x14ac:dyDescent="0.3">
      <c r="A624">
        <v>10</v>
      </c>
      <c r="B624" t="s">
        <v>84</v>
      </c>
      <c r="C624" t="s">
        <v>85</v>
      </c>
      <c r="D624" s="7">
        <v>42489</v>
      </c>
      <c r="E624" t="s">
        <v>102</v>
      </c>
      <c r="F624" t="s">
        <v>103</v>
      </c>
      <c r="G624">
        <v>0.19</v>
      </c>
      <c r="H624" s="8">
        <v>0.19</v>
      </c>
      <c r="I624" s="9">
        <v>4.9138137226933054E-2</v>
      </c>
      <c r="J624" s="10" t="s">
        <v>129</v>
      </c>
      <c r="K624" t="s">
        <v>89</v>
      </c>
      <c r="L624">
        <v>0</v>
      </c>
      <c r="M624">
        <v>0</v>
      </c>
      <c r="N624" s="11">
        <v>0</v>
      </c>
    </row>
    <row r="625" spans="1:14" hidden="1" x14ac:dyDescent="0.3">
      <c r="A625">
        <v>10</v>
      </c>
      <c r="B625" t="s">
        <v>84</v>
      </c>
      <c r="C625" t="s">
        <v>85</v>
      </c>
      <c r="D625" s="7">
        <v>42489</v>
      </c>
      <c r="E625" t="s">
        <v>102</v>
      </c>
      <c r="F625" t="s">
        <v>103</v>
      </c>
      <c r="H625" s="8">
        <v>4.8591549295774555E-2</v>
      </c>
      <c r="I625" s="9">
        <v>1.256683272297396E-2</v>
      </c>
      <c r="J625" s="10" t="s">
        <v>129</v>
      </c>
      <c r="K625" t="s">
        <v>89</v>
      </c>
      <c r="L625">
        <v>0</v>
      </c>
      <c r="M625">
        <v>0</v>
      </c>
      <c r="N625" s="11">
        <v>0</v>
      </c>
    </row>
    <row r="626" spans="1:14" hidden="1" x14ac:dyDescent="0.3">
      <c r="A626">
        <v>10</v>
      </c>
      <c r="B626" t="s">
        <v>84</v>
      </c>
      <c r="C626" t="s">
        <v>85</v>
      </c>
      <c r="D626" s="7">
        <v>42489</v>
      </c>
      <c r="E626" t="s">
        <v>102</v>
      </c>
      <c r="F626" t="s">
        <v>103</v>
      </c>
      <c r="G626">
        <v>0.02</v>
      </c>
      <c r="H626" s="8">
        <v>0.02</v>
      </c>
      <c r="I626" s="9">
        <v>5.1724354975719016E-3</v>
      </c>
      <c r="J626" s="10" t="s">
        <v>129</v>
      </c>
      <c r="K626" t="s">
        <v>89</v>
      </c>
      <c r="L626">
        <v>0</v>
      </c>
      <c r="M626">
        <v>0</v>
      </c>
      <c r="N626" s="11">
        <v>0</v>
      </c>
    </row>
    <row r="627" spans="1:14" hidden="1" x14ac:dyDescent="0.3">
      <c r="A627">
        <v>10</v>
      </c>
      <c r="B627" t="s">
        <v>84</v>
      </c>
      <c r="C627" t="s">
        <v>85</v>
      </c>
      <c r="D627" s="7">
        <v>42489</v>
      </c>
      <c r="E627" t="s">
        <v>102</v>
      </c>
      <c r="F627" t="s">
        <v>103</v>
      </c>
      <c r="G627">
        <v>0.01</v>
      </c>
      <c r="H627" s="8">
        <v>0.01</v>
      </c>
      <c r="I627" s="9">
        <v>2.5862177487859508E-3</v>
      </c>
      <c r="J627" s="10" t="s">
        <v>129</v>
      </c>
      <c r="K627" t="s">
        <v>89</v>
      </c>
      <c r="L627">
        <v>0</v>
      </c>
      <c r="M627">
        <v>0</v>
      </c>
      <c r="N627" s="11">
        <v>0</v>
      </c>
    </row>
    <row r="628" spans="1:14" hidden="1" x14ac:dyDescent="0.3">
      <c r="A628">
        <v>10</v>
      </c>
      <c r="B628" t="s">
        <v>84</v>
      </c>
      <c r="C628" t="s">
        <v>85</v>
      </c>
      <c r="D628" s="7">
        <v>42489</v>
      </c>
      <c r="E628" t="s">
        <v>102</v>
      </c>
      <c r="F628" t="s">
        <v>103</v>
      </c>
      <c r="H628" s="8">
        <v>4.8591549295774555E-2</v>
      </c>
      <c r="I628" s="9">
        <v>1.256683272297396E-2</v>
      </c>
      <c r="J628" s="10" t="s">
        <v>129</v>
      </c>
      <c r="K628" t="s">
        <v>89</v>
      </c>
      <c r="L628">
        <v>0</v>
      </c>
      <c r="M628">
        <v>0</v>
      </c>
      <c r="N628" s="11">
        <v>0</v>
      </c>
    </row>
    <row r="629" spans="1:14" hidden="1" x14ac:dyDescent="0.3">
      <c r="A629">
        <v>10</v>
      </c>
      <c r="B629" t="s">
        <v>84</v>
      </c>
      <c r="C629" t="s">
        <v>85</v>
      </c>
      <c r="D629" s="7">
        <v>42489</v>
      </c>
      <c r="E629" t="s">
        <v>102</v>
      </c>
      <c r="F629" t="s">
        <v>103</v>
      </c>
      <c r="G629">
        <v>0.03</v>
      </c>
      <c r="H629" s="8">
        <v>0.03</v>
      </c>
      <c r="I629" s="9">
        <v>7.7586532463578516E-3</v>
      </c>
      <c r="J629" s="10" t="s">
        <v>129</v>
      </c>
      <c r="K629" t="s">
        <v>89</v>
      </c>
      <c r="L629">
        <v>0</v>
      </c>
      <c r="M629">
        <v>0</v>
      </c>
      <c r="N629" s="11">
        <v>0</v>
      </c>
    </row>
    <row r="630" spans="1:14" hidden="1" x14ac:dyDescent="0.3">
      <c r="A630">
        <v>10</v>
      </c>
      <c r="B630" t="s">
        <v>84</v>
      </c>
      <c r="C630" t="s">
        <v>85</v>
      </c>
      <c r="D630" s="7">
        <v>42489</v>
      </c>
      <c r="E630" t="s">
        <v>102</v>
      </c>
      <c r="F630" t="s">
        <v>103</v>
      </c>
      <c r="H630" s="8">
        <v>4.8591549295774555E-2</v>
      </c>
      <c r="I630" s="9">
        <v>1.256683272297396E-2</v>
      </c>
      <c r="J630" s="10" t="s">
        <v>129</v>
      </c>
      <c r="K630" t="s">
        <v>89</v>
      </c>
      <c r="L630">
        <v>0</v>
      </c>
      <c r="M630">
        <v>0</v>
      </c>
      <c r="N630" s="11">
        <v>0</v>
      </c>
    </row>
    <row r="631" spans="1:14" hidden="1" x14ac:dyDescent="0.3">
      <c r="A631">
        <v>10</v>
      </c>
      <c r="B631" t="s">
        <v>84</v>
      </c>
      <c r="C631" t="s">
        <v>85</v>
      </c>
      <c r="D631" s="7">
        <v>42489</v>
      </c>
      <c r="E631" t="s">
        <v>102</v>
      </c>
      <c r="F631" t="s">
        <v>103</v>
      </c>
      <c r="H631" s="8">
        <v>4.8591549295774555E-2</v>
      </c>
      <c r="I631" s="9">
        <v>1.256683272297396E-2</v>
      </c>
      <c r="J631" s="10" t="s">
        <v>129</v>
      </c>
      <c r="K631" t="s">
        <v>89</v>
      </c>
      <c r="L631">
        <v>0</v>
      </c>
      <c r="M631">
        <v>0</v>
      </c>
      <c r="N631" s="11">
        <v>0</v>
      </c>
    </row>
    <row r="632" spans="1:14" hidden="1" x14ac:dyDescent="0.3">
      <c r="A632">
        <v>10</v>
      </c>
      <c r="B632" t="s">
        <v>84</v>
      </c>
      <c r="C632" t="s">
        <v>85</v>
      </c>
      <c r="D632" s="7">
        <v>42489</v>
      </c>
      <c r="E632" t="s">
        <v>102</v>
      </c>
      <c r="F632" t="s">
        <v>103</v>
      </c>
      <c r="G632">
        <v>0.01</v>
      </c>
      <c r="H632" s="8">
        <v>0.01</v>
      </c>
      <c r="I632" s="9">
        <v>2.5862177487859508E-3</v>
      </c>
      <c r="J632" s="10" t="s">
        <v>129</v>
      </c>
      <c r="K632" t="s">
        <v>89</v>
      </c>
      <c r="L632">
        <v>0</v>
      </c>
      <c r="M632">
        <v>0</v>
      </c>
      <c r="N632" s="11">
        <v>0</v>
      </c>
    </row>
    <row r="633" spans="1:14" hidden="1" x14ac:dyDescent="0.3">
      <c r="A633">
        <v>10</v>
      </c>
      <c r="B633" t="s">
        <v>84</v>
      </c>
      <c r="C633" t="s">
        <v>85</v>
      </c>
      <c r="D633" s="7">
        <v>42489</v>
      </c>
      <c r="E633" t="s">
        <v>102</v>
      </c>
      <c r="F633" t="s">
        <v>103</v>
      </c>
      <c r="G633">
        <v>0.01</v>
      </c>
      <c r="H633" s="8">
        <v>0.01</v>
      </c>
      <c r="I633" s="9">
        <v>2.5862177487859508E-3</v>
      </c>
      <c r="J633" s="10" t="s">
        <v>129</v>
      </c>
      <c r="K633" t="s">
        <v>89</v>
      </c>
      <c r="L633">
        <v>0</v>
      </c>
      <c r="M633">
        <v>0</v>
      </c>
      <c r="N633" s="11">
        <v>0</v>
      </c>
    </row>
    <row r="634" spans="1:14" hidden="1" x14ac:dyDescent="0.3">
      <c r="A634">
        <v>11</v>
      </c>
      <c r="B634" t="s">
        <v>84</v>
      </c>
      <c r="C634" t="s">
        <v>85</v>
      </c>
      <c r="D634" s="7">
        <v>42491</v>
      </c>
      <c r="E634" t="s">
        <v>102</v>
      </c>
      <c r="F634" t="s">
        <v>105</v>
      </c>
      <c r="G634">
        <v>0.02</v>
      </c>
      <c r="H634" s="8">
        <v>0.02</v>
      </c>
      <c r="I634" s="9">
        <v>5.1724354975719016E-3</v>
      </c>
      <c r="J634" s="10" t="s">
        <v>129</v>
      </c>
      <c r="K634" t="s">
        <v>89</v>
      </c>
      <c r="L634">
        <v>0</v>
      </c>
      <c r="M634">
        <v>0</v>
      </c>
      <c r="N634" s="11">
        <v>0</v>
      </c>
    </row>
    <row r="635" spans="1:14" hidden="1" x14ac:dyDescent="0.3">
      <c r="A635">
        <v>11</v>
      </c>
      <c r="B635" t="s">
        <v>84</v>
      </c>
      <c r="C635" t="s">
        <v>85</v>
      </c>
      <c r="D635" s="7">
        <v>42491</v>
      </c>
      <c r="E635" t="s">
        <v>102</v>
      </c>
      <c r="F635" t="s">
        <v>105</v>
      </c>
      <c r="G635">
        <v>0.01</v>
      </c>
      <c r="H635" s="8">
        <v>0.01</v>
      </c>
      <c r="I635" s="9">
        <v>2.5862177487859508E-3</v>
      </c>
      <c r="J635" s="10" t="s">
        <v>129</v>
      </c>
      <c r="K635" t="s">
        <v>89</v>
      </c>
      <c r="L635">
        <v>0</v>
      </c>
      <c r="M635">
        <v>0</v>
      </c>
      <c r="N635" s="11">
        <v>0</v>
      </c>
    </row>
    <row r="636" spans="1:14" hidden="1" x14ac:dyDescent="0.3">
      <c r="A636">
        <v>11</v>
      </c>
      <c r="B636" t="s">
        <v>84</v>
      </c>
      <c r="C636" t="s">
        <v>85</v>
      </c>
      <c r="D636" s="7">
        <v>42491</v>
      </c>
      <c r="E636" t="s">
        <v>102</v>
      </c>
      <c r="F636" t="s">
        <v>105</v>
      </c>
      <c r="G636">
        <v>0.09</v>
      </c>
      <c r="H636" s="8">
        <v>0.09</v>
      </c>
      <c r="I636" s="9">
        <v>2.3275959739073558E-2</v>
      </c>
      <c r="J636" s="10" t="s">
        <v>129</v>
      </c>
      <c r="K636" t="s">
        <v>89</v>
      </c>
      <c r="L636">
        <v>0</v>
      </c>
      <c r="M636">
        <v>0</v>
      </c>
      <c r="N636" s="11">
        <v>0</v>
      </c>
    </row>
    <row r="637" spans="1:14" hidden="1" x14ac:dyDescent="0.3">
      <c r="A637">
        <v>11</v>
      </c>
      <c r="B637" t="s">
        <v>84</v>
      </c>
      <c r="C637" t="s">
        <v>85</v>
      </c>
      <c r="D637" s="7">
        <v>42491</v>
      </c>
      <c r="E637" t="s">
        <v>102</v>
      </c>
      <c r="F637" t="s">
        <v>105</v>
      </c>
      <c r="G637">
        <v>0.01</v>
      </c>
      <c r="H637" s="8">
        <v>0.01</v>
      </c>
      <c r="I637" s="9">
        <v>2.5862177487859508E-3</v>
      </c>
      <c r="J637" s="10" t="s">
        <v>129</v>
      </c>
      <c r="K637" t="s">
        <v>89</v>
      </c>
      <c r="L637">
        <v>0</v>
      </c>
      <c r="M637">
        <v>0</v>
      </c>
      <c r="N637" s="11">
        <v>0</v>
      </c>
    </row>
    <row r="638" spans="1:14" hidden="1" x14ac:dyDescent="0.3">
      <c r="A638">
        <v>11</v>
      </c>
      <c r="B638" t="s">
        <v>84</v>
      </c>
      <c r="C638" t="s">
        <v>85</v>
      </c>
      <c r="D638" s="7">
        <v>42491</v>
      </c>
      <c r="E638" t="s">
        <v>102</v>
      </c>
      <c r="F638" t="s">
        <v>105</v>
      </c>
      <c r="G638">
        <v>0.11</v>
      </c>
      <c r="H638" s="8">
        <v>0.11</v>
      </c>
      <c r="I638" s="9">
        <v>2.8448395236645458E-2</v>
      </c>
      <c r="J638" s="10" t="s">
        <v>129</v>
      </c>
      <c r="K638" t="s">
        <v>89</v>
      </c>
      <c r="L638">
        <v>0</v>
      </c>
      <c r="M638">
        <v>0</v>
      </c>
      <c r="N638" s="11">
        <v>0</v>
      </c>
    </row>
    <row r="639" spans="1:14" hidden="1" x14ac:dyDescent="0.3">
      <c r="A639">
        <v>11</v>
      </c>
      <c r="B639" t="s">
        <v>84</v>
      </c>
      <c r="C639" t="s">
        <v>85</v>
      </c>
      <c r="D639" s="7">
        <v>42491</v>
      </c>
      <c r="E639" t="s">
        <v>102</v>
      </c>
      <c r="F639" t="s">
        <v>105</v>
      </c>
      <c r="H639" s="8">
        <v>4.8591549295774555E-2</v>
      </c>
      <c r="I639" s="9">
        <v>1.256683272297396E-2</v>
      </c>
      <c r="J639" s="10" t="s">
        <v>129</v>
      </c>
      <c r="K639" t="s">
        <v>89</v>
      </c>
      <c r="L639">
        <v>0</v>
      </c>
      <c r="M639">
        <v>0</v>
      </c>
      <c r="N639" s="11">
        <v>0</v>
      </c>
    </row>
    <row r="640" spans="1:14" hidden="1" x14ac:dyDescent="0.3">
      <c r="A640">
        <v>11</v>
      </c>
      <c r="B640" t="s">
        <v>84</v>
      </c>
      <c r="C640" t="s">
        <v>85</v>
      </c>
      <c r="D640" s="7">
        <v>42491</v>
      </c>
      <c r="E640" t="s">
        <v>102</v>
      </c>
      <c r="F640" t="s">
        <v>105</v>
      </c>
      <c r="G640">
        <v>0.06</v>
      </c>
      <c r="H640" s="8">
        <v>0.06</v>
      </c>
      <c r="I640" s="9">
        <v>1.5517306492715703E-2</v>
      </c>
      <c r="J640" s="10" t="s">
        <v>129</v>
      </c>
      <c r="K640" t="s">
        <v>89</v>
      </c>
      <c r="L640">
        <v>0</v>
      </c>
      <c r="M640">
        <v>0</v>
      </c>
      <c r="N640" s="11">
        <v>0</v>
      </c>
    </row>
    <row r="641" spans="1:14" hidden="1" x14ac:dyDescent="0.3">
      <c r="A641">
        <v>11</v>
      </c>
      <c r="B641" t="s">
        <v>84</v>
      </c>
      <c r="C641" t="s">
        <v>85</v>
      </c>
      <c r="D641" s="7">
        <v>42491</v>
      </c>
      <c r="E641" t="s">
        <v>102</v>
      </c>
      <c r="F641" t="s">
        <v>105</v>
      </c>
      <c r="H641" s="8">
        <v>4.8591549295774555E-2</v>
      </c>
      <c r="I641" s="9">
        <v>1.256683272297396E-2</v>
      </c>
      <c r="J641" s="10" t="s">
        <v>129</v>
      </c>
      <c r="K641" t="s">
        <v>89</v>
      </c>
      <c r="L641">
        <v>0</v>
      </c>
      <c r="M641">
        <v>0</v>
      </c>
      <c r="N641" s="11">
        <v>0</v>
      </c>
    </row>
    <row r="642" spans="1:14" hidden="1" x14ac:dyDescent="0.3">
      <c r="A642">
        <v>11</v>
      </c>
      <c r="B642" t="s">
        <v>84</v>
      </c>
      <c r="C642" t="s">
        <v>85</v>
      </c>
      <c r="D642" s="7">
        <v>42491</v>
      </c>
      <c r="E642" t="s">
        <v>102</v>
      </c>
      <c r="F642" t="s">
        <v>105</v>
      </c>
      <c r="G642">
        <v>0.01</v>
      </c>
      <c r="H642" s="8">
        <v>0.01</v>
      </c>
      <c r="I642" s="9">
        <v>2.5862177487859508E-3</v>
      </c>
      <c r="J642" s="10" t="s">
        <v>129</v>
      </c>
      <c r="K642" t="s">
        <v>89</v>
      </c>
      <c r="L642">
        <v>0</v>
      </c>
      <c r="M642">
        <v>0</v>
      </c>
      <c r="N642" s="11">
        <v>0</v>
      </c>
    </row>
    <row r="643" spans="1:14" hidden="1" x14ac:dyDescent="0.3">
      <c r="A643">
        <v>11</v>
      </c>
      <c r="B643" t="s">
        <v>84</v>
      </c>
      <c r="C643" t="s">
        <v>85</v>
      </c>
      <c r="D643" s="7">
        <v>42491</v>
      </c>
      <c r="E643" t="s">
        <v>102</v>
      </c>
      <c r="F643" t="s">
        <v>105</v>
      </c>
      <c r="H643" s="8">
        <v>4.8591549295774555E-2</v>
      </c>
      <c r="I643" s="9">
        <v>1.256683272297396E-2</v>
      </c>
      <c r="J643" s="10" t="s">
        <v>129</v>
      </c>
      <c r="K643" t="s">
        <v>89</v>
      </c>
      <c r="L643">
        <v>0</v>
      </c>
      <c r="M643">
        <v>0</v>
      </c>
      <c r="N643" s="11">
        <v>0</v>
      </c>
    </row>
    <row r="644" spans="1:14" hidden="1" x14ac:dyDescent="0.3">
      <c r="A644">
        <v>11</v>
      </c>
      <c r="B644" t="s">
        <v>84</v>
      </c>
      <c r="C644" t="s">
        <v>85</v>
      </c>
      <c r="D644" s="7">
        <v>42491</v>
      </c>
      <c r="E644" t="s">
        <v>102</v>
      </c>
      <c r="F644" t="s">
        <v>105</v>
      </c>
      <c r="H644" s="8">
        <v>4.8591549295774555E-2</v>
      </c>
      <c r="I644" s="9">
        <v>1.256683272297396E-2</v>
      </c>
      <c r="J644" s="10" t="s">
        <v>129</v>
      </c>
      <c r="K644" t="s">
        <v>89</v>
      </c>
      <c r="L644">
        <v>0</v>
      </c>
      <c r="M644">
        <v>0</v>
      </c>
      <c r="N644" s="11">
        <v>0</v>
      </c>
    </row>
    <row r="645" spans="1:14" hidden="1" x14ac:dyDescent="0.3">
      <c r="A645">
        <v>6</v>
      </c>
      <c r="B645" t="s">
        <v>84</v>
      </c>
      <c r="C645" t="s">
        <v>85</v>
      </c>
      <c r="D645" s="7">
        <v>42595</v>
      </c>
      <c r="E645" t="s">
        <v>106</v>
      </c>
      <c r="F645" t="s">
        <v>107</v>
      </c>
      <c r="G645">
        <v>0.06</v>
      </c>
      <c r="H645" s="8">
        <v>0.06</v>
      </c>
      <c r="I645" s="9">
        <v>1.5517306492715703E-2</v>
      </c>
      <c r="J645" s="10" t="s">
        <v>129</v>
      </c>
      <c r="K645" t="s">
        <v>89</v>
      </c>
      <c r="L645">
        <v>0</v>
      </c>
      <c r="M645">
        <v>0</v>
      </c>
      <c r="N645" s="11">
        <v>0</v>
      </c>
    </row>
    <row r="646" spans="1:14" hidden="1" x14ac:dyDescent="0.3">
      <c r="A646">
        <v>6</v>
      </c>
      <c r="B646" t="s">
        <v>84</v>
      </c>
      <c r="C646" t="s">
        <v>85</v>
      </c>
      <c r="D646" s="7">
        <v>42595</v>
      </c>
      <c r="E646" t="s">
        <v>106</v>
      </c>
      <c r="F646" t="s">
        <v>107</v>
      </c>
      <c r="G646">
        <v>0.01</v>
      </c>
      <c r="H646" s="8">
        <v>0.01</v>
      </c>
      <c r="I646" s="9">
        <v>2.5862177487859508E-3</v>
      </c>
      <c r="J646" s="10" t="s">
        <v>129</v>
      </c>
      <c r="K646" t="s">
        <v>89</v>
      </c>
      <c r="L646">
        <v>0</v>
      </c>
      <c r="M646">
        <v>0</v>
      </c>
      <c r="N646" s="11">
        <v>0</v>
      </c>
    </row>
    <row r="647" spans="1:14" hidden="1" x14ac:dyDescent="0.3">
      <c r="A647">
        <v>6</v>
      </c>
      <c r="B647" t="s">
        <v>84</v>
      </c>
      <c r="C647" t="s">
        <v>85</v>
      </c>
      <c r="D647" s="7">
        <v>42595</v>
      </c>
      <c r="E647" t="s">
        <v>106</v>
      </c>
      <c r="F647" t="s">
        <v>107</v>
      </c>
      <c r="H647" s="8">
        <v>4.8591549295774555E-2</v>
      </c>
      <c r="I647" s="9">
        <v>1.256683272297396E-2</v>
      </c>
      <c r="J647" s="10" t="s">
        <v>129</v>
      </c>
      <c r="K647" t="s">
        <v>89</v>
      </c>
      <c r="L647">
        <v>0</v>
      </c>
      <c r="M647">
        <v>0</v>
      </c>
      <c r="N647" s="11">
        <v>0</v>
      </c>
    </row>
    <row r="648" spans="1:14" hidden="1" x14ac:dyDescent="0.3">
      <c r="A648">
        <v>6</v>
      </c>
      <c r="B648" t="s">
        <v>84</v>
      </c>
      <c r="C648" t="s">
        <v>85</v>
      </c>
      <c r="D648" s="7">
        <v>42595</v>
      </c>
      <c r="E648" t="s">
        <v>106</v>
      </c>
      <c r="F648" t="s">
        <v>107</v>
      </c>
      <c r="G648">
        <v>0.03</v>
      </c>
      <c r="H648" s="8">
        <v>0.03</v>
      </c>
      <c r="I648" s="9">
        <v>7.7586532463578516E-3</v>
      </c>
      <c r="J648" s="10" t="s">
        <v>129</v>
      </c>
      <c r="K648" t="s">
        <v>89</v>
      </c>
      <c r="L648">
        <v>0</v>
      </c>
      <c r="M648">
        <v>0</v>
      </c>
      <c r="N648" s="11">
        <v>0</v>
      </c>
    </row>
    <row r="649" spans="1:14" hidden="1" x14ac:dyDescent="0.3">
      <c r="A649">
        <v>6</v>
      </c>
      <c r="B649" t="s">
        <v>84</v>
      </c>
      <c r="C649" t="s">
        <v>85</v>
      </c>
      <c r="D649" s="7">
        <v>42595</v>
      </c>
      <c r="E649" t="s">
        <v>106</v>
      </c>
      <c r="F649" t="s">
        <v>107</v>
      </c>
      <c r="H649" s="8">
        <v>4.8591549295774555E-2</v>
      </c>
      <c r="I649" s="9">
        <v>1.256683272297396E-2</v>
      </c>
      <c r="J649" s="10" t="s">
        <v>129</v>
      </c>
      <c r="K649" t="s">
        <v>89</v>
      </c>
      <c r="L649">
        <v>0</v>
      </c>
      <c r="M649">
        <v>0</v>
      </c>
      <c r="N649" s="11">
        <v>0</v>
      </c>
    </row>
    <row r="650" spans="1:14" hidden="1" x14ac:dyDescent="0.3">
      <c r="A650">
        <v>6</v>
      </c>
      <c r="B650" t="s">
        <v>84</v>
      </c>
      <c r="C650" t="s">
        <v>85</v>
      </c>
      <c r="D650" s="7">
        <v>42595</v>
      </c>
      <c r="E650" t="s">
        <v>106</v>
      </c>
      <c r="F650" t="s">
        <v>107</v>
      </c>
      <c r="H650" s="8">
        <v>4.8591549295774555E-2</v>
      </c>
      <c r="I650" s="9">
        <v>1.256683272297396E-2</v>
      </c>
      <c r="J650" s="10" t="s">
        <v>129</v>
      </c>
      <c r="K650" t="s">
        <v>89</v>
      </c>
      <c r="L650">
        <v>0</v>
      </c>
      <c r="M650">
        <v>0</v>
      </c>
      <c r="N650" s="11">
        <v>0</v>
      </c>
    </row>
    <row r="651" spans="1:14" hidden="1" x14ac:dyDescent="0.3">
      <c r="A651">
        <v>6</v>
      </c>
      <c r="B651" t="s">
        <v>84</v>
      </c>
      <c r="C651" t="s">
        <v>85</v>
      </c>
      <c r="D651" s="7">
        <v>42595</v>
      </c>
      <c r="E651" t="s">
        <v>106</v>
      </c>
      <c r="F651" t="s">
        <v>107</v>
      </c>
      <c r="G651">
        <v>0.23</v>
      </c>
      <c r="H651" s="8">
        <v>0.23</v>
      </c>
      <c r="I651" s="9">
        <v>5.9483008222076868E-2</v>
      </c>
      <c r="J651" s="10" t="s">
        <v>129</v>
      </c>
      <c r="K651" t="s">
        <v>89</v>
      </c>
      <c r="L651">
        <v>0</v>
      </c>
      <c r="M651">
        <v>0</v>
      </c>
      <c r="N651" s="11">
        <v>0</v>
      </c>
    </row>
    <row r="652" spans="1:14" hidden="1" x14ac:dyDescent="0.3">
      <c r="A652">
        <v>6</v>
      </c>
      <c r="B652" t="s">
        <v>84</v>
      </c>
      <c r="C652" t="s">
        <v>85</v>
      </c>
      <c r="D652" s="7">
        <v>42595</v>
      </c>
      <c r="E652" t="s">
        <v>106</v>
      </c>
      <c r="F652" t="s">
        <v>107</v>
      </c>
      <c r="G652">
        <v>0.02</v>
      </c>
      <c r="H652" s="8">
        <v>0.02</v>
      </c>
      <c r="I652" s="9">
        <v>5.1724354975719016E-3</v>
      </c>
      <c r="J652" s="10" t="s">
        <v>129</v>
      </c>
      <c r="K652" t="s">
        <v>89</v>
      </c>
      <c r="L652">
        <v>0</v>
      </c>
      <c r="M652">
        <v>0</v>
      </c>
      <c r="N652" s="11">
        <v>0</v>
      </c>
    </row>
    <row r="653" spans="1:14" hidden="1" x14ac:dyDescent="0.3">
      <c r="A653">
        <v>6</v>
      </c>
      <c r="B653" t="s">
        <v>84</v>
      </c>
      <c r="C653" t="s">
        <v>85</v>
      </c>
      <c r="D653" s="7">
        <v>42595</v>
      </c>
      <c r="E653" t="s">
        <v>106</v>
      </c>
      <c r="F653" t="s">
        <v>107</v>
      </c>
      <c r="H653" s="8">
        <v>4.8591549295774555E-2</v>
      </c>
      <c r="I653" s="9">
        <v>1.256683272297396E-2</v>
      </c>
      <c r="J653" s="10" t="s">
        <v>129</v>
      </c>
      <c r="K653" t="s">
        <v>89</v>
      </c>
      <c r="L653">
        <v>0</v>
      </c>
      <c r="M653">
        <v>0</v>
      </c>
      <c r="N653" s="11">
        <v>0</v>
      </c>
    </row>
    <row r="654" spans="1:14" hidden="1" x14ac:dyDescent="0.3">
      <c r="A654">
        <v>15</v>
      </c>
      <c r="B654" t="s">
        <v>84</v>
      </c>
      <c r="C654" t="s">
        <v>85</v>
      </c>
      <c r="D654" s="7">
        <v>42739</v>
      </c>
      <c r="E654" t="s">
        <v>86</v>
      </c>
      <c r="F654" t="s">
        <v>87</v>
      </c>
      <c r="H654" s="8">
        <v>4.8591549295774555E-2</v>
      </c>
      <c r="I654" s="9">
        <v>1.256683272297396E-2</v>
      </c>
      <c r="J654" s="10" t="s">
        <v>129</v>
      </c>
      <c r="K654" t="s">
        <v>89</v>
      </c>
      <c r="L654">
        <v>0</v>
      </c>
      <c r="M654">
        <v>0</v>
      </c>
      <c r="N654" s="11">
        <v>0</v>
      </c>
    </row>
    <row r="655" spans="1:14" hidden="1" x14ac:dyDescent="0.3">
      <c r="A655">
        <v>15</v>
      </c>
      <c r="B655" t="s">
        <v>84</v>
      </c>
      <c r="C655" t="s">
        <v>85</v>
      </c>
      <c r="D655" s="7">
        <v>42739</v>
      </c>
      <c r="E655" t="s">
        <v>86</v>
      </c>
      <c r="F655" t="s">
        <v>87</v>
      </c>
      <c r="G655">
        <v>0.01</v>
      </c>
      <c r="H655" s="8">
        <v>0.01</v>
      </c>
      <c r="I655" s="9">
        <v>2.5862177487859508E-3</v>
      </c>
      <c r="J655" s="10" t="s">
        <v>129</v>
      </c>
      <c r="K655" t="s">
        <v>89</v>
      </c>
      <c r="L655">
        <v>0</v>
      </c>
      <c r="M655">
        <v>0</v>
      </c>
      <c r="N655" s="11">
        <v>0</v>
      </c>
    </row>
    <row r="656" spans="1:14" hidden="1" x14ac:dyDescent="0.3">
      <c r="A656">
        <v>15</v>
      </c>
      <c r="B656" t="s">
        <v>84</v>
      </c>
      <c r="C656" t="s">
        <v>85</v>
      </c>
      <c r="D656" s="7">
        <v>42739</v>
      </c>
      <c r="E656" t="s">
        <v>86</v>
      </c>
      <c r="F656" t="s">
        <v>87</v>
      </c>
      <c r="G656">
        <v>0.6</v>
      </c>
      <c r="H656" s="8">
        <v>0.6</v>
      </c>
      <c r="I656" s="9">
        <v>0.15517306492715702</v>
      </c>
      <c r="J656" s="10" t="s">
        <v>129</v>
      </c>
      <c r="K656" t="s">
        <v>89</v>
      </c>
      <c r="L656">
        <v>0</v>
      </c>
      <c r="M656">
        <v>0</v>
      </c>
      <c r="N656" s="11">
        <v>0</v>
      </c>
    </row>
    <row r="657" spans="1:14" hidden="1" x14ac:dyDescent="0.3">
      <c r="A657">
        <v>15</v>
      </c>
      <c r="B657" t="s">
        <v>84</v>
      </c>
      <c r="C657" t="s">
        <v>85</v>
      </c>
      <c r="D657" s="7">
        <v>42739</v>
      </c>
      <c r="E657" t="s">
        <v>86</v>
      </c>
      <c r="F657" t="s">
        <v>87</v>
      </c>
      <c r="G657">
        <v>0.01</v>
      </c>
      <c r="H657" s="8">
        <v>0.01</v>
      </c>
      <c r="I657" s="9">
        <v>2.5862177487859508E-3</v>
      </c>
      <c r="J657" s="10" t="s">
        <v>129</v>
      </c>
      <c r="K657" t="s">
        <v>89</v>
      </c>
      <c r="L657">
        <v>0</v>
      </c>
      <c r="M657">
        <v>0</v>
      </c>
      <c r="N657" s="11">
        <v>0</v>
      </c>
    </row>
    <row r="658" spans="1:14" hidden="1" x14ac:dyDescent="0.3">
      <c r="A658">
        <v>15</v>
      </c>
      <c r="B658" t="s">
        <v>84</v>
      </c>
      <c r="C658" t="s">
        <v>85</v>
      </c>
      <c r="D658" s="7">
        <v>42739</v>
      </c>
      <c r="E658" t="s">
        <v>86</v>
      </c>
      <c r="F658" t="s">
        <v>87</v>
      </c>
      <c r="G658">
        <v>0.11</v>
      </c>
      <c r="H658" s="8">
        <v>0.11</v>
      </c>
      <c r="I658" s="9">
        <v>2.8448395236645458E-2</v>
      </c>
      <c r="J658" s="10" t="s">
        <v>129</v>
      </c>
      <c r="K658" t="s">
        <v>89</v>
      </c>
      <c r="L658">
        <v>0</v>
      </c>
      <c r="M658">
        <v>0</v>
      </c>
      <c r="N658" s="11">
        <v>0</v>
      </c>
    </row>
    <row r="659" spans="1:14" hidden="1" x14ac:dyDescent="0.3">
      <c r="A659">
        <v>15</v>
      </c>
      <c r="B659" t="s">
        <v>84</v>
      </c>
      <c r="C659" t="s">
        <v>85</v>
      </c>
      <c r="D659" s="7">
        <v>42739</v>
      </c>
      <c r="E659" t="s">
        <v>86</v>
      </c>
      <c r="F659" t="s">
        <v>87</v>
      </c>
      <c r="H659" s="8">
        <v>4.8591549295774555E-2</v>
      </c>
      <c r="I659" s="9">
        <v>1.256683272297396E-2</v>
      </c>
      <c r="J659" s="10" t="s">
        <v>129</v>
      </c>
      <c r="K659" t="s">
        <v>89</v>
      </c>
      <c r="L659">
        <v>0</v>
      </c>
      <c r="M659">
        <v>0</v>
      </c>
      <c r="N659" s="11">
        <v>0</v>
      </c>
    </row>
    <row r="660" spans="1:14" hidden="1" x14ac:dyDescent="0.3">
      <c r="A660">
        <v>15</v>
      </c>
      <c r="B660" t="s">
        <v>84</v>
      </c>
      <c r="C660" t="s">
        <v>85</v>
      </c>
      <c r="D660" s="7">
        <v>42739</v>
      </c>
      <c r="E660" t="s">
        <v>86</v>
      </c>
      <c r="F660" t="s">
        <v>87</v>
      </c>
      <c r="H660" s="8">
        <v>4.8591549295774555E-2</v>
      </c>
      <c r="I660" s="9">
        <v>1.256683272297396E-2</v>
      </c>
      <c r="J660" s="10" t="s">
        <v>129</v>
      </c>
      <c r="K660" t="s">
        <v>89</v>
      </c>
      <c r="L660">
        <v>0</v>
      </c>
      <c r="M660">
        <v>0</v>
      </c>
      <c r="N660" s="11">
        <v>0</v>
      </c>
    </row>
    <row r="661" spans="1:14" hidden="1" x14ac:dyDescent="0.3">
      <c r="A661">
        <v>15</v>
      </c>
      <c r="B661" t="s">
        <v>84</v>
      </c>
      <c r="C661" t="s">
        <v>85</v>
      </c>
      <c r="D661" s="7">
        <v>42739</v>
      </c>
      <c r="E661" t="s">
        <v>86</v>
      </c>
      <c r="F661" t="s">
        <v>87</v>
      </c>
      <c r="H661" s="8">
        <v>4.8591549295774555E-2</v>
      </c>
      <c r="I661" s="9">
        <v>1.256683272297396E-2</v>
      </c>
      <c r="J661" s="10" t="s">
        <v>129</v>
      </c>
      <c r="K661" t="s">
        <v>89</v>
      </c>
      <c r="L661">
        <v>0</v>
      </c>
      <c r="M661">
        <v>0</v>
      </c>
      <c r="N661" s="11">
        <v>0</v>
      </c>
    </row>
    <row r="662" spans="1:14" hidden="1" x14ac:dyDescent="0.3">
      <c r="A662">
        <v>15</v>
      </c>
      <c r="B662" t="s">
        <v>84</v>
      </c>
      <c r="C662" t="s">
        <v>85</v>
      </c>
      <c r="D662" s="7">
        <v>42739</v>
      </c>
      <c r="E662" t="s">
        <v>86</v>
      </c>
      <c r="F662" t="s">
        <v>87</v>
      </c>
      <c r="G662">
        <v>0.04</v>
      </c>
      <c r="H662" s="8">
        <v>0.04</v>
      </c>
      <c r="I662" s="9">
        <v>1.0344870995143803E-2</v>
      </c>
      <c r="J662" s="10" t="s">
        <v>129</v>
      </c>
      <c r="K662" t="s">
        <v>89</v>
      </c>
      <c r="L662">
        <v>0</v>
      </c>
      <c r="M662">
        <v>0</v>
      </c>
      <c r="N662" s="11">
        <v>0</v>
      </c>
    </row>
    <row r="663" spans="1:14" hidden="1" x14ac:dyDescent="0.3">
      <c r="A663">
        <v>16</v>
      </c>
      <c r="B663" t="s">
        <v>84</v>
      </c>
      <c r="C663" t="s">
        <v>85</v>
      </c>
      <c r="D663" s="7">
        <v>42739</v>
      </c>
      <c r="E663" t="s">
        <v>86</v>
      </c>
      <c r="F663" t="s">
        <v>87</v>
      </c>
      <c r="G663">
        <v>0.03</v>
      </c>
      <c r="H663" s="8">
        <v>0.03</v>
      </c>
      <c r="I663" s="9">
        <v>7.7586532463578516E-3</v>
      </c>
      <c r="J663" s="10" t="s">
        <v>129</v>
      </c>
      <c r="K663" t="s">
        <v>89</v>
      </c>
      <c r="L663">
        <v>0</v>
      </c>
      <c r="M663">
        <v>0</v>
      </c>
      <c r="N663" s="11">
        <v>0</v>
      </c>
    </row>
    <row r="664" spans="1:14" hidden="1" x14ac:dyDescent="0.3">
      <c r="A664">
        <v>16</v>
      </c>
      <c r="B664" t="s">
        <v>84</v>
      </c>
      <c r="C664" t="s">
        <v>85</v>
      </c>
      <c r="D664" s="7">
        <v>42739</v>
      </c>
      <c r="E664" t="s">
        <v>86</v>
      </c>
      <c r="F664" t="s">
        <v>87</v>
      </c>
      <c r="G664">
        <v>0.02</v>
      </c>
      <c r="H664" s="8">
        <v>0.02</v>
      </c>
      <c r="I664" s="9">
        <v>5.1724354975719016E-3</v>
      </c>
      <c r="J664" s="10" t="s">
        <v>129</v>
      </c>
      <c r="K664" t="s">
        <v>89</v>
      </c>
      <c r="L664">
        <v>0</v>
      </c>
      <c r="M664">
        <v>0</v>
      </c>
      <c r="N664" s="11">
        <v>0</v>
      </c>
    </row>
    <row r="665" spans="1:14" hidden="1" x14ac:dyDescent="0.3">
      <c r="A665">
        <v>16</v>
      </c>
      <c r="B665" t="s">
        <v>84</v>
      </c>
      <c r="C665" t="s">
        <v>85</v>
      </c>
      <c r="D665" s="7">
        <v>42739</v>
      </c>
      <c r="E665" t="s">
        <v>86</v>
      </c>
      <c r="F665" t="s">
        <v>87</v>
      </c>
      <c r="G665">
        <v>7.0000000000000007E-2</v>
      </c>
      <c r="H665" s="8">
        <v>7.0000000000000007E-2</v>
      </c>
      <c r="I665" s="9">
        <v>1.8103524241501655E-2</v>
      </c>
      <c r="J665" s="10" t="s">
        <v>129</v>
      </c>
      <c r="K665" t="s">
        <v>89</v>
      </c>
      <c r="L665">
        <v>0</v>
      </c>
      <c r="M665">
        <v>0</v>
      </c>
      <c r="N665" s="11">
        <v>0</v>
      </c>
    </row>
    <row r="666" spans="1:14" hidden="1" x14ac:dyDescent="0.3">
      <c r="A666">
        <v>16</v>
      </c>
      <c r="B666" t="s">
        <v>84</v>
      </c>
      <c r="C666" t="s">
        <v>85</v>
      </c>
      <c r="D666" s="7">
        <v>42739</v>
      </c>
      <c r="E666" t="s">
        <v>86</v>
      </c>
      <c r="F666" t="s">
        <v>87</v>
      </c>
      <c r="G666">
        <v>0.02</v>
      </c>
      <c r="H666" s="8">
        <v>0.02</v>
      </c>
      <c r="I666" s="9">
        <v>5.1724354975719016E-3</v>
      </c>
      <c r="J666" s="10" t="s">
        <v>129</v>
      </c>
      <c r="K666" t="s">
        <v>89</v>
      </c>
      <c r="L666">
        <v>0</v>
      </c>
      <c r="M666">
        <v>0</v>
      </c>
      <c r="N666" s="11">
        <v>0</v>
      </c>
    </row>
    <row r="667" spans="1:14" hidden="1" x14ac:dyDescent="0.3">
      <c r="A667">
        <v>16</v>
      </c>
      <c r="B667" t="s">
        <v>84</v>
      </c>
      <c r="C667" t="s">
        <v>85</v>
      </c>
      <c r="D667" s="7">
        <v>42739</v>
      </c>
      <c r="E667" t="s">
        <v>86</v>
      </c>
      <c r="F667" t="s">
        <v>87</v>
      </c>
      <c r="G667">
        <v>0.01</v>
      </c>
      <c r="H667" s="8">
        <v>0.01</v>
      </c>
      <c r="I667" s="9">
        <v>2.5862177487859508E-3</v>
      </c>
      <c r="J667" s="10" t="s">
        <v>129</v>
      </c>
      <c r="K667" t="s">
        <v>89</v>
      </c>
      <c r="L667">
        <v>0</v>
      </c>
      <c r="M667">
        <v>0</v>
      </c>
      <c r="N667" s="11">
        <v>0</v>
      </c>
    </row>
    <row r="668" spans="1:14" hidden="1" x14ac:dyDescent="0.3">
      <c r="A668">
        <v>16</v>
      </c>
      <c r="B668" t="s">
        <v>84</v>
      </c>
      <c r="C668" t="s">
        <v>85</v>
      </c>
      <c r="D668" s="7">
        <v>42739</v>
      </c>
      <c r="E668" t="s">
        <v>86</v>
      </c>
      <c r="F668" t="s">
        <v>87</v>
      </c>
      <c r="G668">
        <v>0.03</v>
      </c>
      <c r="H668" s="8">
        <v>0.03</v>
      </c>
      <c r="I668" s="9">
        <v>7.7586532463578516E-3</v>
      </c>
      <c r="J668" s="10" t="s">
        <v>129</v>
      </c>
      <c r="K668" t="s">
        <v>89</v>
      </c>
      <c r="L668">
        <v>0</v>
      </c>
      <c r="M668">
        <v>0</v>
      </c>
      <c r="N668" s="11">
        <v>0</v>
      </c>
    </row>
    <row r="669" spans="1:14" hidden="1" x14ac:dyDescent="0.3">
      <c r="A669">
        <v>16</v>
      </c>
      <c r="B669" t="s">
        <v>84</v>
      </c>
      <c r="C669" t="s">
        <v>85</v>
      </c>
      <c r="D669" s="7">
        <v>42739</v>
      </c>
      <c r="E669" t="s">
        <v>86</v>
      </c>
      <c r="F669" t="s">
        <v>87</v>
      </c>
      <c r="G669">
        <v>0.01</v>
      </c>
      <c r="H669" s="8">
        <v>0.01</v>
      </c>
      <c r="I669" s="9">
        <v>2.5862177487859508E-3</v>
      </c>
      <c r="J669" s="10" t="s">
        <v>129</v>
      </c>
      <c r="K669" t="s">
        <v>89</v>
      </c>
      <c r="L669">
        <v>0</v>
      </c>
      <c r="M669">
        <v>0</v>
      </c>
      <c r="N669" s="11">
        <v>0</v>
      </c>
    </row>
    <row r="670" spans="1:14" hidden="1" x14ac:dyDescent="0.3">
      <c r="A670">
        <v>16</v>
      </c>
      <c r="B670" t="s">
        <v>84</v>
      </c>
      <c r="C670" t="s">
        <v>85</v>
      </c>
      <c r="D670" s="7">
        <v>42739</v>
      </c>
      <c r="E670" t="s">
        <v>86</v>
      </c>
      <c r="F670" t="s">
        <v>87</v>
      </c>
      <c r="G670">
        <v>0.02</v>
      </c>
      <c r="H670" s="8">
        <v>0.02</v>
      </c>
      <c r="I670" s="9">
        <v>5.1724354975719016E-3</v>
      </c>
      <c r="J670" s="10" t="s">
        <v>129</v>
      </c>
      <c r="K670" t="s">
        <v>89</v>
      </c>
      <c r="L670">
        <v>0</v>
      </c>
      <c r="M670">
        <v>0</v>
      </c>
      <c r="N670" s="11">
        <v>0</v>
      </c>
    </row>
    <row r="671" spans="1:14" hidden="1" x14ac:dyDescent="0.3">
      <c r="A671">
        <v>16</v>
      </c>
      <c r="B671" t="s">
        <v>84</v>
      </c>
      <c r="C671" t="s">
        <v>85</v>
      </c>
      <c r="D671" s="7">
        <v>42739</v>
      </c>
      <c r="E671" t="s">
        <v>86</v>
      </c>
      <c r="F671" t="s">
        <v>87</v>
      </c>
      <c r="G671">
        <v>0.03</v>
      </c>
      <c r="H671" s="8">
        <v>0.03</v>
      </c>
      <c r="I671" s="9">
        <v>7.7586532463578516E-3</v>
      </c>
      <c r="J671" s="10" t="s">
        <v>129</v>
      </c>
      <c r="K671" t="s">
        <v>89</v>
      </c>
      <c r="L671">
        <v>0</v>
      </c>
      <c r="M671">
        <v>0</v>
      </c>
      <c r="N671" s="11">
        <v>0</v>
      </c>
    </row>
    <row r="672" spans="1:14" hidden="1" x14ac:dyDescent="0.3">
      <c r="A672">
        <v>16</v>
      </c>
      <c r="B672" t="s">
        <v>84</v>
      </c>
      <c r="C672" t="s">
        <v>85</v>
      </c>
      <c r="D672" s="7">
        <v>42739</v>
      </c>
      <c r="E672" t="s">
        <v>86</v>
      </c>
      <c r="F672" t="s">
        <v>87</v>
      </c>
      <c r="G672">
        <v>0.03</v>
      </c>
      <c r="H672" s="8">
        <v>0.03</v>
      </c>
      <c r="I672" s="9">
        <v>7.7586532463578516E-3</v>
      </c>
      <c r="J672" s="10" t="s">
        <v>129</v>
      </c>
      <c r="K672" t="s">
        <v>89</v>
      </c>
      <c r="L672">
        <v>0</v>
      </c>
      <c r="M672">
        <v>0</v>
      </c>
      <c r="N672" s="11">
        <v>0</v>
      </c>
    </row>
    <row r="673" spans="1:14" hidden="1" x14ac:dyDescent="0.3">
      <c r="A673">
        <v>16</v>
      </c>
      <c r="B673" t="s">
        <v>84</v>
      </c>
      <c r="C673" t="s">
        <v>85</v>
      </c>
      <c r="D673" s="7">
        <v>42739</v>
      </c>
      <c r="E673" t="s">
        <v>86</v>
      </c>
      <c r="F673" t="s">
        <v>87</v>
      </c>
      <c r="G673">
        <v>0.01</v>
      </c>
      <c r="H673" s="8">
        <v>0.01</v>
      </c>
      <c r="I673" s="9">
        <v>2.5862177487859508E-3</v>
      </c>
      <c r="J673" s="10" t="s">
        <v>129</v>
      </c>
      <c r="K673" t="s">
        <v>89</v>
      </c>
      <c r="L673">
        <v>0</v>
      </c>
      <c r="M673">
        <v>0</v>
      </c>
      <c r="N673" s="11">
        <v>0</v>
      </c>
    </row>
    <row r="674" spans="1:14" hidden="1" x14ac:dyDescent="0.3">
      <c r="A674">
        <v>18</v>
      </c>
      <c r="B674" t="s">
        <v>84</v>
      </c>
      <c r="C674" t="s">
        <v>85</v>
      </c>
      <c r="D674" s="7">
        <v>42725</v>
      </c>
      <c r="E674" t="s">
        <v>86</v>
      </c>
      <c r="F674" t="s">
        <v>90</v>
      </c>
      <c r="G674">
        <v>0.14000000000000001</v>
      </c>
      <c r="H674" s="8">
        <v>0.14000000000000001</v>
      </c>
      <c r="I674" s="9">
        <v>3.620704848300331E-2</v>
      </c>
      <c r="J674" s="10" t="s">
        <v>129</v>
      </c>
      <c r="K674" t="s">
        <v>89</v>
      </c>
      <c r="L674">
        <v>0</v>
      </c>
      <c r="M674">
        <v>0</v>
      </c>
      <c r="N674" s="11">
        <v>0</v>
      </c>
    </row>
    <row r="675" spans="1:14" hidden="1" x14ac:dyDescent="0.3">
      <c r="A675">
        <v>18</v>
      </c>
      <c r="B675" t="s">
        <v>84</v>
      </c>
      <c r="C675" t="s">
        <v>85</v>
      </c>
      <c r="D675" s="7">
        <v>42725</v>
      </c>
      <c r="E675" t="s">
        <v>86</v>
      </c>
      <c r="F675" t="s">
        <v>90</v>
      </c>
      <c r="G675">
        <v>0.04</v>
      </c>
      <c r="H675" s="8">
        <v>0.04</v>
      </c>
      <c r="I675" s="9">
        <v>1.0344870995143803E-2</v>
      </c>
      <c r="J675" s="10" t="s">
        <v>129</v>
      </c>
      <c r="K675" t="s">
        <v>89</v>
      </c>
      <c r="L675">
        <v>0</v>
      </c>
      <c r="M675">
        <v>0</v>
      </c>
      <c r="N675" s="11">
        <v>0</v>
      </c>
    </row>
    <row r="676" spans="1:14" hidden="1" x14ac:dyDescent="0.3">
      <c r="A676">
        <v>18</v>
      </c>
      <c r="B676" t="s">
        <v>84</v>
      </c>
      <c r="C676" t="s">
        <v>85</v>
      </c>
      <c r="D676" s="7">
        <v>42725</v>
      </c>
      <c r="E676" t="s">
        <v>86</v>
      </c>
      <c r="F676" t="s">
        <v>90</v>
      </c>
      <c r="G676">
        <v>0.05</v>
      </c>
      <c r="H676" s="8">
        <v>0.05</v>
      </c>
      <c r="I676" s="9">
        <v>1.2931088743929755E-2</v>
      </c>
      <c r="J676" s="10" t="s">
        <v>129</v>
      </c>
      <c r="K676" t="s">
        <v>89</v>
      </c>
      <c r="L676">
        <v>0</v>
      </c>
      <c r="M676">
        <v>0</v>
      </c>
      <c r="N676" s="11">
        <v>0</v>
      </c>
    </row>
    <row r="677" spans="1:14" hidden="1" x14ac:dyDescent="0.3">
      <c r="A677">
        <v>18</v>
      </c>
      <c r="B677" t="s">
        <v>84</v>
      </c>
      <c r="C677" t="s">
        <v>85</v>
      </c>
      <c r="D677" s="7">
        <v>42725</v>
      </c>
      <c r="E677" t="s">
        <v>86</v>
      </c>
      <c r="F677" t="s">
        <v>90</v>
      </c>
      <c r="H677" s="8">
        <v>4.8591549295774555E-2</v>
      </c>
      <c r="I677" s="9">
        <v>1.256683272297396E-2</v>
      </c>
      <c r="J677" s="10" t="s">
        <v>129</v>
      </c>
      <c r="K677" t="s">
        <v>89</v>
      </c>
      <c r="L677">
        <v>0</v>
      </c>
      <c r="M677">
        <v>0</v>
      </c>
      <c r="N677" s="11">
        <v>0</v>
      </c>
    </row>
    <row r="678" spans="1:14" hidden="1" x14ac:dyDescent="0.3">
      <c r="A678">
        <v>18</v>
      </c>
      <c r="B678" t="s">
        <v>84</v>
      </c>
      <c r="C678" t="s">
        <v>85</v>
      </c>
      <c r="D678" s="7">
        <v>42725</v>
      </c>
      <c r="E678" t="s">
        <v>86</v>
      </c>
      <c r="F678" t="s">
        <v>90</v>
      </c>
      <c r="G678">
        <v>0.1</v>
      </c>
      <c r="H678" s="8">
        <v>0.1</v>
      </c>
      <c r="I678" s="9">
        <v>2.586217748785951E-2</v>
      </c>
      <c r="J678" s="10" t="s">
        <v>129</v>
      </c>
      <c r="K678" t="s">
        <v>89</v>
      </c>
      <c r="L678">
        <v>0</v>
      </c>
      <c r="M678">
        <v>0</v>
      </c>
      <c r="N678" s="11">
        <v>0</v>
      </c>
    </row>
    <row r="679" spans="1:14" hidden="1" x14ac:dyDescent="0.3">
      <c r="A679">
        <v>19</v>
      </c>
      <c r="B679" t="s">
        <v>84</v>
      </c>
      <c r="C679" t="s">
        <v>85</v>
      </c>
      <c r="D679" s="7">
        <v>42744</v>
      </c>
      <c r="E679" t="s">
        <v>86</v>
      </c>
      <c r="F679" t="s">
        <v>91</v>
      </c>
      <c r="G679">
        <v>0.01</v>
      </c>
      <c r="H679" s="8">
        <v>0.01</v>
      </c>
      <c r="I679" s="9">
        <v>2.5862177487859508E-3</v>
      </c>
      <c r="J679" s="10" t="s">
        <v>129</v>
      </c>
      <c r="K679" t="s">
        <v>89</v>
      </c>
      <c r="L679">
        <v>0</v>
      </c>
      <c r="M679">
        <v>0</v>
      </c>
      <c r="N679" s="11">
        <v>0</v>
      </c>
    </row>
    <row r="680" spans="1:14" hidden="1" x14ac:dyDescent="0.3">
      <c r="A680">
        <v>19</v>
      </c>
      <c r="B680" t="s">
        <v>84</v>
      </c>
      <c r="C680" t="s">
        <v>85</v>
      </c>
      <c r="D680" s="7">
        <v>42744</v>
      </c>
      <c r="E680" t="s">
        <v>86</v>
      </c>
      <c r="F680" t="s">
        <v>91</v>
      </c>
      <c r="G680">
        <v>0.01</v>
      </c>
      <c r="H680" s="8">
        <v>0.01</v>
      </c>
      <c r="I680" s="9">
        <v>2.5862177487859508E-3</v>
      </c>
      <c r="J680" s="10" t="s">
        <v>129</v>
      </c>
      <c r="K680" t="s">
        <v>89</v>
      </c>
      <c r="L680">
        <v>0</v>
      </c>
      <c r="M680">
        <v>0</v>
      </c>
      <c r="N680" s="11">
        <v>0</v>
      </c>
    </row>
    <row r="681" spans="1:14" hidden="1" x14ac:dyDescent="0.3">
      <c r="A681">
        <v>19</v>
      </c>
      <c r="B681" t="s">
        <v>84</v>
      </c>
      <c r="C681" t="s">
        <v>85</v>
      </c>
      <c r="D681" s="7">
        <v>42744</v>
      </c>
      <c r="E681" t="s">
        <v>86</v>
      </c>
      <c r="F681" t="s">
        <v>91</v>
      </c>
      <c r="G681">
        <v>0.13</v>
      </c>
      <c r="H681" s="8">
        <v>0.13</v>
      </c>
      <c r="I681" s="9">
        <v>3.3620830734217351E-2</v>
      </c>
      <c r="J681" s="10" t="s">
        <v>129</v>
      </c>
      <c r="K681" t="s">
        <v>89</v>
      </c>
      <c r="L681">
        <v>0</v>
      </c>
      <c r="M681">
        <v>0</v>
      </c>
      <c r="N681" s="11">
        <v>0</v>
      </c>
    </row>
    <row r="682" spans="1:14" hidden="1" x14ac:dyDescent="0.3">
      <c r="A682">
        <v>19</v>
      </c>
      <c r="B682" t="s">
        <v>84</v>
      </c>
      <c r="C682" t="s">
        <v>85</v>
      </c>
      <c r="D682" s="7">
        <v>42744</v>
      </c>
      <c r="E682" t="s">
        <v>86</v>
      </c>
      <c r="F682" t="s">
        <v>91</v>
      </c>
      <c r="G682">
        <v>0.01</v>
      </c>
      <c r="H682" s="8">
        <v>0.01</v>
      </c>
      <c r="I682" s="9">
        <v>2.5862177487859508E-3</v>
      </c>
      <c r="J682" s="10" t="s">
        <v>129</v>
      </c>
      <c r="K682" t="s">
        <v>89</v>
      </c>
      <c r="L682">
        <v>0</v>
      </c>
      <c r="M682">
        <v>0</v>
      </c>
      <c r="N682" s="11">
        <v>0</v>
      </c>
    </row>
    <row r="683" spans="1:14" hidden="1" x14ac:dyDescent="0.3">
      <c r="A683">
        <v>19</v>
      </c>
      <c r="B683" t="s">
        <v>84</v>
      </c>
      <c r="C683" t="s">
        <v>85</v>
      </c>
      <c r="D683" s="7">
        <v>42744</v>
      </c>
      <c r="E683" t="s">
        <v>86</v>
      </c>
      <c r="F683" t="s">
        <v>91</v>
      </c>
      <c r="H683" s="8">
        <v>4.8591549295774555E-2</v>
      </c>
      <c r="I683" s="9">
        <v>1.256683272297396E-2</v>
      </c>
      <c r="J683" s="10" t="s">
        <v>129</v>
      </c>
      <c r="K683" t="s">
        <v>89</v>
      </c>
      <c r="L683">
        <v>0</v>
      </c>
      <c r="M683">
        <v>0</v>
      </c>
      <c r="N683" s="11">
        <v>0</v>
      </c>
    </row>
    <row r="684" spans="1:14" hidden="1" x14ac:dyDescent="0.3">
      <c r="A684">
        <v>20</v>
      </c>
      <c r="B684" t="s">
        <v>84</v>
      </c>
      <c r="C684" t="s">
        <v>85</v>
      </c>
      <c r="D684" s="7">
        <v>42747</v>
      </c>
      <c r="E684" t="s">
        <v>86</v>
      </c>
      <c r="F684" t="s">
        <v>92</v>
      </c>
      <c r="G684">
        <v>0.06</v>
      </c>
      <c r="H684" s="8">
        <v>0.06</v>
      </c>
      <c r="I684" s="9">
        <v>1.5517306492715703E-2</v>
      </c>
      <c r="J684" s="10" t="s">
        <v>129</v>
      </c>
      <c r="K684" t="s">
        <v>89</v>
      </c>
      <c r="L684">
        <v>0</v>
      </c>
      <c r="M684">
        <v>0</v>
      </c>
      <c r="N684" s="11">
        <v>0</v>
      </c>
    </row>
    <row r="685" spans="1:14" hidden="1" x14ac:dyDescent="0.3">
      <c r="A685">
        <v>20</v>
      </c>
      <c r="B685" t="s">
        <v>84</v>
      </c>
      <c r="C685" t="s">
        <v>85</v>
      </c>
      <c r="D685" s="7">
        <v>42747</v>
      </c>
      <c r="E685" t="s">
        <v>86</v>
      </c>
      <c r="F685" t="s">
        <v>92</v>
      </c>
      <c r="G685">
        <v>0.1</v>
      </c>
      <c r="H685" s="8">
        <v>0.1</v>
      </c>
      <c r="I685" s="9">
        <v>2.586217748785951E-2</v>
      </c>
      <c r="J685" s="10" t="s">
        <v>129</v>
      </c>
      <c r="K685" t="s">
        <v>89</v>
      </c>
      <c r="L685">
        <v>0</v>
      </c>
      <c r="M685">
        <v>0</v>
      </c>
      <c r="N685" s="11">
        <v>0</v>
      </c>
    </row>
    <row r="686" spans="1:14" hidden="1" x14ac:dyDescent="0.3">
      <c r="A686">
        <v>20</v>
      </c>
      <c r="B686" t="s">
        <v>84</v>
      </c>
      <c r="C686" t="s">
        <v>85</v>
      </c>
      <c r="D686" s="7">
        <v>42747</v>
      </c>
      <c r="E686" t="s">
        <v>86</v>
      </c>
      <c r="F686" t="s">
        <v>92</v>
      </c>
      <c r="H686" s="8">
        <v>4.8591549295774555E-2</v>
      </c>
      <c r="I686" s="9">
        <v>1.256683272297396E-2</v>
      </c>
      <c r="J686" s="10" t="s">
        <v>129</v>
      </c>
      <c r="K686" t="s">
        <v>89</v>
      </c>
      <c r="L686">
        <v>0</v>
      </c>
      <c r="M686">
        <v>0</v>
      </c>
      <c r="N686" s="11">
        <v>0</v>
      </c>
    </row>
    <row r="687" spans="1:14" hidden="1" x14ac:dyDescent="0.3">
      <c r="A687">
        <v>20</v>
      </c>
      <c r="B687" t="s">
        <v>84</v>
      </c>
      <c r="C687" t="s">
        <v>85</v>
      </c>
      <c r="D687" s="7">
        <v>42747</v>
      </c>
      <c r="E687" t="s">
        <v>86</v>
      </c>
      <c r="F687" t="s">
        <v>92</v>
      </c>
      <c r="G687">
        <v>0.05</v>
      </c>
      <c r="H687" s="8">
        <v>0.05</v>
      </c>
      <c r="I687" s="9">
        <v>1.2931088743929755E-2</v>
      </c>
      <c r="J687" s="10" t="s">
        <v>129</v>
      </c>
      <c r="K687" t="s">
        <v>89</v>
      </c>
      <c r="L687">
        <v>0</v>
      </c>
      <c r="M687">
        <v>0</v>
      </c>
      <c r="N687" s="11">
        <v>0</v>
      </c>
    </row>
    <row r="688" spans="1:14" hidden="1" x14ac:dyDescent="0.3">
      <c r="A688">
        <v>20</v>
      </c>
      <c r="B688" t="s">
        <v>84</v>
      </c>
      <c r="C688" t="s">
        <v>85</v>
      </c>
      <c r="D688" s="7">
        <v>42747</v>
      </c>
      <c r="E688" t="s">
        <v>86</v>
      </c>
      <c r="F688" t="s">
        <v>92</v>
      </c>
      <c r="G688">
        <v>0.01</v>
      </c>
      <c r="H688" s="8">
        <v>0.01</v>
      </c>
      <c r="I688" s="9">
        <v>2.5862177487859508E-3</v>
      </c>
      <c r="J688" s="10" t="s">
        <v>129</v>
      </c>
      <c r="K688" t="s">
        <v>89</v>
      </c>
      <c r="L688">
        <v>0</v>
      </c>
      <c r="M688">
        <v>0</v>
      </c>
      <c r="N688" s="11">
        <v>0</v>
      </c>
    </row>
    <row r="689" spans="1:14" hidden="1" x14ac:dyDescent="0.3">
      <c r="A689">
        <v>20</v>
      </c>
      <c r="B689" t="s">
        <v>84</v>
      </c>
      <c r="C689" t="s">
        <v>85</v>
      </c>
      <c r="D689" s="7">
        <v>42747</v>
      </c>
      <c r="E689" t="s">
        <v>86</v>
      </c>
      <c r="F689" t="s">
        <v>92</v>
      </c>
      <c r="G689">
        <v>0.14000000000000001</v>
      </c>
      <c r="H689" s="8">
        <v>0.14000000000000001</v>
      </c>
      <c r="I689" s="9">
        <v>3.620704848300331E-2</v>
      </c>
      <c r="J689" s="10" t="s">
        <v>129</v>
      </c>
      <c r="K689" t="s">
        <v>89</v>
      </c>
      <c r="L689">
        <v>0</v>
      </c>
      <c r="M689">
        <v>0</v>
      </c>
      <c r="N689" s="11">
        <v>0</v>
      </c>
    </row>
    <row r="690" spans="1:14" hidden="1" x14ac:dyDescent="0.3">
      <c r="A690">
        <v>20</v>
      </c>
      <c r="B690" t="s">
        <v>84</v>
      </c>
      <c r="C690" t="s">
        <v>85</v>
      </c>
      <c r="D690" s="7">
        <v>42747</v>
      </c>
      <c r="E690" t="s">
        <v>86</v>
      </c>
      <c r="F690" t="s">
        <v>92</v>
      </c>
      <c r="G690">
        <v>0.01</v>
      </c>
      <c r="H690" s="8">
        <v>0.01</v>
      </c>
      <c r="I690" s="9">
        <v>2.5862177487859508E-3</v>
      </c>
      <c r="J690" s="10" t="s">
        <v>129</v>
      </c>
      <c r="K690" t="s">
        <v>89</v>
      </c>
      <c r="L690">
        <v>0</v>
      </c>
      <c r="M690">
        <v>0</v>
      </c>
      <c r="N690" s="11">
        <v>0</v>
      </c>
    </row>
    <row r="691" spans="1:14" hidden="1" x14ac:dyDescent="0.3">
      <c r="A691">
        <v>20</v>
      </c>
      <c r="B691" t="s">
        <v>84</v>
      </c>
      <c r="C691" t="s">
        <v>85</v>
      </c>
      <c r="D691" s="7">
        <v>42747</v>
      </c>
      <c r="E691" t="s">
        <v>86</v>
      </c>
      <c r="F691" t="s">
        <v>92</v>
      </c>
      <c r="G691">
        <v>0.03</v>
      </c>
      <c r="H691" s="8">
        <v>0.03</v>
      </c>
      <c r="I691" s="9">
        <v>7.7586532463578516E-3</v>
      </c>
      <c r="J691" s="10" t="s">
        <v>129</v>
      </c>
      <c r="K691" t="s">
        <v>89</v>
      </c>
      <c r="L691">
        <v>0</v>
      </c>
      <c r="M691">
        <v>0</v>
      </c>
      <c r="N691" s="11">
        <v>0</v>
      </c>
    </row>
    <row r="692" spans="1:14" hidden="1" x14ac:dyDescent="0.3">
      <c r="A692">
        <v>20</v>
      </c>
      <c r="B692" t="s">
        <v>84</v>
      </c>
      <c r="C692" t="s">
        <v>85</v>
      </c>
      <c r="D692" s="7">
        <v>42747</v>
      </c>
      <c r="E692" t="s">
        <v>86</v>
      </c>
      <c r="F692" t="s">
        <v>92</v>
      </c>
      <c r="G692">
        <v>7.0000000000000007E-2</v>
      </c>
      <c r="H692" s="8">
        <v>7.0000000000000007E-2</v>
      </c>
      <c r="I692" s="9">
        <v>1.8103524241501655E-2</v>
      </c>
      <c r="J692" s="10" t="s">
        <v>129</v>
      </c>
      <c r="K692" t="s">
        <v>89</v>
      </c>
      <c r="L692">
        <v>0</v>
      </c>
      <c r="M692">
        <v>0</v>
      </c>
      <c r="N692" s="11">
        <v>0</v>
      </c>
    </row>
    <row r="693" spans="1:14" hidden="1" x14ac:dyDescent="0.3">
      <c r="A693">
        <v>20</v>
      </c>
      <c r="B693" t="s">
        <v>84</v>
      </c>
      <c r="C693" t="s">
        <v>85</v>
      </c>
      <c r="D693" s="7">
        <v>42747</v>
      </c>
      <c r="E693" t="s">
        <v>86</v>
      </c>
      <c r="F693" t="s">
        <v>92</v>
      </c>
      <c r="G693">
        <v>0.02</v>
      </c>
      <c r="H693" s="8">
        <v>0.02</v>
      </c>
      <c r="I693" s="9">
        <v>5.1724354975719016E-3</v>
      </c>
      <c r="J693" s="10" t="s">
        <v>129</v>
      </c>
      <c r="K693" t="s">
        <v>89</v>
      </c>
      <c r="L693">
        <v>0</v>
      </c>
      <c r="M693">
        <v>0</v>
      </c>
      <c r="N693" s="11">
        <v>0</v>
      </c>
    </row>
    <row r="694" spans="1:14" hidden="1" x14ac:dyDescent="0.3">
      <c r="A694">
        <v>21</v>
      </c>
      <c r="B694" t="s">
        <v>84</v>
      </c>
      <c r="C694" t="s">
        <v>85</v>
      </c>
      <c r="D694" s="7">
        <v>42747</v>
      </c>
      <c r="E694" t="s">
        <v>86</v>
      </c>
      <c r="F694" t="s">
        <v>101</v>
      </c>
      <c r="G694">
        <v>0.05</v>
      </c>
      <c r="H694" s="8">
        <v>0.05</v>
      </c>
      <c r="I694" s="9">
        <v>1.2931088743929755E-2</v>
      </c>
      <c r="J694" s="10" t="s">
        <v>129</v>
      </c>
      <c r="K694" t="s">
        <v>89</v>
      </c>
      <c r="L694">
        <v>0</v>
      </c>
      <c r="M694">
        <v>0</v>
      </c>
      <c r="N694" s="11">
        <v>0</v>
      </c>
    </row>
    <row r="695" spans="1:14" hidden="1" x14ac:dyDescent="0.3">
      <c r="A695">
        <v>21</v>
      </c>
      <c r="B695" t="s">
        <v>84</v>
      </c>
      <c r="C695" t="s">
        <v>85</v>
      </c>
      <c r="D695" s="7">
        <v>42747</v>
      </c>
      <c r="E695" t="s">
        <v>86</v>
      </c>
      <c r="F695" t="s">
        <v>101</v>
      </c>
      <c r="G695">
        <v>0.01</v>
      </c>
      <c r="H695" s="8">
        <v>0.01</v>
      </c>
      <c r="I695" s="9">
        <v>2.5862177487859508E-3</v>
      </c>
      <c r="J695" s="10" t="s">
        <v>129</v>
      </c>
      <c r="K695" t="s">
        <v>89</v>
      </c>
      <c r="L695">
        <v>0</v>
      </c>
      <c r="M695">
        <v>0</v>
      </c>
      <c r="N695" s="11">
        <v>0</v>
      </c>
    </row>
    <row r="696" spans="1:14" hidden="1" x14ac:dyDescent="0.3">
      <c r="A696">
        <v>21</v>
      </c>
      <c r="B696" t="s">
        <v>84</v>
      </c>
      <c r="C696" t="s">
        <v>85</v>
      </c>
      <c r="D696" s="7">
        <v>42747</v>
      </c>
      <c r="E696" t="s">
        <v>86</v>
      </c>
      <c r="F696" t="s">
        <v>101</v>
      </c>
      <c r="G696">
        <v>0.02</v>
      </c>
      <c r="H696" s="8">
        <v>0.02</v>
      </c>
      <c r="I696" s="9">
        <v>5.1724354975719016E-3</v>
      </c>
      <c r="J696" s="10" t="s">
        <v>129</v>
      </c>
      <c r="K696" t="s">
        <v>89</v>
      </c>
      <c r="L696">
        <v>0</v>
      </c>
      <c r="M696">
        <v>0</v>
      </c>
      <c r="N696" s="11">
        <v>0</v>
      </c>
    </row>
    <row r="697" spans="1:14" hidden="1" x14ac:dyDescent="0.3">
      <c r="A697">
        <v>21</v>
      </c>
      <c r="B697" t="s">
        <v>84</v>
      </c>
      <c r="C697" t="s">
        <v>85</v>
      </c>
      <c r="D697" s="7">
        <v>42747</v>
      </c>
      <c r="E697" t="s">
        <v>86</v>
      </c>
      <c r="F697" t="s">
        <v>101</v>
      </c>
      <c r="G697">
        <v>0.02</v>
      </c>
      <c r="H697" s="8">
        <v>0.02</v>
      </c>
      <c r="I697" s="9">
        <v>5.1724354975719016E-3</v>
      </c>
      <c r="J697" s="10" t="s">
        <v>129</v>
      </c>
      <c r="K697" t="s">
        <v>89</v>
      </c>
      <c r="L697">
        <v>0</v>
      </c>
      <c r="M697">
        <v>0</v>
      </c>
      <c r="N697" s="11">
        <v>0</v>
      </c>
    </row>
    <row r="698" spans="1:14" hidden="1" x14ac:dyDescent="0.3">
      <c r="A698">
        <v>21</v>
      </c>
      <c r="B698" t="s">
        <v>84</v>
      </c>
      <c r="C698" t="s">
        <v>85</v>
      </c>
      <c r="D698" s="7">
        <v>42747</v>
      </c>
      <c r="E698" t="s">
        <v>86</v>
      </c>
      <c r="F698" t="s">
        <v>101</v>
      </c>
      <c r="G698">
        <v>0.08</v>
      </c>
      <c r="H698" s="8">
        <v>0.08</v>
      </c>
      <c r="I698" s="9">
        <v>2.0689741990287606E-2</v>
      </c>
      <c r="J698" s="10" t="s">
        <v>129</v>
      </c>
      <c r="K698" t="s">
        <v>89</v>
      </c>
      <c r="L698">
        <v>0</v>
      </c>
      <c r="M698">
        <v>0</v>
      </c>
      <c r="N698" s="11">
        <v>0</v>
      </c>
    </row>
    <row r="699" spans="1:14" hidden="1" x14ac:dyDescent="0.3">
      <c r="A699">
        <v>21</v>
      </c>
      <c r="B699" t="s">
        <v>84</v>
      </c>
      <c r="C699" t="s">
        <v>85</v>
      </c>
      <c r="D699" s="7">
        <v>42747</v>
      </c>
      <c r="E699" t="s">
        <v>86</v>
      </c>
      <c r="F699" t="s">
        <v>101</v>
      </c>
      <c r="G699">
        <v>0.11</v>
      </c>
      <c r="H699" s="8">
        <v>0.11</v>
      </c>
      <c r="I699" s="9">
        <v>2.8448395236645458E-2</v>
      </c>
      <c r="J699" s="10" t="s">
        <v>129</v>
      </c>
      <c r="K699" t="s">
        <v>89</v>
      </c>
      <c r="L699">
        <v>0</v>
      </c>
      <c r="M699">
        <v>0</v>
      </c>
      <c r="N699" s="11">
        <v>0</v>
      </c>
    </row>
    <row r="700" spans="1:14" hidden="1" x14ac:dyDescent="0.3">
      <c r="A700">
        <v>21</v>
      </c>
      <c r="B700" t="s">
        <v>84</v>
      </c>
      <c r="C700" t="s">
        <v>85</v>
      </c>
      <c r="D700" s="7">
        <v>42747</v>
      </c>
      <c r="E700" t="s">
        <v>86</v>
      </c>
      <c r="F700" t="s">
        <v>101</v>
      </c>
      <c r="H700" s="8">
        <v>4.8591549295774555E-2</v>
      </c>
      <c r="I700" s="9">
        <v>1.256683272297396E-2</v>
      </c>
      <c r="J700" s="10" t="s">
        <v>129</v>
      </c>
      <c r="K700" t="s">
        <v>89</v>
      </c>
      <c r="L700">
        <v>0</v>
      </c>
      <c r="M700">
        <v>0</v>
      </c>
      <c r="N700" s="11">
        <v>0</v>
      </c>
    </row>
    <row r="701" spans="1:14" hidden="1" x14ac:dyDescent="0.3">
      <c r="A701">
        <v>21</v>
      </c>
      <c r="B701" t="s">
        <v>84</v>
      </c>
      <c r="C701" t="s">
        <v>85</v>
      </c>
      <c r="D701" s="7">
        <v>42747</v>
      </c>
      <c r="E701" t="s">
        <v>86</v>
      </c>
      <c r="F701" t="s">
        <v>101</v>
      </c>
      <c r="G701">
        <v>0.03</v>
      </c>
      <c r="H701" s="8">
        <v>0.03</v>
      </c>
      <c r="I701" s="9">
        <v>7.7586532463578516E-3</v>
      </c>
      <c r="J701" s="10" t="s">
        <v>129</v>
      </c>
      <c r="K701" t="s">
        <v>89</v>
      </c>
      <c r="L701">
        <v>0</v>
      </c>
      <c r="M701">
        <v>0</v>
      </c>
      <c r="N701" s="11">
        <v>0</v>
      </c>
    </row>
    <row r="702" spans="1:14" hidden="1" x14ac:dyDescent="0.3">
      <c r="A702">
        <v>21</v>
      </c>
      <c r="B702" t="s">
        <v>84</v>
      </c>
      <c r="C702" t="s">
        <v>85</v>
      </c>
      <c r="D702" s="7">
        <v>42747</v>
      </c>
      <c r="E702" t="s">
        <v>86</v>
      </c>
      <c r="F702" t="s">
        <v>101</v>
      </c>
      <c r="G702">
        <v>0.17</v>
      </c>
      <c r="H702" s="8">
        <v>0.17</v>
      </c>
      <c r="I702" s="9">
        <v>4.3965701729361165E-2</v>
      </c>
      <c r="J702" s="10" t="s">
        <v>129</v>
      </c>
      <c r="K702" t="s">
        <v>89</v>
      </c>
      <c r="L702">
        <v>0</v>
      </c>
      <c r="M702">
        <v>0</v>
      </c>
      <c r="N702" s="11">
        <v>0</v>
      </c>
    </row>
    <row r="703" spans="1:14" hidden="1" x14ac:dyDescent="0.3">
      <c r="A703">
        <v>21</v>
      </c>
      <c r="B703" t="s">
        <v>84</v>
      </c>
      <c r="C703" t="s">
        <v>85</v>
      </c>
      <c r="D703" s="7">
        <v>42747</v>
      </c>
      <c r="E703" t="s">
        <v>86</v>
      </c>
      <c r="F703" t="s">
        <v>101</v>
      </c>
      <c r="G703">
        <v>0.03</v>
      </c>
      <c r="H703" s="8">
        <v>0.03</v>
      </c>
      <c r="I703" s="9">
        <v>7.7586532463578516E-3</v>
      </c>
      <c r="J703" s="10" t="s">
        <v>129</v>
      </c>
      <c r="K703" t="s">
        <v>89</v>
      </c>
      <c r="L703">
        <v>0</v>
      </c>
      <c r="M703">
        <v>0</v>
      </c>
      <c r="N703" s="11">
        <v>0</v>
      </c>
    </row>
    <row r="704" spans="1:14" hidden="1" x14ac:dyDescent="0.3">
      <c r="A704">
        <v>21</v>
      </c>
      <c r="B704" t="s">
        <v>84</v>
      </c>
      <c r="C704" t="s">
        <v>85</v>
      </c>
      <c r="D704" s="7">
        <v>42747</v>
      </c>
      <c r="E704" t="s">
        <v>86</v>
      </c>
      <c r="F704" t="s">
        <v>101</v>
      </c>
      <c r="G704">
        <v>0.1</v>
      </c>
      <c r="H704" s="8">
        <v>0.1</v>
      </c>
      <c r="I704" s="9">
        <v>2.586217748785951E-2</v>
      </c>
      <c r="J704" s="10" t="s">
        <v>129</v>
      </c>
      <c r="K704" t="s">
        <v>89</v>
      </c>
      <c r="L704">
        <v>0</v>
      </c>
      <c r="M704">
        <v>0</v>
      </c>
      <c r="N704" s="11">
        <v>0</v>
      </c>
    </row>
    <row r="705" spans="1:14" ht="15" hidden="1" thickBot="1" x14ac:dyDescent="0.35">
      <c r="A705" s="13">
        <v>21</v>
      </c>
      <c r="B705" s="13" t="s">
        <v>84</v>
      </c>
      <c r="C705" s="13" t="s">
        <v>85</v>
      </c>
      <c r="D705" s="14">
        <v>42747</v>
      </c>
      <c r="E705" s="13" t="s">
        <v>86</v>
      </c>
      <c r="F705" s="13" t="s">
        <v>101</v>
      </c>
      <c r="G705" s="13">
        <v>0.01</v>
      </c>
      <c r="H705" s="15">
        <v>0.01</v>
      </c>
      <c r="I705" s="16">
        <v>2.5862177487859508E-3</v>
      </c>
      <c r="J705" s="17" t="s">
        <v>129</v>
      </c>
      <c r="K705" s="13" t="s">
        <v>89</v>
      </c>
      <c r="L705" s="13">
        <v>0</v>
      </c>
      <c r="M705" s="13">
        <v>0</v>
      </c>
      <c r="N705" s="18">
        <v>0</v>
      </c>
    </row>
    <row r="706" spans="1:14" hidden="1" x14ac:dyDescent="0.3">
      <c r="A706">
        <v>3</v>
      </c>
      <c r="B706" t="s">
        <v>84</v>
      </c>
      <c r="C706" t="s">
        <v>85</v>
      </c>
      <c r="D706" s="7">
        <v>42748</v>
      </c>
      <c r="E706" t="s">
        <v>86</v>
      </c>
      <c r="F706" t="s">
        <v>93</v>
      </c>
      <c r="H706" s="8">
        <v>4.8591549295774555E-2</v>
      </c>
      <c r="I706" s="9">
        <v>1.256683272297396E-2</v>
      </c>
      <c r="J706" s="10" t="s">
        <v>129</v>
      </c>
      <c r="K706" t="s">
        <v>89</v>
      </c>
      <c r="L706">
        <v>0</v>
      </c>
      <c r="M706">
        <v>0</v>
      </c>
      <c r="N706" s="11">
        <v>0</v>
      </c>
    </row>
    <row r="707" spans="1:14" hidden="1" x14ac:dyDescent="0.3">
      <c r="A707">
        <v>3</v>
      </c>
      <c r="B707" t="s">
        <v>84</v>
      </c>
      <c r="C707" t="s">
        <v>85</v>
      </c>
      <c r="D707" s="7">
        <v>42748</v>
      </c>
      <c r="E707" t="s">
        <v>86</v>
      </c>
      <c r="F707" t="s">
        <v>93</v>
      </c>
      <c r="G707">
        <v>0.03</v>
      </c>
      <c r="H707" s="8">
        <v>0.03</v>
      </c>
      <c r="I707" s="9">
        <v>7.7586532463578516E-3</v>
      </c>
      <c r="J707" s="10" t="s">
        <v>129</v>
      </c>
      <c r="K707" t="s">
        <v>89</v>
      </c>
      <c r="L707">
        <v>0</v>
      </c>
      <c r="M707">
        <v>0</v>
      </c>
      <c r="N707" s="11">
        <v>0</v>
      </c>
    </row>
    <row r="708" spans="1:14" hidden="1" x14ac:dyDescent="0.3">
      <c r="A708">
        <v>3</v>
      </c>
      <c r="B708" t="s">
        <v>84</v>
      </c>
      <c r="C708" t="s">
        <v>85</v>
      </c>
      <c r="D708" s="7">
        <v>42748</v>
      </c>
      <c r="E708" t="s">
        <v>86</v>
      </c>
      <c r="F708" t="s">
        <v>93</v>
      </c>
      <c r="H708" s="8">
        <v>4.8591549295774555E-2</v>
      </c>
      <c r="I708" s="9">
        <v>1.256683272297396E-2</v>
      </c>
      <c r="J708" s="10" t="s">
        <v>129</v>
      </c>
      <c r="K708" t="s">
        <v>89</v>
      </c>
      <c r="L708">
        <v>0</v>
      </c>
      <c r="M708">
        <v>0</v>
      </c>
      <c r="N708" s="11">
        <v>0</v>
      </c>
    </row>
    <row r="709" spans="1:14" hidden="1" x14ac:dyDescent="0.3">
      <c r="A709">
        <v>3</v>
      </c>
      <c r="B709" t="s">
        <v>84</v>
      </c>
      <c r="C709" t="s">
        <v>85</v>
      </c>
      <c r="D709" s="7">
        <v>42748</v>
      </c>
      <c r="E709" t="s">
        <v>86</v>
      </c>
      <c r="F709" t="s">
        <v>93</v>
      </c>
      <c r="H709" s="8">
        <v>4.8591549295774555E-2</v>
      </c>
      <c r="I709" s="9">
        <v>1.256683272297396E-2</v>
      </c>
      <c r="J709" s="10" t="s">
        <v>129</v>
      </c>
      <c r="K709" t="s">
        <v>89</v>
      </c>
      <c r="L709">
        <v>0</v>
      </c>
      <c r="M709">
        <v>0</v>
      </c>
      <c r="N709" s="11">
        <v>0</v>
      </c>
    </row>
    <row r="710" spans="1:14" hidden="1" x14ac:dyDescent="0.3">
      <c r="A710">
        <v>3</v>
      </c>
      <c r="B710" t="s">
        <v>84</v>
      </c>
      <c r="C710" t="s">
        <v>85</v>
      </c>
      <c r="D710" s="7">
        <v>42748</v>
      </c>
      <c r="E710" t="s">
        <v>86</v>
      </c>
      <c r="F710" t="s">
        <v>93</v>
      </c>
      <c r="G710">
        <v>0.01</v>
      </c>
      <c r="H710" s="8">
        <v>0.01</v>
      </c>
      <c r="I710" s="9">
        <v>2.5862177487859508E-3</v>
      </c>
      <c r="J710" s="10" t="s">
        <v>129</v>
      </c>
      <c r="K710" t="s">
        <v>89</v>
      </c>
      <c r="L710">
        <v>0</v>
      </c>
      <c r="M710">
        <v>0</v>
      </c>
      <c r="N710" s="11">
        <v>0</v>
      </c>
    </row>
    <row r="711" spans="1:14" hidden="1" x14ac:dyDescent="0.3">
      <c r="A711">
        <v>3</v>
      </c>
      <c r="B711" t="s">
        <v>84</v>
      </c>
      <c r="C711" t="s">
        <v>85</v>
      </c>
      <c r="D711" s="7">
        <v>42748</v>
      </c>
      <c r="E711" t="s">
        <v>86</v>
      </c>
      <c r="F711" t="s">
        <v>93</v>
      </c>
      <c r="G711">
        <v>0.01</v>
      </c>
      <c r="H711" s="8">
        <v>0.01</v>
      </c>
      <c r="I711" s="9">
        <v>2.5862177487859508E-3</v>
      </c>
      <c r="J711" s="10" t="s">
        <v>129</v>
      </c>
      <c r="K711" t="s">
        <v>89</v>
      </c>
      <c r="L711">
        <v>0</v>
      </c>
      <c r="M711">
        <v>0</v>
      </c>
      <c r="N711" s="11">
        <v>0</v>
      </c>
    </row>
    <row r="712" spans="1:14" hidden="1" x14ac:dyDescent="0.3">
      <c r="A712">
        <v>3</v>
      </c>
      <c r="B712" t="s">
        <v>84</v>
      </c>
      <c r="C712" t="s">
        <v>85</v>
      </c>
      <c r="D712" s="7">
        <v>42748</v>
      </c>
      <c r="E712" t="s">
        <v>86</v>
      </c>
      <c r="F712" t="s">
        <v>93</v>
      </c>
      <c r="H712" s="8">
        <v>4.8591549295774555E-2</v>
      </c>
      <c r="I712" s="9">
        <v>1.256683272297396E-2</v>
      </c>
      <c r="J712" s="10" t="s">
        <v>129</v>
      </c>
      <c r="K712" t="s">
        <v>89</v>
      </c>
      <c r="L712">
        <v>0</v>
      </c>
      <c r="M712">
        <v>0</v>
      </c>
      <c r="N712" s="11">
        <v>0</v>
      </c>
    </row>
    <row r="713" spans="1:14" hidden="1" x14ac:dyDescent="0.3">
      <c r="A713">
        <v>3</v>
      </c>
      <c r="B713" t="s">
        <v>84</v>
      </c>
      <c r="C713" t="s">
        <v>85</v>
      </c>
      <c r="D713" s="7">
        <v>42748</v>
      </c>
      <c r="E713" t="s">
        <v>86</v>
      </c>
      <c r="F713" t="s">
        <v>93</v>
      </c>
      <c r="H713" s="8">
        <v>4.8591549295774555E-2</v>
      </c>
      <c r="I713" s="9">
        <v>1.256683272297396E-2</v>
      </c>
      <c r="J713" s="10" t="s">
        <v>129</v>
      </c>
      <c r="K713" t="s">
        <v>89</v>
      </c>
      <c r="L713">
        <v>0</v>
      </c>
      <c r="M713">
        <v>0</v>
      </c>
      <c r="N713" s="11">
        <v>0</v>
      </c>
    </row>
    <row r="714" spans="1:14" hidden="1" x14ac:dyDescent="0.3">
      <c r="A714">
        <v>3</v>
      </c>
      <c r="B714" t="s">
        <v>84</v>
      </c>
      <c r="C714" t="s">
        <v>85</v>
      </c>
      <c r="D714" s="7">
        <v>42748</v>
      </c>
      <c r="E714" t="s">
        <v>86</v>
      </c>
      <c r="F714" t="s">
        <v>93</v>
      </c>
      <c r="H714" s="8">
        <v>4.8591549295774555E-2</v>
      </c>
      <c r="I714" s="9">
        <v>1.256683272297396E-2</v>
      </c>
      <c r="J714" s="10" t="s">
        <v>129</v>
      </c>
      <c r="K714" t="s">
        <v>89</v>
      </c>
      <c r="L714">
        <v>0</v>
      </c>
      <c r="M714">
        <v>0</v>
      </c>
      <c r="N714" s="11">
        <v>0</v>
      </c>
    </row>
    <row r="715" spans="1:14" hidden="1" x14ac:dyDescent="0.3">
      <c r="A715">
        <v>3</v>
      </c>
      <c r="B715" t="s">
        <v>84</v>
      </c>
      <c r="C715" t="s">
        <v>85</v>
      </c>
      <c r="D715" s="7">
        <v>42748</v>
      </c>
      <c r="E715" t="s">
        <v>86</v>
      </c>
      <c r="F715" t="s">
        <v>93</v>
      </c>
      <c r="G715">
        <v>0.02</v>
      </c>
      <c r="H715" s="8">
        <v>0.02</v>
      </c>
      <c r="I715" s="9">
        <v>5.1724354975719016E-3</v>
      </c>
      <c r="J715" s="10" t="s">
        <v>129</v>
      </c>
      <c r="K715" t="s">
        <v>89</v>
      </c>
      <c r="L715">
        <v>0</v>
      </c>
      <c r="M715">
        <v>0</v>
      </c>
      <c r="N715" s="11">
        <v>0</v>
      </c>
    </row>
    <row r="716" spans="1:14" hidden="1" x14ac:dyDescent="0.3">
      <c r="A716">
        <v>3</v>
      </c>
      <c r="B716" t="s">
        <v>84</v>
      </c>
      <c r="C716" t="s">
        <v>85</v>
      </c>
      <c r="D716" s="7">
        <v>42748</v>
      </c>
      <c r="E716" t="s">
        <v>86</v>
      </c>
      <c r="F716" t="s">
        <v>93</v>
      </c>
      <c r="G716">
        <v>0.01</v>
      </c>
      <c r="H716" s="8">
        <v>0.01</v>
      </c>
      <c r="I716" s="9">
        <v>2.5862177487859508E-3</v>
      </c>
      <c r="J716" s="10" t="s">
        <v>129</v>
      </c>
      <c r="K716" t="s">
        <v>89</v>
      </c>
      <c r="L716">
        <v>0</v>
      </c>
      <c r="M716">
        <v>0</v>
      </c>
      <c r="N716" s="11">
        <v>0</v>
      </c>
    </row>
    <row r="717" spans="1:14" hidden="1" x14ac:dyDescent="0.3">
      <c r="A717">
        <v>23</v>
      </c>
      <c r="B717" t="s">
        <v>84</v>
      </c>
      <c r="C717" t="s">
        <v>85</v>
      </c>
      <c r="D717" s="7">
        <v>42741</v>
      </c>
      <c r="E717" t="s">
        <v>86</v>
      </c>
      <c r="F717" t="s">
        <v>94</v>
      </c>
      <c r="G717">
        <v>0.13</v>
      </c>
      <c r="H717" s="8">
        <v>0.13</v>
      </c>
      <c r="I717" s="9">
        <v>3.3620830734217351E-2</v>
      </c>
      <c r="J717" s="10" t="s">
        <v>129</v>
      </c>
      <c r="K717" t="s">
        <v>89</v>
      </c>
      <c r="L717">
        <v>0</v>
      </c>
      <c r="M717">
        <v>0</v>
      </c>
      <c r="N717" s="11">
        <v>0</v>
      </c>
    </row>
    <row r="718" spans="1:14" hidden="1" x14ac:dyDescent="0.3">
      <c r="A718">
        <v>23</v>
      </c>
      <c r="B718" t="s">
        <v>84</v>
      </c>
      <c r="C718" t="s">
        <v>85</v>
      </c>
      <c r="D718" s="7">
        <v>42741</v>
      </c>
      <c r="E718" t="s">
        <v>86</v>
      </c>
      <c r="F718" t="s">
        <v>94</v>
      </c>
      <c r="G718">
        <v>0.17</v>
      </c>
      <c r="H718" s="8">
        <v>0.17</v>
      </c>
      <c r="I718" s="9">
        <v>4.3965701729361165E-2</v>
      </c>
      <c r="J718" s="10" t="s">
        <v>129</v>
      </c>
      <c r="K718" t="s">
        <v>89</v>
      </c>
      <c r="L718">
        <v>0</v>
      </c>
      <c r="M718">
        <v>0</v>
      </c>
      <c r="N718" s="11">
        <v>0</v>
      </c>
    </row>
    <row r="719" spans="1:14" hidden="1" x14ac:dyDescent="0.3">
      <c r="A719">
        <v>23</v>
      </c>
      <c r="B719" t="s">
        <v>84</v>
      </c>
      <c r="C719" t="s">
        <v>85</v>
      </c>
      <c r="D719" s="7">
        <v>42741</v>
      </c>
      <c r="E719" t="s">
        <v>86</v>
      </c>
      <c r="F719" t="s">
        <v>94</v>
      </c>
      <c r="G719">
        <v>0.11</v>
      </c>
      <c r="H719" s="8">
        <v>0.11</v>
      </c>
      <c r="I719" s="9">
        <v>2.8448395236645458E-2</v>
      </c>
      <c r="J719" s="10" t="s">
        <v>129</v>
      </c>
      <c r="K719" t="s">
        <v>89</v>
      </c>
      <c r="L719">
        <v>0</v>
      </c>
      <c r="M719">
        <v>0</v>
      </c>
      <c r="N719" s="11">
        <v>0</v>
      </c>
    </row>
    <row r="720" spans="1:14" hidden="1" x14ac:dyDescent="0.3">
      <c r="A720">
        <v>23</v>
      </c>
      <c r="B720" t="s">
        <v>84</v>
      </c>
      <c r="C720" t="s">
        <v>85</v>
      </c>
      <c r="D720" s="7">
        <v>42741</v>
      </c>
      <c r="E720" t="s">
        <v>86</v>
      </c>
      <c r="F720" t="s">
        <v>94</v>
      </c>
      <c r="H720" s="8">
        <v>4.8591549295774555E-2</v>
      </c>
      <c r="I720" s="9">
        <v>1.256683272297396E-2</v>
      </c>
      <c r="J720" s="10" t="s">
        <v>129</v>
      </c>
      <c r="K720" t="s">
        <v>89</v>
      </c>
      <c r="L720">
        <v>0</v>
      </c>
      <c r="M720">
        <v>0</v>
      </c>
      <c r="N720" s="11">
        <v>0</v>
      </c>
    </row>
    <row r="721" spans="1:14" hidden="1" x14ac:dyDescent="0.3">
      <c r="A721">
        <v>23</v>
      </c>
      <c r="B721" t="s">
        <v>84</v>
      </c>
      <c r="C721" t="s">
        <v>85</v>
      </c>
      <c r="D721" s="7">
        <v>42741</v>
      </c>
      <c r="E721" t="s">
        <v>86</v>
      </c>
      <c r="F721" t="s">
        <v>94</v>
      </c>
      <c r="G721">
        <v>0.04</v>
      </c>
      <c r="H721" s="8">
        <v>0.04</v>
      </c>
      <c r="I721" s="9">
        <v>1.0344870995143803E-2</v>
      </c>
      <c r="J721" s="10" t="s">
        <v>129</v>
      </c>
      <c r="K721" t="s">
        <v>89</v>
      </c>
      <c r="L721">
        <v>0</v>
      </c>
      <c r="M721">
        <v>0</v>
      </c>
      <c r="N721" s="11">
        <v>0</v>
      </c>
    </row>
    <row r="722" spans="1:14" hidden="1" x14ac:dyDescent="0.3">
      <c r="A722">
        <v>23</v>
      </c>
      <c r="B722" t="s">
        <v>84</v>
      </c>
      <c r="C722" t="s">
        <v>85</v>
      </c>
      <c r="D722" s="7">
        <v>42741</v>
      </c>
      <c r="E722" t="s">
        <v>86</v>
      </c>
      <c r="F722" t="s">
        <v>94</v>
      </c>
      <c r="G722">
        <v>0.03</v>
      </c>
      <c r="H722" s="8">
        <v>0.03</v>
      </c>
      <c r="I722" s="9">
        <v>7.7586532463578516E-3</v>
      </c>
      <c r="J722" s="10" t="s">
        <v>129</v>
      </c>
      <c r="K722" t="s">
        <v>89</v>
      </c>
      <c r="L722">
        <v>0</v>
      </c>
      <c r="M722">
        <v>0</v>
      </c>
      <c r="N722" s="11">
        <v>0</v>
      </c>
    </row>
    <row r="723" spans="1:14" hidden="1" x14ac:dyDescent="0.3">
      <c r="A723">
        <v>23</v>
      </c>
      <c r="B723" t="s">
        <v>84</v>
      </c>
      <c r="C723" t="s">
        <v>85</v>
      </c>
      <c r="D723" s="7">
        <v>42741</v>
      </c>
      <c r="E723" t="s">
        <v>86</v>
      </c>
      <c r="F723" t="s">
        <v>94</v>
      </c>
      <c r="G723">
        <v>0.04</v>
      </c>
      <c r="H723" s="8">
        <v>0.04</v>
      </c>
      <c r="I723" s="9">
        <v>1.0344870995143803E-2</v>
      </c>
      <c r="J723" s="10" t="s">
        <v>129</v>
      </c>
      <c r="K723" t="s">
        <v>89</v>
      </c>
      <c r="L723">
        <v>0</v>
      </c>
      <c r="M723">
        <v>0</v>
      </c>
      <c r="N723" s="11">
        <v>0</v>
      </c>
    </row>
    <row r="724" spans="1:14" hidden="1" x14ac:dyDescent="0.3">
      <c r="A724">
        <v>23</v>
      </c>
      <c r="B724" t="s">
        <v>84</v>
      </c>
      <c r="C724" t="s">
        <v>85</v>
      </c>
      <c r="D724" s="7">
        <v>42741</v>
      </c>
      <c r="E724" t="s">
        <v>86</v>
      </c>
      <c r="F724" t="s">
        <v>94</v>
      </c>
      <c r="G724">
        <v>0.01</v>
      </c>
      <c r="H724" s="8">
        <v>0.01</v>
      </c>
      <c r="I724" s="9">
        <v>2.5862177487859508E-3</v>
      </c>
      <c r="J724" s="10" t="s">
        <v>129</v>
      </c>
      <c r="K724" t="s">
        <v>89</v>
      </c>
      <c r="L724">
        <v>0</v>
      </c>
      <c r="M724">
        <v>0</v>
      </c>
      <c r="N724" s="11">
        <v>0</v>
      </c>
    </row>
    <row r="725" spans="1:14" hidden="1" x14ac:dyDescent="0.3">
      <c r="A725">
        <v>23</v>
      </c>
      <c r="B725" t="s">
        <v>84</v>
      </c>
      <c r="C725" t="s">
        <v>85</v>
      </c>
      <c r="D725" s="7">
        <v>42741</v>
      </c>
      <c r="E725" t="s">
        <v>86</v>
      </c>
      <c r="F725" t="s">
        <v>94</v>
      </c>
      <c r="G725">
        <v>0.32</v>
      </c>
      <c r="H725" s="8">
        <v>0.32</v>
      </c>
      <c r="I725" s="9">
        <v>8.2758967961150426E-2</v>
      </c>
      <c r="J725" s="10" t="s">
        <v>129</v>
      </c>
      <c r="K725" t="s">
        <v>89</v>
      </c>
      <c r="L725">
        <v>0</v>
      </c>
      <c r="M725">
        <v>0</v>
      </c>
      <c r="N725" s="11">
        <v>0</v>
      </c>
    </row>
    <row r="726" spans="1:14" hidden="1" x14ac:dyDescent="0.3">
      <c r="A726">
        <v>23</v>
      </c>
      <c r="B726" t="s">
        <v>84</v>
      </c>
      <c r="C726" t="s">
        <v>85</v>
      </c>
      <c r="D726" s="7">
        <v>42741</v>
      </c>
      <c r="E726" t="s">
        <v>86</v>
      </c>
      <c r="F726" t="s">
        <v>94</v>
      </c>
      <c r="G726">
        <v>0.01</v>
      </c>
      <c r="H726" s="8">
        <v>0.01</v>
      </c>
      <c r="I726" s="9">
        <v>2.5862177487859508E-3</v>
      </c>
      <c r="J726" s="10" t="s">
        <v>129</v>
      </c>
      <c r="K726" t="s">
        <v>89</v>
      </c>
      <c r="L726">
        <v>0</v>
      </c>
      <c r="M726">
        <v>0</v>
      </c>
      <c r="N726" s="11">
        <v>0</v>
      </c>
    </row>
    <row r="727" spans="1:14" hidden="1" x14ac:dyDescent="0.3">
      <c r="A727">
        <v>23</v>
      </c>
      <c r="B727" t="s">
        <v>84</v>
      </c>
      <c r="C727" t="s">
        <v>85</v>
      </c>
      <c r="D727" s="7">
        <v>42741</v>
      </c>
      <c r="E727" t="s">
        <v>86</v>
      </c>
      <c r="F727" t="s">
        <v>94</v>
      </c>
      <c r="G727">
        <v>0.01</v>
      </c>
      <c r="H727" s="8">
        <v>0.01</v>
      </c>
      <c r="I727" s="9">
        <v>2.5862177487859508E-3</v>
      </c>
      <c r="J727" s="10" t="s">
        <v>129</v>
      </c>
      <c r="K727" t="s">
        <v>89</v>
      </c>
      <c r="L727">
        <v>0</v>
      </c>
      <c r="M727">
        <v>0</v>
      </c>
      <c r="N727" s="11">
        <v>0</v>
      </c>
    </row>
    <row r="728" spans="1:14" hidden="1" x14ac:dyDescent="0.3">
      <c r="A728">
        <v>24</v>
      </c>
      <c r="B728" t="s">
        <v>84</v>
      </c>
      <c r="C728" t="s">
        <v>85</v>
      </c>
      <c r="D728" s="7">
        <v>42745</v>
      </c>
      <c r="E728" t="s">
        <v>86</v>
      </c>
      <c r="F728" s="12" t="s">
        <v>95</v>
      </c>
      <c r="G728">
        <v>0.02</v>
      </c>
      <c r="H728" s="8">
        <v>0.02</v>
      </c>
      <c r="I728" s="9">
        <v>5.1724354975719016E-3</v>
      </c>
      <c r="J728" s="10" t="s">
        <v>129</v>
      </c>
      <c r="K728" t="s">
        <v>89</v>
      </c>
      <c r="L728">
        <v>0</v>
      </c>
      <c r="M728">
        <v>0</v>
      </c>
      <c r="N728" s="11">
        <v>0</v>
      </c>
    </row>
    <row r="729" spans="1:14" hidden="1" x14ac:dyDescent="0.3">
      <c r="A729">
        <v>24</v>
      </c>
      <c r="B729" t="s">
        <v>84</v>
      </c>
      <c r="C729" t="s">
        <v>85</v>
      </c>
      <c r="D729" s="7">
        <v>42745</v>
      </c>
      <c r="E729" t="s">
        <v>86</v>
      </c>
      <c r="F729" s="12" t="s">
        <v>95</v>
      </c>
      <c r="H729" s="8">
        <v>4.8591549295774555E-2</v>
      </c>
      <c r="I729" s="9">
        <v>1.256683272297396E-2</v>
      </c>
      <c r="J729" s="10" t="s">
        <v>129</v>
      </c>
      <c r="K729" t="s">
        <v>89</v>
      </c>
      <c r="L729">
        <v>0</v>
      </c>
      <c r="M729">
        <v>0</v>
      </c>
      <c r="N729" s="11">
        <v>0</v>
      </c>
    </row>
    <row r="730" spans="1:14" hidden="1" x14ac:dyDescent="0.3">
      <c r="A730">
        <v>24</v>
      </c>
      <c r="B730" t="s">
        <v>84</v>
      </c>
      <c r="C730" t="s">
        <v>85</v>
      </c>
      <c r="D730" s="7">
        <v>42745</v>
      </c>
      <c r="E730" t="s">
        <v>86</v>
      </c>
      <c r="F730" s="12" t="s">
        <v>95</v>
      </c>
      <c r="G730">
        <v>0.01</v>
      </c>
      <c r="H730" s="8">
        <v>0.01</v>
      </c>
      <c r="I730" s="9">
        <v>2.5862177487859508E-3</v>
      </c>
      <c r="J730" s="10" t="s">
        <v>129</v>
      </c>
      <c r="K730" t="s">
        <v>89</v>
      </c>
      <c r="L730">
        <v>0</v>
      </c>
      <c r="M730">
        <v>0</v>
      </c>
      <c r="N730" s="11">
        <v>0</v>
      </c>
    </row>
    <row r="731" spans="1:14" hidden="1" x14ac:dyDescent="0.3">
      <c r="A731">
        <v>24</v>
      </c>
      <c r="B731" t="s">
        <v>84</v>
      </c>
      <c r="C731" t="s">
        <v>85</v>
      </c>
      <c r="D731" s="7">
        <v>42745</v>
      </c>
      <c r="E731" t="s">
        <v>86</v>
      </c>
      <c r="F731" s="12" t="s">
        <v>95</v>
      </c>
      <c r="G731">
        <v>0.06</v>
      </c>
      <c r="H731" s="8">
        <v>0.06</v>
      </c>
      <c r="I731" s="9">
        <v>1.5517306492715703E-2</v>
      </c>
      <c r="J731" s="10" t="s">
        <v>129</v>
      </c>
      <c r="K731" t="s">
        <v>89</v>
      </c>
      <c r="L731">
        <v>0</v>
      </c>
      <c r="M731">
        <v>0</v>
      </c>
      <c r="N731" s="11">
        <v>0</v>
      </c>
    </row>
    <row r="732" spans="1:14" hidden="1" x14ac:dyDescent="0.3">
      <c r="A732">
        <v>24</v>
      </c>
      <c r="B732" t="s">
        <v>84</v>
      </c>
      <c r="C732" t="s">
        <v>85</v>
      </c>
      <c r="D732" s="7">
        <v>42745</v>
      </c>
      <c r="E732" t="s">
        <v>86</v>
      </c>
      <c r="F732" s="12" t="s">
        <v>95</v>
      </c>
      <c r="G732">
        <v>0.01</v>
      </c>
      <c r="H732" s="8">
        <v>0.01</v>
      </c>
      <c r="I732" s="9">
        <v>2.5862177487859508E-3</v>
      </c>
      <c r="J732" s="10" t="s">
        <v>129</v>
      </c>
      <c r="K732" t="s">
        <v>89</v>
      </c>
      <c r="L732">
        <v>0</v>
      </c>
      <c r="M732">
        <v>0</v>
      </c>
      <c r="N732" s="11">
        <v>0</v>
      </c>
    </row>
    <row r="733" spans="1:14" hidden="1" x14ac:dyDescent="0.3">
      <c r="A733">
        <v>24</v>
      </c>
      <c r="B733" t="s">
        <v>84</v>
      </c>
      <c r="C733" t="s">
        <v>85</v>
      </c>
      <c r="D733" s="7">
        <v>42745</v>
      </c>
      <c r="E733" t="s">
        <v>86</v>
      </c>
      <c r="F733" s="12" t="s">
        <v>95</v>
      </c>
      <c r="G733">
        <v>0.01</v>
      </c>
      <c r="H733" s="8">
        <v>0.01</v>
      </c>
      <c r="I733" s="9">
        <v>2.5862177487859508E-3</v>
      </c>
      <c r="J733" s="10" t="s">
        <v>129</v>
      </c>
      <c r="K733" t="s">
        <v>89</v>
      </c>
      <c r="L733">
        <v>0</v>
      </c>
      <c r="M733">
        <v>0</v>
      </c>
      <c r="N733" s="11">
        <v>0</v>
      </c>
    </row>
    <row r="734" spans="1:14" hidden="1" x14ac:dyDescent="0.3">
      <c r="A734">
        <v>24</v>
      </c>
      <c r="B734" t="s">
        <v>84</v>
      </c>
      <c r="C734" t="s">
        <v>85</v>
      </c>
      <c r="D734" s="7">
        <v>42745</v>
      </c>
      <c r="E734" t="s">
        <v>86</v>
      </c>
      <c r="F734" s="12" t="s">
        <v>95</v>
      </c>
      <c r="H734" s="8">
        <v>4.8591549295774555E-2</v>
      </c>
      <c r="I734" s="9">
        <v>1.256683272297396E-2</v>
      </c>
      <c r="J734" s="10" t="s">
        <v>129</v>
      </c>
      <c r="K734" t="s">
        <v>89</v>
      </c>
      <c r="L734">
        <v>0</v>
      </c>
      <c r="M734">
        <v>0</v>
      </c>
      <c r="N734" s="11">
        <v>0</v>
      </c>
    </row>
    <row r="735" spans="1:14" hidden="1" x14ac:dyDescent="0.3">
      <c r="A735">
        <v>24</v>
      </c>
      <c r="B735" t="s">
        <v>84</v>
      </c>
      <c r="C735" t="s">
        <v>85</v>
      </c>
      <c r="D735" s="7">
        <v>42745</v>
      </c>
      <c r="E735" t="s">
        <v>86</v>
      </c>
      <c r="F735" s="12" t="s">
        <v>95</v>
      </c>
      <c r="H735" s="8">
        <v>4.8591549295774555E-2</v>
      </c>
      <c r="I735" s="9">
        <v>1.256683272297396E-2</v>
      </c>
      <c r="J735" s="10" t="s">
        <v>129</v>
      </c>
      <c r="K735" t="s">
        <v>89</v>
      </c>
      <c r="L735">
        <v>0</v>
      </c>
      <c r="M735">
        <v>0</v>
      </c>
      <c r="N735" s="11">
        <v>0</v>
      </c>
    </row>
    <row r="736" spans="1:14" hidden="1" x14ac:dyDescent="0.3">
      <c r="A736">
        <v>24</v>
      </c>
      <c r="B736" t="s">
        <v>84</v>
      </c>
      <c r="C736" t="s">
        <v>85</v>
      </c>
      <c r="D736" s="7">
        <v>42745</v>
      </c>
      <c r="E736" t="s">
        <v>86</v>
      </c>
      <c r="F736" s="12" t="s">
        <v>95</v>
      </c>
      <c r="H736" s="8">
        <v>4.8591549295774555E-2</v>
      </c>
      <c r="I736" s="9">
        <v>1.256683272297396E-2</v>
      </c>
      <c r="J736" s="10" t="s">
        <v>129</v>
      </c>
      <c r="K736" t="s">
        <v>89</v>
      </c>
      <c r="L736">
        <v>0</v>
      </c>
      <c r="M736">
        <v>0</v>
      </c>
      <c r="N736" s="11">
        <v>0</v>
      </c>
    </row>
    <row r="737" spans="1:14" hidden="1" x14ac:dyDescent="0.3">
      <c r="A737">
        <v>24</v>
      </c>
      <c r="B737" t="s">
        <v>84</v>
      </c>
      <c r="C737" t="s">
        <v>85</v>
      </c>
      <c r="D737" s="7">
        <v>42745</v>
      </c>
      <c r="E737" t="s">
        <v>86</v>
      </c>
      <c r="F737" s="12" t="s">
        <v>95</v>
      </c>
      <c r="G737">
        <v>0.02</v>
      </c>
      <c r="H737" s="8">
        <v>0.02</v>
      </c>
      <c r="I737" s="9">
        <v>5.1724354975719016E-3</v>
      </c>
      <c r="J737" s="10" t="s">
        <v>129</v>
      </c>
      <c r="K737" t="s">
        <v>89</v>
      </c>
      <c r="L737">
        <v>0</v>
      </c>
      <c r="M737">
        <v>0</v>
      </c>
      <c r="N737" s="11">
        <v>0</v>
      </c>
    </row>
    <row r="738" spans="1:14" hidden="1" x14ac:dyDescent="0.3">
      <c r="A738">
        <v>24</v>
      </c>
      <c r="B738" t="s">
        <v>84</v>
      </c>
      <c r="C738" t="s">
        <v>85</v>
      </c>
      <c r="D738" s="7">
        <v>42745</v>
      </c>
      <c r="E738" t="s">
        <v>86</v>
      </c>
      <c r="F738" s="12" t="s">
        <v>95</v>
      </c>
      <c r="G738">
        <v>0.03</v>
      </c>
      <c r="H738" s="8">
        <v>0.03</v>
      </c>
      <c r="I738" s="9">
        <v>7.7586532463578516E-3</v>
      </c>
      <c r="J738" s="10" t="s">
        <v>129</v>
      </c>
      <c r="K738" t="s">
        <v>89</v>
      </c>
      <c r="L738">
        <v>0</v>
      </c>
      <c r="M738">
        <v>0</v>
      </c>
      <c r="N738" s="11">
        <v>0</v>
      </c>
    </row>
    <row r="739" spans="1:14" hidden="1" x14ac:dyDescent="0.3">
      <c r="A739">
        <v>24</v>
      </c>
      <c r="B739" t="s">
        <v>84</v>
      </c>
      <c r="C739" t="s">
        <v>85</v>
      </c>
      <c r="D739" s="7">
        <v>42745</v>
      </c>
      <c r="E739" t="s">
        <v>86</v>
      </c>
      <c r="F739" s="12" t="s">
        <v>95</v>
      </c>
      <c r="G739">
        <v>0.03</v>
      </c>
      <c r="H739" s="8">
        <v>0.03</v>
      </c>
      <c r="I739" s="9">
        <v>7.7586532463578516E-3</v>
      </c>
      <c r="J739" s="10" t="s">
        <v>129</v>
      </c>
      <c r="K739" t="s">
        <v>89</v>
      </c>
      <c r="L739">
        <v>0</v>
      </c>
      <c r="M739">
        <v>0</v>
      </c>
      <c r="N739" s="11">
        <v>0</v>
      </c>
    </row>
    <row r="740" spans="1:14" hidden="1" x14ac:dyDescent="0.3">
      <c r="A740">
        <v>24</v>
      </c>
      <c r="B740" t="s">
        <v>84</v>
      </c>
      <c r="C740" t="s">
        <v>85</v>
      </c>
      <c r="D740" s="7">
        <v>42745</v>
      </c>
      <c r="E740" t="s">
        <v>86</v>
      </c>
      <c r="F740" s="12" t="s">
        <v>95</v>
      </c>
      <c r="G740">
        <v>0.08</v>
      </c>
      <c r="H740" s="8">
        <v>0.08</v>
      </c>
      <c r="I740" s="9">
        <v>2.0689741990287606E-2</v>
      </c>
      <c r="J740" s="10" t="s">
        <v>129</v>
      </c>
      <c r="K740" t="s">
        <v>89</v>
      </c>
      <c r="L740">
        <v>0</v>
      </c>
      <c r="M740">
        <v>0</v>
      </c>
      <c r="N740" s="11">
        <v>0</v>
      </c>
    </row>
    <row r="741" spans="1:14" hidden="1" x14ac:dyDescent="0.3">
      <c r="A741">
        <v>24</v>
      </c>
      <c r="B741" t="s">
        <v>84</v>
      </c>
      <c r="C741" t="s">
        <v>85</v>
      </c>
      <c r="D741" s="7">
        <v>42745</v>
      </c>
      <c r="E741" t="s">
        <v>86</v>
      </c>
      <c r="F741" s="12" t="s">
        <v>95</v>
      </c>
      <c r="H741" s="8">
        <v>4.8591549295774555E-2</v>
      </c>
      <c r="I741" s="9">
        <v>1.256683272297396E-2</v>
      </c>
      <c r="J741" s="10" t="s">
        <v>129</v>
      </c>
      <c r="K741" t="s">
        <v>89</v>
      </c>
      <c r="L741">
        <v>0</v>
      </c>
      <c r="M741">
        <v>0</v>
      </c>
      <c r="N741" s="11">
        <v>0</v>
      </c>
    </row>
    <row r="742" spans="1:14" hidden="1" x14ac:dyDescent="0.3">
      <c r="A742">
        <v>24</v>
      </c>
      <c r="B742" t="s">
        <v>84</v>
      </c>
      <c r="C742" t="s">
        <v>85</v>
      </c>
      <c r="D742" s="7">
        <v>42745</v>
      </c>
      <c r="E742" t="s">
        <v>86</v>
      </c>
      <c r="F742" s="12" t="s">
        <v>95</v>
      </c>
      <c r="G742">
        <v>0.02</v>
      </c>
      <c r="H742" s="8">
        <v>0.02</v>
      </c>
      <c r="I742" s="9">
        <v>5.1724354975719016E-3</v>
      </c>
      <c r="J742" s="10" t="s">
        <v>129</v>
      </c>
      <c r="K742" t="s">
        <v>89</v>
      </c>
      <c r="L742">
        <v>0</v>
      </c>
      <c r="M742">
        <v>0</v>
      </c>
      <c r="N742" s="11">
        <v>0</v>
      </c>
    </row>
    <row r="743" spans="1:14" hidden="1" x14ac:dyDescent="0.3">
      <c r="A743">
        <v>24</v>
      </c>
      <c r="B743" t="s">
        <v>84</v>
      </c>
      <c r="C743" t="s">
        <v>85</v>
      </c>
      <c r="D743" s="7">
        <v>42745</v>
      </c>
      <c r="E743" t="s">
        <v>86</v>
      </c>
      <c r="F743" s="12" t="s">
        <v>95</v>
      </c>
      <c r="G743">
        <v>0.28000000000000003</v>
      </c>
      <c r="H743" s="8">
        <v>0.28000000000000003</v>
      </c>
      <c r="I743" s="9">
        <v>7.2414096966006619E-2</v>
      </c>
      <c r="J743" s="10" t="s">
        <v>129</v>
      </c>
      <c r="K743" t="s">
        <v>89</v>
      </c>
      <c r="L743">
        <v>0</v>
      </c>
      <c r="M743">
        <v>0</v>
      </c>
      <c r="N743" s="11">
        <v>0</v>
      </c>
    </row>
    <row r="744" spans="1:14" hidden="1" x14ac:dyDescent="0.3">
      <c r="A744">
        <v>24</v>
      </c>
      <c r="B744" t="s">
        <v>84</v>
      </c>
      <c r="C744" t="s">
        <v>85</v>
      </c>
      <c r="D744" s="7">
        <v>42745</v>
      </c>
      <c r="E744" t="s">
        <v>86</v>
      </c>
      <c r="F744" s="12" t="s">
        <v>95</v>
      </c>
      <c r="H744" s="8">
        <v>4.8591549295774555E-2</v>
      </c>
      <c r="I744" s="9">
        <v>1.256683272297396E-2</v>
      </c>
      <c r="J744" s="10" t="s">
        <v>129</v>
      </c>
      <c r="K744" t="s">
        <v>89</v>
      </c>
      <c r="L744">
        <v>0</v>
      </c>
      <c r="M744">
        <v>0</v>
      </c>
      <c r="N744" s="11">
        <v>0</v>
      </c>
    </row>
    <row r="745" spans="1:14" hidden="1" x14ac:dyDescent="0.3">
      <c r="A745">
        <v>24</v>
      </c>
      <c r="B745" t="s">
        <v>84</v>
      </c>
      <c r="C745" t="s">
        <v>85</v>
      </c>
      <c r="D745" s="7">
        <v>42745</v>
      </c>
      <c r="E745" t="s">
        <v>86</v>
      </c>
      <c r="F745" s="12" t="s">
        <v>95</v>
      </c>
      <c r="H745" s="8">
        <v>4.8591549295774555E-2</v>
      </c>
      <c r="I745" s="9">
        <v>1.256683272297396E-2</v>
      </c>
      <c r="J745" s="10" t="s">
        <v>129</v>
      </c>
      <c r="K745" t="s">
        <v>89</v>
      </c>
      <c r="L745">
        <v>0</v>
      </c>
      <c r="M745">
        <v>0</v>
      </c>
      <c r="N745" s="11">
        <v>0</v>
      </c>
    </row>
    <row r="746" spans="1:14" hidden="1" x14ac:dyDescent="0.3">
      <c r="A746">
        <v>24</v>
      </c>
      <c r="B746" t="s">
        <v>84</v>
      </c>
      <c r="C746" t="s">
        <v>85</v>
      </c>
      <c r="D746" s="7">
        <v>42745</v>
      </c>
      <c r="E746" t="s">
        <v>86</v>
      </c>
      <c r="F746" s="12" t="s">
        <v>95</v>
      </c>
      <c r="H746" s="8">
        <v>4.8591549295774555E-2</v>
      </c>
      <c r="I746" s="9">
        <v>1.256683272297396E-2</v>
      </c>
      <c r="J746" s="10" t="s">
        <v>129</v>
      </c>
      <c r="K746" t="s">
        <v>89</v>
      </c>
      <c r="L746">
        <v>0</v>
      </c>
      <c r="M746">
        <v>0</v>
      </c>
      <c r="N746" s="11">
        <v>0</v>
      </c>
    </row>
    <row r="747" spans="1:14" hidden="1" x14ac:dyDescent="0.3">
      <c r="A747">
        <v>24</v>
      </c>
      <c r="B747" t="s">
        <v>84</v>
      </c>
      <c r="C747" t="s">
        <v>85</v>
      </c>
      <c r="D747" s="7">
        <v>42745</v>
      </c>
      <c r="E747" t="s">
        <v>86</v>
      </c>
      <c r="F747" s="12" t="s">
        <v>95</v>
      </c>
      <c r="H747" s="8">
        <v>4.8591549295774555E-2</v>
      </c>
      <c r="I747" s="9">
        <v>1.256683272297396E-2</v>
      </c>
      <c r="J747" s="10" t="s">
        <v>129</v>
      </c>
      <c r="K747" t="s">
        <v>89</v>
      </c>
      <c r="L747">
        <v>0</v>
      </c>
      <c r="M747">
        <v>0</v>
      </c>
      <c r="N747" s="11">
        <v>0</v>
      </c>
    </row>
    <row r="748" spans="1:14" hidden="1" x14ac:dyDescent="0.3">
      <c r="A748">
        <v>24</v>
      </c>
      <c r="B748" t="s">
        <v>84</v>
      </c>
      <c r="C748" t="s">
        <v>85</v>
      </c>
      <c r="D748" s="7">
        <v>42745</v>
      </c>
      <c r="E748" t="s">
        <v>86</v>
      </c>
      <c r="F748" s="12" t="s">
        <v>95</v>
      </c>
      <c r="H748" s="8">
        <v>4.8591549295774555E-2</v>
      </c>
      <c r="I748" s="9">
        <v>1.256683272297396E-2</v>
      </c>
      <c r="J748" s="10" t="s">
        <v>129</v>
      </c>
      <c r="K748" t="s">
        <v>89</v>
      </c>
      <c r="L748">
        <v>0</v>
      </c>
      <c r="M748">
        <v>0</v>
      </c>
      <c r="N748" s="11">
        <v>0</v>
      </c>
    </row>
    <row r="749" spans="1:14" hidden="1" x14ac:dyDescent="0.3">
      <c r="A749">
        <v>24</v>
      </c>
      <c r="B749" t="s">
        <v>84</v>
      </c>
      <c r="C749" t="s">
        <v>85</v>
      </c>
      <c r="D749" s="7">
        <v>42745</v>
      </c>
      <c r="E749" t="s">
        <v>86</v>
      </c>
      <c r="F749" s="12" t="s">
        <v>95</v>
      </c>
      <c r="G749">
        <v>0.27</v>
      </c>
      <c r="H749" s="8">
        <v>0.27</v>
      </c>
      <c r="I749" s="9">
        <v>6.9827879217220667E-2</v>
      </c>
      <c r="J749" s="10" t="s">
        <v>129</v>
      </c>
      <c r="K749" t="s">
        <v>89</v>
      </c>
      <c r="L749">
        <v>0</v>
      </c>
      <c r="M749">
        <v>0</v>
      </c>
      <c r="N749" s="11">
        <v>0</v>
      </c>
    </row>
    <row r="750" spans="1:14" hidden="1" x14ac:dyDescent="0.3">
      <c r="A750">
        <v>25</v>
      </c>
      <c r="B750" t="s">
        <v>84</v>
      </c>
      <c r="C750" t="s">
        <v>85</v>
      </c>
      <c r="D750" s="7">
        <v>42743</v>
      </c>
      <c r="E750" t="s">
        <v>86</v>
      </c>
      <c r="F750" s="12" t="s">
        <v>97</v>
      </c>
      <c r="H750" s="8">
        <v>4.8591549295774555E-2</v>
      </c>
      <c r="I750" s="9">
        <v>1.256683272297396E-2</v>
      </c>
      <c r="J750" s="10" t="s">
        <v>129</v>
      </c>
      <c r="K750" t="s">
        <v>89</v>
      </c>
      <c r="L750">
        <v>0</v>
      </c>
      <c r="M750">
        <v>0</v>
      </c>
      <c r="N750" s="11">
        <v>0</v>
      </c>
    </row>
    <row r="751" spans="1:14" hidden="1" x14ac:dyDescent="0.3">
      <c r="A751">
        <v>25</v>
      </c>
      <c r="B751" t="s">
        <v>84</v>
      </c>
      <c r="C751" t="s">
        <v>85</v>
      </c>
      <c r="D751" s="7">
        <v>42743</v>
      </c>
      <c r="E751" t="s">
        <v>86</v>
      </c>
      <c r="F751" s="12" t="s">
        <v>97</v>
      </c>
      <c r="G751">
        <v>7.0000000000000007E-2</v>
      </c>
      <c r="H751" s="8">
        <v>7.0000000000000007E-2</v>
      </c>
      <c r="I751" s="9">
        <v>1.8103524241501655E-2</v>
      </c>
      <c r="J751" s="10" t="s">
        <v>129</v>
      </c>
      <c r="K751" t="s">
        <v>89</v>
      </c>
      <c r="L751">
        <v>0</v>
      </c>
      <c r="M751">
        <v>0</v>
      </c>
      <c r="N751" s="11">
        <v>0</v>
      </c>
    </row>
    <row r="752" spans="1:14" hidden="1" x14ac:dyDescent="0.3">
      <c r="A752">
        <v>25</v>
      </c>
      <c r="B752" t="s">
        <v>84</v>
      </c>
      <c r="C752" t="s">
        <v>85</v>
      </c>
      <c r="D752" s="7">
        <v>42743</v>
      </c>
      <c r="E752" t="s">
        <v>86</v>
      </c>
      <c r="F752" s="12" t="s">
        <v>97</v>
      </c>
      <c r="G752">
        <v>0.01</v>
      </c>
      <c r="H752" s="8">
        <v>0.01</v>
      </c>
      <c r="I752" s="9">
        <v>2.5862177487859508E-3</v>
      </c>
      <c r="J752" s="10" t="s">
        <v>129</v>
      </c>
      <c r="K752" t="s">
        <v>89</v>
      </c>
      <c r="L752">
        <v>0</v>
      </c>
      <c r="M752">
        <v>0</v>
      </c>
      <c r="N752" s="11">
        <v>0</v>
      </c>
    </row>
    <row r="753" spans="1:14" hidden="1" x14ac:dyDescent="0.3">
      <c r="A753">
        <v>25</v>
      </c>
      <c r="B753" t="s">
        <v>84</v>
      </c>
      <c r="C753" t="s">
        <v>85</v>
      </c>
      <c r="D753" s="7">
        <v>42743</v>
      </c>
      <c r="E753" t="s">
        <v>86</v>
      </c>
      <c r="F753" s="12" t="s">
        <v>97</v>
      </c>
      <c r="H753" s="8">
        <v>4.8591549295774555E-2</v>
      </c>
      <c r="I753" s="9">
        <v>1.256683272297396E-2</v>
      </c>
      <c r="J753" s="10" t="s">
        <v>129</v>
      </c>
      <c r="K753" t="s">
        <v>89</v>
      </c>
      <c r="L753">
        <v>0</v>
      </c>
      <c r="M753">
        <v>0</v>
      </c>
      <c r="N753" s="11">
        <v>0</v>
      </c>
    </row>
    <row r="754" spans="1:14" hidden="1" x14ac:dyDescent="0.3">
      <c r="A754">
        <v>25</v>
      </c>
      <c r="B754" t="s">
        <v>84</v>
      </c>
      <c r="C754" t="s">
        <v>85</v>
      </c>
      <c r="D754" s="7">
        <v>42743</v>
      </c>
      <c r="E754" t="s">
        <v>86</v>
      </c>
      <c r="F754" s="12" t="s">
        <v>97</v>
      </c>
      <c r="H754" s="8">
        <v>4.8591549295774555E-2</v>
      </c>
      <c r="I754" s="9">
        <v>1.256683272297396E-2</v>
      </c>
      <c r="J754" s="10" t="s">
        <v>129</v>
      </c>
      <c r="K754" t="s">
        <v>89</v>
      </c>
      <c r="L754">
        <v>0</v>
      </c>
      <c r="M754">
        <v>0</v>
      </c>
      <c r="N754" s="11">
        <v>0</v>
      </c>
    </row>
    <row r="755" spans="1:14" hidden="1" x14ac:dyDescent="0.3">
      <c r="A755">
        <v>25</v>
      </c>
      <c r="B755" t="s">
        <v>84</v>
      </c>
      <c r="C755" t="s">
        <v>85</v>
      </c>
      <c r="D755" s="7">
        <v>42743</v>
      </c>
      <c r="E755" t="s">
        <v>86</v>
      </c>
      <c r="F755" s="12" t="s">
        <v>97</v>
      </c>
      <c r="G755">
        <v>0.01</v>
      </c>
      <c r="H755" s="8">
        <v>0.01</v>
      </c>
      <c r="I755" s="9">
        <v>2.5862177487859508E-3</v>
      </c>
      <c r="J755" s="10" t="s">
        <v>129</v>
      </c>
      <c r="K755" t="s">
        <v>89</v>
      </c>
      <c r="L755">
        <v>0</v>
      </c>
      <c r="M755">
        <v>0</v>
      </c>
      <c r="N755" s="11">
        <v>0</v>
      </c>
    </row>
    <row r="756" spans="1:14" hidden="1" x14ac:dyDescent="0.3">
      <c r="A756">
        <v>25</v>
      </c>
      <c r="B756" t="s">
        <v>84</v>
      </c>
      <c r="C756" t="s">
        <v>85</v>
      </c>
      <c r="D756" s="7">
        <v>42743</v>
      </c>
      <c r="E756" t="s">
        <v>86</v>
      </c>
      <c r="F756" s="12" t="s">
        <v>97</v>
      </c>
      <c r="G756">
        <v>0.03</v>
      </c>
      <c r="H756" s="8">
        <v>0.03</v>
      </c>
      <c r="I756" s="9">
        <v>7.7586532463578516E-3</v>
      </c>
      <c r="J756" s="10" t="s">
        <v>129</v>
      </c>
      <c r="K756" t="s">
        <v>89</v>
      </c>
      <c r="L756">
        <v>0</v>
      </c>
      <c r="M756">
        <v>0</v>
      </c>
      <c r="N756" s="11">
        <v>0</v>
      </c>
    </row>
    <row r="757" spans="1:14" hidden="1" x14ac:dyDescent="0.3">
      <c r="A757">
        <v>25</v>
      </c>
      <c r="B757" t="s">
        <v>84</v>
      </c>
      <c r="C757" t="s">
        <v>85</v>
      </c>
      <c r="D757" s="7">
        <v>42743</v>
      </c>
      <c r="E757" t="s">
        <v>86</v>
      </c>
      <c r="F757" s="12" t="s">
        <v>97</v>
      </c>
      <c r="G757">
        <v>0.01</v>
      </c>
      <c r="H757" s="8">
        <v>0.01</v>
      </c>
      <c r="I757" s="9">
        <v>2.5862177487859508E-3</v>
      </c>
      <c r="J757" s="10" t="s">
        <v>129</v>
      </c>
      <c r="K757" t="s">
        <v>89</v>
      </c>
      <c r="L757">
        <v>0</v>
      </c>
      <c r="M757">
        <v>0</v>
      </c>
      <c r="N757" s="11">
        <v>0</v>
      </c>
    </row>
    <row r="758" spans="1:14" hidden="1" x14ac:dyDescent="0.3">
      <c r="A758">
        <v>25</v>
      </c>
      <c r="B758" t="s">
        <v>84</v>
      </c>
      <c r="C758" t="s">
        <v>85</v>
      </c>
      <c r="D758" s="7">
        <v>42743</v>
      </c>
      <c r="E758" t="s">
        <v>86</v>
      </c>
      <c r="F758" s="12" t="s">
        <v>97</v>
      </c>
      <c r="H758" s="8">
        <v>4.8591549295774555E-2</v>
      </c>
      <c r="I758" s="9">
        <v>1.256683272297396E-2</v>
      </c>
      <c r="J758" s="10" t="s">
        <v>129</v>
      </c>
      <c r="K758" t="s">
        <v>89</v>
      </c>
      <c r="L758">
        <v>0</v>
      </c>
      <c r="M758">
        <v>0</v>
      </c>
      <c r="N758" s="11">
        <v>0</v>
      </c>
    </row>
    <row r="759" spans="1:14" hidden="1" x14ac:dyDescent="0.3">
      <c r="A759">
        <v>25</v>
      </c>
      <c r="B759" t="s">
        <v>84</v>
      </c>
      <c r="C759" t="s">
        <v>85</v>
      </c>
      <c r="D759" s="7">
        <v>42743</v>
      </c>
      <c r="E759" t="s">
        <v>86</v>
      </c>
      <c r="F759" s="12" t="s">
        <v>97</v>
      </c>
      <c r="H759" s="8">
        <v>4.8591549295774555E-2</v>
      </c>
      <c r="I759" s="9">
        <v>1.256683272297396E-2</v>
      </c>
      <c r="J759" s="10" t="s">
        <v>129</v>
      </c>
      <c r="K759" t="s">
        <v>89</v>
      </c>
      <c r="L759">
        <v>0</v>
      </c>
      <c r="M759">
        <v>0</v>
      </c>
      <c r="N759" s="11">
        <v>0</v>
      </c>
    </row>
    <row r="760" spans="1:14" hidden="1" x14ac:dyDescent="0.3">
      <c r="A760">
        <v>25</v>
      </c>
      <c r="B760" t="s">
        <v>84</v>
      </c>
      <c r="C760" t="s">
        <v>85</v>
      </c>
      <c r="D760" s="7">
        <v>42743</v>
      </c>
      <c r="E760" t="s">
        <v>86</v>
      </c>
      <c r="F760" s="12" t="s">
        <v>97</v>
      </c>
      <c r="G760">
        <v>0.01</v>
      </c>
      <c r="H760" s="8">
        <v>0.01</v>
      </c>
      <c r="I760" s="9">
        <v>2.5862177487859508E-3</v>
      </c>
      <c r="J760" s="10" t="s">
        <v>129</v>
      </c>
      <c r="K760" t="s">
        <v>89</v>
      </c>
      <c r="L760">
        <v>0</v>
      </c>
      <c r="M760">
        <v>0</v>
      </c>
      <c r="N760" s="11">
        <v>0</v>
      </c>
    </row>
    <row r="761" spans="1:14" hidden="1" x14ac:dyDescent="0.3">
      <c r="A761">
        <v>25</v>
      </c>
      <c r="B761" t="s">
        <v>84</v>
      </c>
      <c r="C761" t="s">
        <v>85</v>
      </c>
      <c r="D761" s="7">
        <v>42743</v>
      </c>
      <c r="E761" t="s">
        <v>86</v>
      </c>
      <c r="F761" s="12" t="s">
        <v>97</v>
      </c>
      <c r="G761">
        <v>0.22</v>
      </c>
      <c r="H761" s="8">
        <v>0.22</v>
      </c>
      <c r="I761" s="9">
        <v>5.6896790473290916E-2</v>
      </c>
      <c r="J761" s="10" t="s">
        <v>129</v>
      </c>
      <c r="K761" t="s">
        <v>89</v>
      </c>
      <c r="L761">
        <v>0</v>
      </c>
      <c r="M761">
        <v>0</v>
      </c>
      <c r="N761" s="11">
        <v>0</v>
      </c>
    </row>
    <row r="762" spans="1:14" hidden="1" x14ac:dyDescent="0.3">
      <c r="A762">
        <v>25</v>
      </c>
      <c r="B762" t="s">
        <v>84</v>
      </c>
      <c r="C762" t="s">
        <v>85</v>
      </c>
      <c r="D762" s="7">
        <v>42743</v>
      </c>
      <c r="E762" t="s">
        <v>86</v>
      </c>
      <c r="F762" s="12" t="s">
        <v>97</v>
      </c>
      <c r="G762">
        <v>0.06</v>
      </c>
      <c r="H762" s="8">
        <v>0.06</v>
      </c>
      <c r="I762" s="9">
        <v>1.5517306492715703E-2</v>
      </c>
      <c r="J762" s="10" t="s">
        <v>129</v>
      </c>
      <c r="K762" t="s">
        <v>89</v>
      </c>
      <c r="L762">
        <v>0</v>
      </c>
      <c r="M762">
        <v>0</v>
      </c>
      <c r="N762" s="11">
        <v>0</v>
      </c>
    </row>
    <row r="763" spans="1:14" hidden="1" x14ac:dyDescent="0.3">
      <c r="A763">
        <v>25</v>
      </c>
      <c r="B763" t="s">
        <v>84</v>
      </c>
      <c r="C763" t="s">
        <v>85</v>
      </c>
      <c r="D763" s="7">
        <v>42743</v>
      </c>
      <c r="E763" t="s">
        <v>86</v>
      </c>
      <c r="F763" s="12" t="s">
        <v>97</v>
      </c>
      <c r="G763">
        <v>0.1</v>
      </c>
      <c r="H763" s="8">
        <v>0.1</v>
      </c>
      <c r="I763" s="9">
        <v>2.586217748785951E-2</v>
      </c>
      <c r="J763" s="10" t="s">
        <v>129</v>
      </c>
      <c r="K763" t="s">
        <v>89</v>
      </c>
      <c r="L763">
        <v>0</v>
      </c>
      <c r="M763">
        <v>0</v>
      </c>
      <c r="N763" s="11">
        <v>0</v>
      </c>
    </row>
    <row r="764" spans="1:14" hidden="1" x14ac:dyDescent="0.3">
      <c r="A764">
        <v>25</v>
      </c>
      <c r="B764" t="s">
        <v>84</v>
      </c>
      <c r="C764" t="s">
        <v>85</v>
      </c>
      <c r="D764" s="7">
        <v>42743</v>
      </c>
      <c r="E764" t="s">
        <v>86</v>
      </c>
      <c r="F764" s="12" t="s">
        <v>97</v>
      </c>
      <c r="G764">
        <v>0.01</v>
      </c>
      <c r="H764" s="8">
        <v>0.01</v>
      </c>
      <c r="I764" s="9">
        <v>2.5862177487859508E-3</v>
      </c>
      <c r="J764" s="10" t="s">
        <v>129</v>
      </c>
      <c r="K764" t="s">
        <v>89</v>
      </c>
      <c r="L764">
        <v>0</v>
      </c>
      <c r="M764">
        <v>0</v>
      </c>
      <c r="N764" s="11">
        <v>0</v>
      </c>
    </row>
    <row r="765" spans="1:14" hidden="1" x14ac:dyDescent="0.3">
      <c r="A765">
        <v>25</v>
      </c>
      <c r="B765" t="s">
        <v>84</v>
      </c>
      <c r="C765" t="s">
        <v>85</v>
      </c>
      <c r="D765" s="7">
        <v>42743</v>
      </c>
      <c r="E765" t="s">
        <v>86</v>
      </c>
      <c r="F765" s="12" t="s">
        <v>97</v>
      </c>
      <c r="H765" s="8">
        <v>4.8591549295774555E-2</v>
      </c>
      <c r="I765" s="9">
        <v>1.256683272297396E-2</v>
      </c>
      <c r="J765" s="10" t="s">
        <v>129</v>
      </c>
      <c r="K765" t="s">
        <v>89</v>
      </c>
      <c r="L765">
        <v>0</v>
      </c>
      <c r="M765">
        <v>0</v>
      </c>
      <c r="N765" s="11">
        <v>0</v>
      </c>
    </row>
    <row r="766" spans="1:14" hidden="1" x14ac:dyDescent="0.3">
      <c r="A766">
        <v>25</v>
      </c>
      <c r="B766" t="s">
        <v>84</v>
      </c>
      <c r="C766" t="s">
        <v>85</v>
      </c>
      <c r="D766" s="7">
        <v>42743</v>
      </c>
      <c r="E766" t="s">
        <v>86</v>
      </c>
      <c r="F766" s="12" t="s">
        <v>97</v>
      </c>
      <c r="H766" s="8">
        <v>4.8591549295774555E-2</v>
      </c>
      <c r="I766" s="9">
        <v>1.256683272297396E-2</v>
      </c>
      <c r="J766" s="10" t="s">
        <v>129</v>
      </c>
      <c r="K766" t="s">
        <v>89</v>
      </c>
      <c r="L766">
        <v>0</v>
      </c>
      <c r="M766">
        <v>0</v>
      </c>
      <c r="N766" s="11">
        <v>0</v>
      </c>
    </row>
    <row r="767" spans="1:14" hidden="1" x14ac:dyDescent="0.3">
      <c r="A767">
        <v>25</v>
      </c>
      <c r="B767" t="s">
        <v>84</v>
      </c>
      <c r="C767" t="s">
        <v>85</v>
      </c>
      <c r="D767" s="7">
        <v>42743</v>
      </c>
      <c r="E767" t="s">
        <v>86</v>
      </c>
      <c r="F767" s="12" t="s">
        <v>97</v>
      </c>
      <c r="G767">
        <v>0.01</v>
      </c>
      <c r="H767" s="8">
        <v>0.01</v>
      </c>
      <c r="I767" s="9">
        <v>2.5862177487859508E-3</v>
      </c>
      <c r="J767" s="10" t="s">
        <v>129</v>
      </c>
      <c r="K767" t="s">
        <v>89</v>
      </c>
      <c r="L767">
        <v>0</v>
      </c>
      <c r="M767">
        <v>0</v>
      </c>
      <c r="N767" s="11">
        <v>0</v>
      </c>
    </row>
    <row r="768" spans="1:14" hidden="1" x14ac:dyDescent="0.3">
      <c r="A768">
        <v>25</v>
      </c>
      <c r="B768" t="s">
        <v>84</v>
      </c>
      <c r="C768" t="s">
        <v>85</v>
      </c>
      <c r="D768" s="7">
        <v>42743</v>
      </c>
      <c r="E768" t="s">
        <v>86</v>
      </c>
      <c r="F768" s="12" t="s">
        <v>97</v>
      </c>
      <c r="H768" s="8">
        <v>4.8591549295774555E-2</v>
      </c>
      <c r="I768" s="9">
        <v>1.256683272297396E-2</v>
      </c>
      <c r="J768" s="10" t="s">
        <v>129</v>
      </c>
      <c r="K768" t="s">
        <v>89</v>
      </c>
      <c r="L768">
        <v>0</v>
      </c>
      <c r="M768">
        <v>0</v>
      </c>
      <c r="N768" s="11">
        <v>0</v>
      </c>
    </row>
    <row r="769" spans="1:14" hidden="1" x14ac:dyDescent="0.3">
      <c r="A769">
        <v>25</v>
      </c>
      <c r="B769" t="s">
        <v>84</v>
      </c>
      <c r="C769" t="s">
        <v>85</v>
      </c>
      <c r="D769" s="7">
        <v>42743</v>
      </c>
      <c r="E769" t="s">
        <v>86</v>
      </c>
      <c r="F769" s="12" t="s">
        <v>97</v>
      </c>
      <c r="H769" s="8">
        <v>4.8591549295774555E-2</v>
      </c>
      <c r="I769" s="9">
        <v>1.256683272297396E-2</v>
      </c>
      <c r="J769" s="10" t="s">
        <v>129</v>
      </c>
      <c r="K769" t="s">
        <v>89</v>
      </c>
      <c r="L769">
        <v>0</v>
      </c>
      <c r="M769">
        <v>0</v>
      </c>
      <c r="N769" s="11">
        <v>0</v>
      </c>
    </row>
    <row r="770" spans="1:14" hidden="1" x14ac:dyDescent="0.3">
      <c r="A770">
        <v>25</v>
      </c>
      <c r="B770" t="s">
        <v>84</v>
      </c>
      <c r="C770" t="s">
        <v>85</v>
      </c>
      <c r="D770" s="7">
        <v>42743</v>
      </c>
      <c r="E770" t="s">
        <v>86</v>
      </c>
      <c r="F770" s="12" t="s">
        <v>97</v>
      </c>
      <c r="H770" s="8">
        <v>4.8591549295774555E-2</v>
      </c>
      <c r="I770" s="9">
        <v>1.256683272297396E-2</v>
      </c>
      <c r="J770" s="10" t="s">
        <v>129</v>
      </c>
      <c r="K770" t="s">
        <v>89</v>
      </c>
      <c r="L770">
        <v>0</v>
      </c>
      <c r="M770">
        <v>0</v>
      </c>
      <c r="N770" s="11">
        <v>0</v>
      </c>
    </row>
    <row r="771" spans="1:14" hidden="1" x14ac:dyDescent="0.3">
      <c r="A771">
        <v>25</v>
      </c>
      <c r="B771" t="s">
        <v>84</v>
      </c>
      <c r="C771" t="s">
        <v>85</v>
      </c>
      <c r="D771" s="7">
        <v>42743</v>
      </c>
      <c r="E771" t="s">
        <v>86</v>
      </c>
      <c r="F771" s="12" t="s">
        <v>97</v>
      </c>
      <c r="G771">
        <v>7.0000000000000007E-2</v>
      </c>
      <c r="H771" s="8">
        <v>7.0000000000000007E-2</v>
      </c>
      <c r="I771" s="9">
        <v>1.8103524241501655E-2</v>
      </c>
      <c r="J771" s="10" t="s">
        <v>129</v>
      </c>
      <c r="K771" t="s">
        <v>89</v>
      </c>
      <c r="L771">
        <v>0</v>
      </c>
      <c r="M771">
        <v>0</v>
      </c>
      <c r="N771" s="11">
        <v>0</v>
      </c>
    </row>
    <row r="772" spans="1:14" hidden="1" x14ac:dyDescent="0.3">
      <c r="A772">
        <v>25</v>
      </c>
      <c r="B772" t="s">
        <v>84</v>
      </c>
      <c r="C772" t="s">
        <v>85</v>
      </c>
      <c r="D772" s="7">
        <v>42743</v>
      </c>
      <c r="E772" t="s">
        <v>86</v>
      </c>
      <c r="F772" s="12" t="s">
        <v>97</v>
      </c>
      <c r="H772" s="8">
        <v>4.8591549295774555E-2</v>
      </c>
      <c r="I772" s="9">
        <v>1.256683272297396E-2</v>
      </c>
      <c r="J772" s="10" t="s">
        <v>129</v>
      </c>
      <c r="K772" t="s">
        <v>89</v>
      </c>
      <c r="L772">
        <v>0</v>
      </c>
      <c r="M772">
        <v>0</v>
      </c>
      <c r="N772" s="11">
        <v>0</v>
      </c>
    </row>
    <row r="773" spans="1:14" hidden="1" x14ac:dyDescent="0.3">
      <c r="A773">
        <v>25</v>
      </c>
      <c r="B773" t="s">
        <v>84</v>
      </c>
      <c r="C773" t="s">
        <v>85</v>
      </c>
      <c r="D773" s="7">
        <v>42743</v>
      </c>
      <c r="E773" t="s">
        <v>86</v>
      </c>
      <c r="F773" s="12" t="s">
        <v>97</v>
      </c>
      <c r="G773">
        <v>0.03</v>
      </c>
      <c r="H773" s="8">
        <v>0.03</v>
      </c>
      <c r="I773" s="9">
        <v>7.7586532463578516E-3</v>
      </c>
      <c r="J773" s="10" t="s">
        <v>129</v>
      </c>
      <c r="K773" t="s">
        <v>89</v>
      </c>
      <c r="L773">
        <v>0</v>
      </c>
      <c r="M773">
        <v>0</v>
      </c>
      <c r="N773" s="11">
        <v>0</v>
      </c>
    </row>
    <row r="774" spans="1:14" hidden="1" x14ac:dyDescent="0.3">
      <c r="A774">
        <v>25</v>
      </c>
      <c r="B774" t="s">
        <v>84</v>
      </c>
      <c r="C774" t="s">
        <v>85</v>
      </c>
      <c r="D774" s="7">
        <v>42743</v>
      </c>
      <c r="E774" t="s">
        <v>86</v>
      </c>
      <c r="F774" s="12" t="s">
        <v>97</v>
      </c>
      <c r="H774" s="8">
        <v>4.8591549295774555E-2</v>
      </c>
      <c r="I774" s="9">
        <v>1.256683272297396E-2</v>
      </c>
      <c r="J774" s="10" t="s">
        <v>129</v>
      </c>
      <c r="K774" t="s">
        <v>89</v>
      </c>
      <c r="L774">
        <v>0</v>
      </c>
      <c r="M774">
        <v>0</v>
      </c>
      <c r="N774" s="11">
        <v>0</v>
      </c>
    </row>
    <row r="775" spans="1:14" hidden="1" x14ac:dyDescent="0.3">
      <c r="A775">
        <v>25</v>
      </c>
      <c r="B775" t="s">
        <v>84</v>
      </c>
      <c r="C775" t="s">
        <v>85</v>
      </c>
      <c r="D775" s="7">
        <v>42743</v>
      </c>
      <c r="E775" t="s">
        <v>86</v>
      </c>
      <c r="F775" s="12" t="s">
        <v>97</v>
      </c>
      <c r="H775" s="8">
        <v>4.8591549295774555E-2</v>
      </c>
      <c r="I775" s="9">
        <v>1.256683272297396E-2</v>
      </c>
      <c r="J775" s="10" t="s">
        <v>129</v>
      </c>
      <c r="K775" t="s">
        <v>89</v>
      </c>
      <c r="L775">
        <v>0</v>
      </c>
      <c r="M775">
        <v>0</v>
      </c>
      <c r="N775" s="11">
        <v>0</v>
      </c>
    </row>
    <row r="776" spans="1:14" hidden="1" x14ac:dyDescent="0.3">
      <c r="A776">
        <v>25</v>
      </c>
      <c r="B776" t="s">
        <v>84</v>
      </c>
      <c r="C776" t="s">
        <v>85</v>
      </c>
      <c r="D776" s="7">
        <v>42743</v>
      </c>
      <c r="E776" t="s">
        <v>86</v>
      </c>
      <c r="F776" s="12" t="s">
        <v>97</v>
      </c>
      <c r="H776" s="8">
        <v>4.8591549295774555E-2</v>
      </c>
      <c r="I776" s="9">
        <v>1.256683272297396E-2</v>
      </c>
      <c r="J776" s="10" t="s">
        <v>129</v>
      </c>
      <c r="K776" t="s">
        <v>89</v>
      </c>
      <c r="L776">
        <v>0</v>
      </c>
      <c r="M776">
        <v>0</v>
      </c>
      <c r="N776" s="11">
        <v>0</v>
      </c>
    </row>
    <row r="777" spans="1:14" ht="15" hidden="1" thickBot="1" x14ac:dyDescent="0.35">
      <c r="A777" s="13">
        <v>25</v>
      </c>
      <c r="B777" s="13" t="s">
        <v>84</v>
      </c>
      <c r="C777" s="13" t="s">
        <v>85</v>
      </c>
      <c r="D777" s="14">
        <v>42743</v>
      </c>
      <c r="E777" s="13" t="s">
        <v>86</v>
      </c>
      <c r="F777" s="19" t="s">
        <v>97</v>
      </c>
      <c r="G777" s="13">
        <v>0.01</v>
      </c>
      <c r="H777" s="15">
        <v>0.01</v>
      </c>
      <c r="I777" s="16">
        <v>2.5862177487859508E-3</v>
      </c>
      <c r="J777" s="17" t="s">
        <v>129</v>
      </c>
      <c r="K777" s="13" t="s">
        <v>89</v>
      </c>
      <c r="L777" s="13">
        <v>0</v>
      </c>
      <c r="M777" s="13">
        <v>0</v>
      </c>
      <c r="N777" s="18">
        <v>0</v>
      </c>
    </row>
    <row r="778" spans="1:14" hidden="1" x14ac:dyDescent="0.3">
      <c r="A778">
        <v>25</v>
      </c>
      <c r="B778" t="s">
        <v>84</v>
      </c>
      <c r="C778" t="s">
        <v>85</v>
      </c>
      <c r="D778" s="7">
        <v>42743</v>
      </c>
      <c r="E778" t="s">
        <v>86</v>
      </c>
      <c r="F778" s="12" t="s">
        <v>97</v>
      </c>
      <c r="G778">
        <v>0.02</v>
      </c>
      <c r="H778" s="8">
        <v>0.02</v>
      </c>
      <c r="I778" s="9">
        <v>5.1724354975719016E-3</v>
      </c>
      <c r="J778" s="10" t="s">
        <v>129</v>
      </c>
      <c r="K778" t="s">
        <v>89</v>
      </c>
      <c r="L778">
        <v>0</v>
      </c>
      <c r="M778">
        <v>0</v>
      </c>
      <c r="N778" s="11">
        <v>0</v>
      </c>
    </row>
    <row r="779" spans="1:14" hidden="1" x14ac:dyDescent="0.3">
      <c r="A779">
        <v>25</v>
      </c>
      <c r="B779" t="s">
        <v>84</v>
      </c>
      <c r="C779" t="s">
        <v>85</v>
      </c>
      <c r="D779" s="7">
        <v>42743</v>
      </c>
      <c r="E779" t="s">
        <v>86</v>
      </c>
      <c r="F779" s="12" t="s">
        <v>97</v>
      </c>
      <c r="H779" s="8">
        <v>4.8591549295774555E-2</v>
      </c>
      <c r="I779" s="9">
        <v>1.256683272297396E-2</v>
      </c>
      <c r="J779" s="10" t="s">
        <v>129</v>
      </c>
      <c r="K779" t="s">
        <v>89</v>
      </c>
      <c r="L779">
        <v>0</v>
      </c>
      <c r="M779">
        <v>0</v>
      </c>
      <c r="N779" s="11">
        <v>0</v>
      </c>
    </row>
    <row r="780" spans="1:14" hidden="1" x14ac:dyDescent="0.3">
      <c r="A780">
        <v>25</v>
      </c>
      <c r="B780" t="s">
        <v>84</v>
      </c>
      <c r="C780" t="s">
        <v>85</v>
      </c>
      <c r="D780" s="7">
        <v>42743</v>
      </c>
      <c r="E780" t="s">
        <v>86</v>
      </c>
      <c r="F780" s="12" t="s">
        <v>97</v>
      </c>
      <c r="H780" s="8">
        <v>4.8591549295774555E-2</v>
      </c>
      <c r="I780" s="9">
        <v>1.256683272297396E-2</v>
      </c>
      <c r="J780" s="10" t="s">
        <v>129</v>
      </c>
      <c r="K780" t="s">
        <v>89</v>
      </c>
      <c r="L780">
        <v>0</v>
      </c>
      <c r="M780">
        <v>0</v>
      </c>
      <c r="N780" s="11">
        <v>0</v>
      </c>
    </row>
    <row r="781" spans="1:14" hidden="1" x14ac:dyDescent="0.3">
      <c r="A781">
        <v>25</v>
      </c>
      <c r="B781" t="s">
        <v>84</v>
      </c>
      <c r="C781" t="s">
        <v>85</v>
      </c>
      <c r="D781" s="7">
        <v>42743</v>
      </c>
      <c r="E781" t="s">
        <v>86</v>
      </c>
      <c r="F781" s="12" t="s">
        <v>97</v>
      </c>
      <c r="G781">
        <v>0.01</v>
      </c>
      <c r="H781" s="8">
        <v>0.01</v>
      </c>
      <c r="I781" s="9">
        <v>2.5862177487859508E-3</v>
      </c>
      <c r="J781" s="10" t="s">
        <v>129</v>
      </c>
      <c r="K781" t="s">
        <v>89</v>
      </c>
      <c r="L781">
        <v>0</v>
      </c>
      <c r="M781">
        <v>0</v>
      </c>
      <c r="N781" s="11">
        <v>0</v>
      </c>
    </row>
    <row r="782" spans="1:14" hidden="1" x14ac:dyDescent="0.3">
      <c r="A782">
        <v>25</v>
      </c>
      <c r="B782" t="s">
        <v>84</v>
      </c>
      <c r="C782" t="s">
        <v>85</v>
      </c>
      <c r="D782" s="7">
        <v>42743</v>
      </c>
      <c r="E782" t="s">
        <v>86</v>
      </c>
      <c r="F782" s="12" t="s">
        <v>97</v>
      </c>
      <c r="H782" s="8">
        <v>4.8591549295774555E-2</v>
      </c>
      <c r="I782" s="9">
        <v>1.256683272297396E-2</v>
      </c>
      <c r="J782" s="10" t="s">
        <v>129</v>
      </c>
      <c r="K782" t="s">
        <v>89</v>
      </c>
      <c r="L782">
        <v>0</v>
      </c>
      <c r="M782">
        <v>0</v>
      </c>
      <c r="N782" s="11">
        <v>0</v>
      </c>
    </row>
    <row r="783" spans="1:14" hidden="1" x14ac:dyDescent="0.3">
      <c r="A783">
        <v>25</v>
      </c>
      <c r="B783" t="s">
        <v>84</v>
      </c>
      <c r="C783" t="s">
        <v>85</v>
      </c>
      <c r="D783" s="7">
        <v>42743</v>
      </c>
      <c r="E783" t="s">
        <v>86</v>
      </c>
      <c r="F783" s="12" t="s">
        <v>97</v>
      </c>
      <c r="H783" s="8">
        <v>4.8591549295774555E-2</v>
      </c>
      <c r="I783" s="9">
        <v>1.256683272297396E-2</v>
      </c>
      <c r="J783" s="10" t="s">
        <v>129</v>
      </c>
      <c r="K783" t="s">
        <v>89</v>
      </c>
      <c r="L783">
        <v>0</v>
      </c>
      <c r="M783">
        <v>0</v>
      </c>
      <c r="N783" s="11">
        <v>0</v>
      </c>
    </row>
    <row r="784" spans="1:14" hidden="1" x14ac:dyDescent="0.3">
      <c r="A784">
        <v>25</v>
      </c>
      <c r="B784" t="s">
        <v>84</v>
      </c>
      <c r="C784" t="s">
        <v>85</v>
      </c>
      <c r="D784" s="7">
        <v>42743</v>
      </c>
      <c r="E784" t="s">
        <v>86</v>
      </c>
      <c r="F784" s="12" t="s">
        <v>97</v>
      </c>
      <c r="H784" s="8">
        <v>4.8591549295774555E-2</v>
      </c>
      <c r="I784" s="9">
        <v>1.256683272297396E-2</v>
      </c>
      <c r="J784" s="10" t="s">
        <v>129</v>
      </c>
      <c r="K784" t="s">
        <v>89</v>
      </c>
      <c r="L784">
        <v>0</v>
      </c>
      <c r="M784">
        <v>0</v>
      </c>
      <c r="N784" s="11">
        <v>0</v>
      </c>
    </row>
    <row r="785" spans="1:14" hidden="1" x14ac:dyDescent="0.3">
      <c r="A785">
        <v>25</v>
      </c>
      <c r="B785" t="s">
        <v>84</v>
      </c>
      <c r="C785" t="s">
        <v>85</v>
      </c>
      <c r="D785" s="7">
        <v>42743</v>
      </c>
      <c r="E785" t="s">
        <v>86</v>
      </c>
      <c r="F785" s="12" t="s">
        <v>97</v>
      </c>
      <c r="G785">
        <v>0.01</v>
      </c>
      <c r="H785" s="8">
        <v>0.01</v>
      </c>
      <c r="I785" s="9">
        <v>2.5862177487859508E-3</v>
      </c>
      <c r="J785" s="10" t="s">
        <v>129</v>
      </c>
      <c r="K785" t="s">
        <v>89</v>
      </c>
      <c r="L785">
        <v>0</v>
      </c>
      <c r="M785">
        <v>0</v>
      </c>
      <c r="N785" s="11">
        <v>0</v>
      </c>
    </row>
    <row r="786" spans="1:14" hidden="1" x14ac:dyDescent="0.3">
      <c r="A786">
        <v>25</v>
      </c>
      <c r="B786" t="s">
        <v>84</v>
      </c>
      <c r="C786" t="s">
        <v>85</v>
      </c>
      <c r="D786" s="7">
        <v>42743</v>
      </c>
      <c r="E786" t="s">
        <v>86</v>
      </c>
      <c r="F786" s="12" t="s">
        <v>97</v>
      </c>
      <c r="H786" s="8">
        <v>4.8591549295774555E-2</v>
      </c>
      <c r="I786" s="9">
        <v>1.256683272297396E-2</v>
      </c>
      <c r="J786" s="10" t="s">
        <v>129</v>
      </c>
      <c r="K786" t="s">
        <v>89</v>
      </c>
      <c r="L786">
        <v>0</v>
      </c>
      <c r="M786">
        <v>0</v>
      </c>
      <c r="N786" s="11">
        <v>0</v>
      </c>
    </row>
    <row r="787" spans="1:14" hidden="1" x14ac:dyDescent="0.3">
      <c r="A787">
        <v>25</v>
      </c>
      <c r="B787" t="s">
        <v>84</v>
      </c>
      <c r="C787" t="s">
        <v>85</v>
      </c>
      <c r="D787" s="7">
        <v>42743</v>
      </c>
      <c r="E787" t="s">
        <v>86</v>
      </c>
      <c r="F787" s="12" t="s">
        <v>97</v>
      </c>
      <c r="G787">
        <v>0.01</v>
      </c>
      <c r="H787" s="8">
        <v>0.01</v>
      </c>
      <c r="I787" s="9">
        <v>2.5862177487859508E-3</v>
      </c>
      <c r="J787" s="10" t="s">
        <v>129</v>
      </c>
      <c r="K787" t="s">
        <v>89</v>
      </c>
      <c r="L787">
        <v>0</v>
      </c>
      <c r="M787">
        <v>0</v>
      </c>
      <c r="N787" s="11">
        <v>0</v>
      </c>
    </row>
    <row r="788" spans="1:14" hidden="1" x14ac:dyDescent="0.3">
      <c r="A788">
        <v>5</v>
      </c>
      <c r="B788" t="s">
        <v>84</v>
      </c>
      <c r="C788" t="s">
        <v>85</v>
      </c>
      <c r="D788" s="7">
        <v>42721</v>
      </c>
      <c r="E788" t="s">
        <v>86</v>
      </c>
      <c r="F788" t="s">
        <v>108</v>
      </c>
      <c r="G788">
        <v>0.01</v>
      </c>
      <c r="H788" s="8">
        <v>0.01</v>
      </c>
      <c r="I788" s="9">
        <v>2.5862177487859508E-3</v>
      </c>
      <c r="J788" s="10" t="s">
        <v>129</v>
      </c>
      <c r="K788" t="s">
        <v>89</v>
      </c>
      <c r="L788">
        <v>0</v>
      </c>
      <c r="M788">
        <v>0</v>
      </c>
      <c r="N788" s="11">
        <v>0</v>
      </c>
    </row>
    <row r="789" spans="1:14" hidden="1" x14ac:dyDescent="0.3">
      <c r="A789">
        <v>5</v>
      </c>
      <c r="B789" t="s">
        <v>84</v>
      </c>
      <c r="C789" t="s">
        <v>85</v>
      </c>
      <c r="D789" s="7">
        <v>42721</v>
      </c>
      <c r="E789" t="s">
        <v>86</v>
      </c>
      <c r="F789" t="s">
        <v>108</v>
      </c>
      <c r="H789" s="8">
        <v>4.8591549295774555E-2</v>
      </c>
      <c r="I789" s="9">
        <v>1.256683272297396E-2</v>
      </c>
      <c r="J789" s="10" t="s">
        <v>129</v>
      </c>
      <c r="K789" t="s">
        <v>89</v>
      </c>
      <c r="L789">
        <v>0</v>
      </c>
      <c r="M789">
        <v>0</v>
      </c>
      <c r="N789" s="11">
        <v>0</v>
      </c>
    </row>
    <row r="790" spans="1:14" hidden="1" x14ac:dyDescent="0.3">
      <c r="A790">
        <v>5</v>
      </c>
      <c r="B790" t="s">
        <v>84</v>
      </c>
      <c r="C790" t="s">
        <v>85</v>
      </c>
      <c r="D790" s="7">
        <v>42721</v>
      </c>
      <c r="E790" t="s">
        <v>86</v>
      </c>
      <c r="F790" t="s">
        <v>108</v>
      </c>
      <c r="G790">
        <v>0.01</v>
      </c>
      <c r="H790" s="8">
        <v>0.01</v>
      </c>
      <c r="I790" s="9">
        <v>2.5862177487859508E-3</v>
      </c>
      <c r="J790" s="10" t="s">
        <v>129</v>
      </c>
      <c r="K790" t="s">
        <v>89</v>
      </c>
      <c r="L790">
        <v>0</v>
      </c>
      <c r="M790">
        <v>0</v>
      </c>
      <c r="N790" s="11">
        <v>0</v>
      </c>
    </row>
    <row r="791" spans="1:14" hidden="1" x14ac:dyDescent="0.3">
      <c r="A791">
        <v>5</v>
      </c>
      <c r="B791" t="s">
        <v>84</v>
      </c>
      <c r="C791" t="s">
        <v>85</v>
      </c>
      <c r="D791" s="7">
        <v>42721</v>
      </c>
      <c r="E791" t="s">
        <v>86</v>
      </c>
      <c r="F791" t="s">
        <v>108</v>
      </c>
      <c r="G791">
        <v>0.01</v>
      </c>
      <c r="H791" s="8">
        <v>0.01</v>
      </c>
      <c r="I791" s="9">
        <v>2.5862177487859508E-3</v>
      </c>
      <c r="J791" s="10" t="s">
        <v>129</v>
      </c>
      <c r="K791" t="s">
        <v>89</v>
      </c>
      <c r="L791">
        <v>0</v>
      </c>
      <c r="M791">
        <v>0</v>
      </c>
      <c r="N791" s="11">
        <v>0</v>
      </c>
    </row>
    <row r="792" spans="1:14" hidden="1" x14ac:dyDescent="0.3">
      <c r="A792">
        <v>5</v>
      </c>
      <c r="B792" t="s">
        <v>84</v>
      </c>
      <c r="C792" t="s">
        <v>85</v>
      </c>
      <c r="D792" s="7">
        <v>42721</v>
      </c>
      <c r="E792" t="s">
        <v>86</v>
      </c>
      <c r="F792" t="s">
        <v>108</v>
      </c>
      <c r="G792">
        <v>0.01</v>
      </c>
      <c r="H792" s="8">
        <v>0.01</v>
      </c>
      <c r="I792" s="9">
        <v>2.5862177487859508E-3</v>
      </c>
      <c r="J792" s="10" t="s">
        <v>129</v>
      </c>
      <c r="K792" t="s">
        <v>89</v>
      </c>
      <c r="L792">
        <v>0</v>
      </c>
      <c r="M792">
        <v>0</v>
      </c>
      <c r="N792" s="11">
        <v>0</v>
      </c>
    </row>
    <row r="793" spans="1:14" hidden="1" x14ac:dyDescent="0.3">
      <c r="A793">
        <v>5</v>
      </c>
      <c r="B793" t="s">
        <v>84</v>
      </c>
      <c r="C793" t="s">
        <v>85</v>
      </c>
      <c r="D793" s="7">
        <v>42721</v>
      </c>
      <c r="E793" t="s">
        <v>86</v>
      </c>
      <c r="F793" t="s">
        <v>108</v>
      </c>
      <c r="G793">
        <v>0.01</v>
      </c>
      <c r="H793" s="8">
        <v>0.01</v>
      </c>
      <c r="I793" s="9">
        <v>2.5862177487859508E-3</v>
      </c>
      <c r="J793" s="10" t="s">
        <v>129</v>
      </c>
      <c r="K793" t="s">
        <v>89</v>
      </c>
      <c r="L793">
        <v>0</v>
      </c>
      <c r="M793">
        <v>0</v>
      </c>
      <c r="N793" s="11">
        <v>0</v>
      </c>
    </row>
    <row r="794" spans="1:14" hidden="1" x14ac:dyDescent="0.3">
      <c r="A794">
        <v>5</v>
      </c>
      <c r="B794" t="s">
        <v>84</v>
      </c>
      <c r="C794" t="s">
        <v>85</v>
      </c>
      <c r="D794" s="7">
        <v>42721</v>
      </c>
      <c r="E794" t="s">
        <v>86</v>
      </c>
      <c r="F794" t="s">
        <v>108</v>
      </c>
      <c r="G794">
        <v>0.01</v>
      </c>
      <c r="H794" s="8">
        <v>0.01</v>
      </c>
      <c r="I794" s="9">
        <v>2.5862177487859508E-3</v>
      </c>
      <c r="J794" s="10" t="s">
        <v>129</v>
      </c>
      <c r="K794" t="s">
        <v>89</v>
      </c>
      <c r="L794">
        <v>0</v>
      </c>
      <c r="M794">
        <v>0</v>
      </c>
      <c r="N794" s="11">
        <v>0</v>
      </c>
    </row>
    <row r="795" spans="1:14" hidden="1" x14ac:dyDescent="0.3">
      <c r="A795">
        <v>5</v>
      </c>
      <c r="B795" t="s">
        <v>84</v>
      </c>
      <c r="C795" t="s">
        <v>85</v>
      </c>
      <c r="D795" s="7">
        <v>42721</v>
      </c>
      <c r="E795" t="s">
        <v>86</v>
      </c>
      <c r="F795" t="s">
        <v>108</v>
      </c>
      <c r="H795" s="8">
        <v>4.8591549295774555E-2</v>
      </c>
      <c r="I795" s="9">
        <v>1.256683272297396E-2</v>
      </c>
      <c r="J795" s="10" t="s">
        <v>129</v>
      </c>
      <c r="K795" t="s">
        <v>89</v>
      </c>
      <c r="L795">
        <v>0</v>
      </c>
      <c r="M795">
        <v>0</v>
      </c>
      <c r="N795" s="11">
        <v>0</v>
      </c>
    </row>
    <row r="796" spans="1:14" hidden="1" x14ac:dyDescent="0.3">
      <c r="A796">
        <v>5</v>
      </c>
      <c r="B796" t="s">
        <v>84</v>
      </c>
      <c r="C796" t="s">
        <v>85</v>
      </c>
      <c r="D796" s="7">
        <v>42721</v>
      </c>
      <c r="E796" t="s">
        <v>86</v>
      </c>
      <c r="F796" t="s">
        <v>108</v>
      </c>
      <c r="G796">
        <v>0.05</v>
      </c>
      <c r="H796" s="8">
        <v>0.05</v>
      </c>
      <c r="I796" s="9">
        <v>1.2931088743929755E-2</v>
      </c>
      <c r="J796" s="10" t="s">
        <v>129</v>
      </c>
      <c r="K796" t="s">
        <v>89</v>
      </c>
      <c r="L796">
        <v>0</v>
      </c>
      <c r="M796">
        <v>0</v>
      </c>
      <c r="N796" s="11">
        <v>0</v>
      </c>
    </row>
    <row r="797" spans="1:14" hidden="1" x14ac:dyDescent="0.3">
      <c r="A797">
        <v>5</v>
      </c>
      <c r="B797" t="s">
        <v>84</v>
      </c>
      <c r="C797" t="s">
        <v>85</v>
      </c>
      <c r="D797" s="7">
        <v>42721</v>
      </c>
      <c r="E797" t="s">
        <v>86</v>
      </c>
      <c r="F797" t="s">
        <v>108</v>
      </c>
      <c r="G797">
        <v>0.01</v>
      </c>
      <c r="H797" s="8">
        <v>0.01</v>
      </c>
      <c r="I797" s="9">
        <v>2.5862177487859508E-3</v>
      </c>
      <c r="J797" s="10" t="s">
        <v>129</v>
      </c>
      <c r="K797" t="s">
        <v>89</v>
      </c>
      <c r="L797">
        <v>0</v>
      </c>
      <c r="M797">
        <v>0</v>
      </c>
      <c r="N797" s="11">
        <v>0</v>
      </c>
    </row>
    <row r="798" spans="1:14" hidden="1" x14ac:dyDescent="0.3">
      <c r="A798">
        <v>5</v>
      </c>
      <c r="B798" t="s">
        <v>84</v>
      </c>
      <c r="C798" t="s">
        <v>85</v>
      </c>
      <c r="D798" s="7">
        <v>42721</v>
      </c>
      <c r="E798" t="s">
        <v>86</v>
      </c>
      <c r="F798" t="s">
        <v>108</v>
      </c>
      <c r="G798">
        <v>0.01</v>
      </c>
      <c r="H798" s="8">
        <v>0.01</v>
      </c>
      <c r="I798" s="9">
        <v>2.5862177487859508E-3</v>
      </c>
      <c r="J798" s="10" t="s">
        <v>129</v>
      </c>
      <c r="K798" t="s">
        <v>89</v>
      </c>
      <c r="L798">
        <v>0</v>
      </c>
      <c r="M798">
        <v>0</v>
      </c>
      <c r="N798" s="11">
        <v>0</v>
      </c>
    </row>
    <row r="799" spans="1:14" hidden="1" x14ac:dyDescent="0.3">
      <c r="A799">
        <v>28</v>
      </c>
      <c r="B799" t="s">
        <v>84</v>
      </c>
      <c r="C799" t="s">
        <v>85</v>
      </c>
      <c r="D799" s="7">
        <v>42900</v>
      </c>
      <c r="E799" t="s">
        <v>109</v>
      </c>
      <c r="F799" t="s">
        <v>110</v>
      </c>
      <c r="H799" s="8">
        <v>4.8591549295774555E-2</v>
      </c>
      <c r="I799" s="9">
        <v>1.256683272297396E-2</v>
      </c>
      <c r="J799" s="10" t="s">
        <v>129</v>
      </c>
      <c r="K799" t="s">
        <v>89</v>
      </c>
      <c r="L799">
        <v>0</v>
      </c>
      <c r="M799">
        <v>0</v>
      </c>
      <c r="N799" s="11">
        <v>0</v>
      </c>
    </row>
    <row r="800" spans="1:14" hidden="1" x14ac:dyDescent="0.3">
      <c r="A800">
        <v>28</v>
      </c>
      <c r="B800" t="s">
        <v>84</v>
      </c>
      <c r="C800" t="s">
        <v>85</v>
      </c>
      <c r="D800" s="7">
        <v>42900</v>
      </c>
      <c r="E800" t="s">
        <v>109</v>
      </c>
      <c r="F800" t="s">
        <v>110</v>
      </c>
      <c r="H800" s="8">
        <v>4.8591549295774555E-2</v>
      </c>
      <c r="I800" s="9">
        <v>1.256683272297396E-2</v>
      </c>
      <c r="J800" s="10" t="s">
        <v>129</v>
      </c>
      <c r="K800" t="s">
        <v>89</v>
      </c>
      <c r="L800">
        <v>0</v>
      </c>
      <c r="M800">
        <v>0</v>
      </c>
      <c r="N800" s="11">
        <v>0</v>
      </c>
    </row>
    <row r="801" spans="1:14" hidden="1" x14ac:dyDescent="0.3">
      <c r="A801">
        <v>28</v>
      </c>
      <c r="B801" t="s">
        <v>84</v>
      </c>
      <c r="C801" t="s">
        <v>85</v>
      </c>
      <c r="D801" s="7">
        <v>42900</v>
      </c>
      <c r="E801" t="s">
        <v>109</v>
      </c>
      <c r="F801" t="s">
        <v>110</v>
      </c>
      <c r="G801">
        <v>0.03</v>
      </c>
      <c r="H801" s="8">
        <v>0.03</v>
      </c>
      <c r="I801" s="9">
        <v>7.7586532463578516E-3</v>
      </c>
      <c r="J801" s="10" t="s">
        <v>129</v>
      </c>
      <c r="K801" t="s">
        <v>89</v>
      </c>
      <c r="L801">
        <v>0</v>
      </c>
      <c r="M801">
        <v>0</v>
      </c>
      <c r="N801" s="11">
        <v>0</v>
      </c>
    </row>
    <row r="802" spans="1:14" hidden="1" x14ac:dyDescent="0.3">
      <c r="A802">
        <v>28</v>
      </c>
      <c r="B802" t="s">
        <v>84</v>
      </c>
      <c r="C802" t="s">
        <v>85</v>
      </c>
      <c r="D802" s="7">
        <v>42900</v>
      </c>
      <c r="E802" t="s">
        <v>109</v>
      </c>
      <c r="F802" t="s">
        <v>110</v>
      </c>
      <c r="G802">
        <v>0.01</v>
      </c>
      <c r="H802" s="8">
        <v>0.01</v>
      </c>
      <c r="I802" s="9">
        <v>2.5862177487859508E-3</v>
      </c>
      <c r="J802" s="10" t="s">
        <v>129</v>
      </c>
      <c r="K802" t="s">
        <v>89</v>
      </c>
      <c r="L802">
        <v>0</v>
      </c>
      <c r="M802">
        <v>0</v>
      </c>
      <c r="N802" s="11">
        <v>0</v>
      </c>
    </row>
    <row r="803" spans="1:14" hidden="1" x14ac:dyDescent="0.3">
      <c r="A803">
        <v>28</v>
      </c>
      <c r="B803" t="s">
        <v>84</v>
      </c>
      <c r="C803" t="s">
        <v>85</v>
      </c>
      <c r="D803" s="7">
        <v>42900</v>
      </c>
      <c r="E803" t="s">
        <v>109</v>
      </c>
      <c r="F803" t="s">
        <v>110</v>
      </c>
      <c r="G803">
        <v>0.01</v>
      </c>
      <c r="H803" s="8">
        <v>0.01</v>
      </c>
      <c r="I803" s="9">
        <v>2.5862177487859508E-3</v>
      </c>
      <c r="J803" s="10" t="s">
        <v>129</v>
      </c>
      <c r="K803" t="s">
        <v>89</v>
      </c>
      <c r="L803">
        <v>0</v>
      </c>
      <c r="M803">
        <v>0</v>
      </c>
      <c r="N803" s="11">
        <v>0</v>
      </c>
    </row>
    <row r="804" spans="1:14" hidden="1" x14ac:dyDescent="0.3">
      <c r="A804">
        <v>28</v>
      </c>
      <c r="B804" t="s">
        <v>84</v>
      </c>
      <c r="C804" t="s">
        <v>85</v>
      </c>
      <c r="D804" s="7">
        <v>42900</v>
      </c>
      <c r="E804" t="s">
        <v>109</v>
      </c>
      <c r="F804" t="s">
        <v>110</v>
      </c>
      <c r="H804" s="8">
        <v>4.8591549295774555E-2</v>
      </c>
      <c r="I804" s="9">
        <v>1.256683272297396E-2</v>
      </c>
      <c r="J804" s="10" t="s">
        <v>129</v>
      </c>
      <c r="K804" t="s">
        <v>89</v>
      </c>
      <c r="L804">
        <v>0</v>
      </c>
      <c r="M804">
        <v>0</v>
      </c>
      <c r="N804" s="11">
        <v>0</v>
      </c>
    </row>
    <row r="805" spans="1:14" hidden="1" x14ac:dyDescent="0.3">
      <c r="A805">
        <v>28</v>
      </c>
      <c r="B805" t="s">
        <v>84</v>
      </c>
      <c r="C805" t="s">
        <v>85</v>
      </c>
      <c r="D805" s="7">
        <v>42900</v>
      </c>
      <c r="E805" t="s">
        <v>109</v>
      </c>
      <c r="F805" t="s">
        <v>110</v>
      </c>
      <c r="G805">
        <v>0.06</v>
      </c>
      <c r="H805" s="8">
        <v>0.06</v>
      </c>
      <c r="I805" s="9">
        <v>1.5517306492715703E-2</v>
      </c>
      <c r="J805" s="10" t="s">
        <v>129</v>
      </c>
      <c r="K805" t="s">
        <v>89</v>
      </c>
      <c r="L805">
        <v>0</v>
      </c>
      <c r="M805">
        <v>0</v>
      </c>
      <c r="N805" s="11">
        <v>0</v>
      </c>
    </row>
    <row r="806" spans="1:14" hidden="1" x14ac:dyDescent="0.3">
      <c r="A806">
        <v>28</v>
      </c>
      <c r="B806" t="s">
        <v>84</v>
      </c>
      <c r="C806" t="s">
        <v>85</v>
      </c>
      <c r="D806" s="7">
        <v>42900</v>
      </c>
      <c r="E806" t="s">
        <v>109</v>
      </c>
      <c r="F806" t="s">
        <v>110</v>
      </c>
      <c r="H806" s="8">
        <v>4.8591549295774555E-2</v>
      </c>
      <c r="I806" s="9">
        <v>1.256683272297396E-2</v>
      </c>
      <c r="J806" s="10" t="s">
        <v>129</v>
      </c>
      <c r="K806" t="s">
        <v>89</v>
      </c>
      <c r="L806">
        <v>0</v>
      </c>
      <c r="M806">
        <v>0</v>
      </c>
      <c r="N806" s="11">
        <v>0</v>
      </c>
    </row>
    <row r="807" spans="1:14" hidden="1" x14ac:dyDescent="0.3">
      <c r="A807">
        <v>28</v>
      </c>
      <c r="B807" t="s">
        <v>84</v>
      </c>
      <c r="C807" t="s">
        <v>85</v>
      </c>
      <c r="D807" s="7">
        <v>42900</v>
      </c>
      <c r="E807" t="s">
        <v>109</v>
      </c>
      <c r="F807" t="s">
        <v>110</v>
      </c>
      <c r="H807" s="8">
        <v>4.8591549295774555E-2</v>
      </c>
      <c r="I807" s="9">
        <v>1.256683272297396E-2</v>
      </c>
      <c r="J807" s="10" t="s">
        <v>129</v>
      </c>
      <c r="K807" t="s">
        <v>89</v>
      </c>
      <c r="L807">
        <v>0</v>
      </c>
      <c r="M807">
        <v>0</v>
      </c>
      <c r="N807" s="11">
        <v>0</v>
      </c>
    </row>
    <row r="808" spans="1:14" hidden="1" x14ac:dyDescent="0.3">
      <c r="A808">
        <v>29</v>
      </c>
      <c r="B808" t="s">
        <v>84</v>
      </c>
      <c r="C808" t="s">
        <v>85</v>
      </c>
      <c r="D808" s="7">
        <v>42901</v>
      </c>
      <c r="E808" t="s">
        <v>109</v>
      </c>
      <c r="F808" t="s">
        <v>111</v>
      </c>
      <c r="G808">
        <v>0.01</v>
      </c>
      <c r="H808" s="8">
        <v>0.01</v>
      </c>
      <c r="I808" s="9">
        <v>2.5862177487859508E-3</v>
      </c>
      <c r="J808" s="10" t="s">
        <v>129</v>
      </c>
      <c r="K808" t="s">
        <v>89</v>
      </c>
      <c r="L808">
        <v>0</v>
      </c>
      <c r="M808">
        <v>0</v>
      </c>
      <c r="N808" s="11">
        <v>0</v>
      </c>
    </row>
    <row r="809" spans="1:14" hidden="1" x14ac:dyDescent="0.3">
      <c r="A809">
        <v>29</v>
      </c>
      <c r="B809" t="s">
        <v>84</v>
      </c>
      <c r="C809" t="s">
        <v>85</v>
      </c>
      <c r="D809" s="7">
        <v>42901</v>
      </c>
      <c r="E809" t="s">
        <v>109</v>
      </c>
      <c r="F809" t="s">
        <v>111</v>
      </c>
      <c r="G809">
        <v>0.01</v>
      </c>
      <c r="H809" s="8">
        <v>0.01</v>
      </c>
      <c r="I809" s="9">
        <v>2.5862177487859508E-3</v>
      </c>
      <c r="J809" s="10" t="s">
        <v>129</v>
      </c>
      <c r="K809" t="s">
        <v>89</v>
      </c>
      <c r="L809">
        <v>0</v>
      </c>
      <c r="M809">
        <v>0</v>
      </c>
      <c r="N809" s="11">
        <v>0</v>
      </c>
    </row>
    <row r="810" spans="1:14" ht="15" hidden="1" thickBot="1" x14ac:dyDescent="0.35">
      <c r="A810" s="13">
        <v>30</v>
      </c>
      <c r="B810" s="13" t="s">
        <v>84</v>
      </c>
      <c r="C810" s="13" t="s">
        <v>85</v>
      </c>
      <c r="D810" s="14">
        <v>42901</v>
      </c>
      <c r="E810" s="13" t="s">
        <v>109</v>
      </c>
      <c r="F810" s="13" t="s">
        <v>112</v>
      </c>
      <c r="G810" s="13">
        <v>0.12</v>
      </c>
      <c r="H810" s="15">
        <v>0.12</v>
      </c>
      <c r="I810" s="16">
        <v>3.1034612985431406E-2</v>
      </c>
      <c r="J810" s="17" t="s">
        <v>129</v>
      </c>
      <c r="K810" s="13" t="s">
        <v>89</v>
      </c>
      <c r="L810" s="13">
        <v>0</v>
      </c>
      <c r="M810" s="13">
        <v>0</v>
      </c>
      <c r="N810" s="18">
        <v>0</v>
      </c>
    </row>
    <row r="811" spans="1:14" hidden="1" x14ac:dyDescent="0.3">
      <c r="A811">
        <v>30</v>
      </c>
      <c r="B811" t="s">
        <v>84</v>
      </c>
      <c r="C811" t="s">
        <v>85</v>
      </c>
      <c r="D811" s="7">
        <v>42901</v>
      </c>
      <c r="E811" t="s">
        <v>109</v>
      </c>
      <c r="F811" t="s">
        <v>112</v>
      </c>
      <c r="G811">
        <v>0.02</v>
      </c>
      <c r="H811" s="8">
        <v>0.02</v>
      </c>
      <c r="I811" s="9">
        <v>5.1724354975719016E-3</v>
      </c>
      <c r="J811" s="10" t="s">
        <v>129</v>
      </c>
      <c r="K811" t="s">
        <v>89</v>
      </c>
      <c r="L811">
        <v>0</v>
      </c>
      <c r="M811">
        <v>0</v>
      </c>
      <c r="N811" s="11">
        <v>0</v>
      </c>
    </row>
    <row r="812" spans="1:14" hidden="1" x14ac:dyDescent="0.3">
      <c r="A812">
        <v>30</v>
      </c>
      <c r="B812" t="s">
        <v>84</v>
      </c>
      <c r="C812" t="s">
        <v>85</v>
      </c>
      <c r="D812" s="7">
        <v>42901</v>
      </c>
      <c r="E812" t="s">
        <v>109</v>
      </c>
      <c r="F812" t="s">
        <v>112</v>
      </c>
      <c r="G812">
        <v>0.01</v>
      </c>
      <c r="H812" s="8">
        <v>0.01</v>
      </c>
      <c r="I812" s="9">
        <v>2.5862177487859508E-3</v>
      </c>
      <c r="J812" s="10" t="s">
        <v>129</v>
      </c>
      <c r="K812" t="s">
        <v>89</v>
      </c>
      <c r="L812">
        <v>0</v>
      </c>
      <c r="M812">
        <v>0</v>
      </c>
      <c r="N812" s="11">
        <v>0</v>
      </c>
    </row>
    <row r="813" spans="1:14" hidden="1" x14ac:dyDescent="0.3">
      <c r="A813">
        <v>30</v>
      </c>
      <c r="B813" t="s">
        <v>84</v>
      </c>
      <c r="C813" t="s">
        <v>85</v>
      </c>
      <c r="D813" s="7">
        <v>42901</v>
      </c>
      <c r="E813" t="s">
        <v>109</v>
      </c>
      <c r="F813" t="s">
        <v>112</v>
      </c>
      <c r="G813">
        <v>0.01</v>
      </c>
      <c r="H813" s="8">
        <v>0.01</v>
      </c>
      <c r="I813" s="9">
        <v>2.5862177487859508E-3</v>
      </c>
      <c r="J813" s="10" t="s">
        <v>129</v>
      </c>
      <c r="K813" t="s">
        <v>89</v>
      </c>
      <c r="L813">
        <v>0</v>
      </c>
      <c r="M813">
        <v>0</v>
      </c>
      <c r="N813" s="11">
        <v>0</v>
      </c>
    </row>
    <row r="814" spans="1:14" hidden="1" x14ac:dyDescent="0.3">
      <c r="A814">
        <v>30</v>
      </c>
      <c r="B814" t="s">
        <v>84</v>
      </c>
      <c r="C814" t="s">
        <v>85</v>
      </c>
      <c r="D814" s="7">
        <v>42901</v>
      </c>
      <c r="E814" t="s">
        <v>109</v>
      </c>
      <c r="F814" t="s">
        <v>112</v>
      </c>
      <c r="G814">
        <v>0.02</v>
      </c>
      <c r="H814" s="8">
        <v>0.02</v>
      </c>
      <c r="I814" s="9">
        <v>5.1724354975719016E-3</v>
      </c>
      <c r="J814" s="10" t="s">
        <v>129</v>
      </c>
      <c r="K814" t="s">
        <v>89</v>
      </c>
      <c r="L814">
        <v>0</v>
      </c>
      <c r="M814">
        <v>0</v>
      </c>
      <c r="N814" s="11">
        <v>0</v>
      </c>
    </row>
    <row r="815" spans="1:14" hidden="1" x14ac:dyDescent="0.3">
      <c r="A815">
        <v>32</v>
      </c>
      <c r="B815" t="s">
        <v>84</v>
      </c>
      <c r="C815" t="s">
        <v>85</v>
      </c>
      <c r="D815" s="7">
        <v>42937</v>
      </c>
      <c r="E815" t="s">
        <v>113</v>
      </c>
      <c r="F815" t="s">
        <v>114</v>
      </c>
      <c r="G815">
        <v>0.01</v>
      </c>
      <c r="H815" s="8">
        <v>0.01</v>
      </c>
      <c r="I815" s="9">
        <v>2.5862177487859508E-3</v>
      </c>
      <c r="J815" s="10" t="s">
        <v>129</v>
      </c>
      <c r="K815" t="s">
        <v>89</v>
      </c>
      <c r="L815">
        <v>0</v>
      </c>
      <c r="M815">
        <v>0</v>
      </c>
      <c r="N815" s="11">
        <v>0</v>
      </c>
    </row>
    <row r="816" spans="1:14" hidden="1" x14ac:dyDescent="0.3">
      <c r="A816">
        <v>32</v>
      </c>
      <c r="B816" t="s">
        <v>84</v>
      </c>
      <c r="C816" t="s">
        <v>85</v>
      </c>
      <c r="D816" s="7">
        <v>42937</v>
      </c>
      <c r="E816" t="s">
        <v>113</v>
      </c>
      <c r="F816" t="s">
        <v>114</v>
      </c>
      <c r="G816">
        <v>7.0000000000000007E-2</v>
      </c>
      <c r="H816" s="8">
        <v>7.0000000000000007E-2</v>
      </c>
      <c r="I816" s="9">
        <v>1.8103524241501655E-2</v>
      </c>
      <c r="J816" s="10" t="s">
        <v>129</v>
      </c>
      <c r="K816" t="s">
        <v>89</v>
      </c>
      <c r="L816">
        <v>0</v>
      </c>
      <c r="M816">
        <v>0</v>
      </c>
      <c r="N816" s="11">
        <v>0</v>
      </c>
    </row>
    <row r="817" spans="1:14" hidden="1" x14ac:dyDescent="0.3">
      <c r="A817">
        <v>32</v>
      </c>
      <c r="B817" t="s">
        <v>84</v>
      </c>
      <c r="C817" t="s">
        <v>85</v>
      </c>
      <c r="D817" s="7">
        <v>42937</v>
      </c>
      <c r="E817" t="s">
        <v>113</v>
      </c>
      <c r="F817" t="s">
        <v>114</v>
      </c>
      <c r="G817">
        <v>0.01</v>
      </c>
      <c r="H817" s="8">
        <v>0.01</v>
      </c>
      <c r="I817" s="9">
        <v>2.5862177487859508E-3</v>
      </c>
      <c r="J817" s="10" t="s">
        <v>129</v>
      </c>
      <c r="K817" t="s">
        <v>89</v>
      </c>
      <c r="L817">
        <v>0</v>
      </c>
      <c r="M817">
        <v>0</v>
      </c>
      <c r="N817" s="11">
        <v>0</v>
      </c>
    </row>
    <row r="818" spans="1:14" hidden="1" x14ac:dyDescent="0.3">
      <c r="A818">
        <v>32</v>
      </c>
      <c r="B818" t="s">
        <v>84</v>
      </c>
      <c r="C818" t="s">
        <v>85</v>
      </c>
      <c r="D818" s="7">
        <v>42937</v>
      </c>
      <c r="E818" t="s">
        <v>113</v>
      </c>
      <c r="F818" t="s">
        <v>114</v>
      </c>
      <c r="G818">
        <v>0.01</v>
      </c>
      <c r="H818" s="8">
        <v>0.01</v>
      </c>
      <c r="I818" s="9">
        <v>2.5862177487859508E-3</v>
      </c>
      <c r="J818" s="10" t="s">
        <v>129</v>
      </c>
      <c r="K818" t="s">
        <v>89</v>
      </c>
      <c r="L818">
        <v>0</v>
      </c>
      <c r="M818">
        <v>0</v>
      </c>
      <c r="N818" s="11">
        <v>0</v>
      </c>
    </row>
    <row r="819" spans="1:14" hidden="1" x14ac:dyDescent="0.3">
      <c r="A819">
        <v>32</v>
      </c>
      <c r="B819" t="s">
        <v>84</v>
      </c>
      <c r="C819" t="s">
        <v>85</v>
      </c>
      <c r="D819" s="7">
        <v>42937</v>
      </c>
      <c r="E819" t="s">
        <v>113</v>
      </c>
      <c r="F819" t="s">
        <v>114</v>
      </c>
      <c r="G819">
        <v>0.03</v>
      </c>
      <c r="H819" s="8">
        <v>0.03</v>
      </c>
      <c r="I819" s="9">
        <v>7.7586532463578516E-3</v>
      </c>
      <c r="J819" s="10" t="s">
        <v>129</v>
      </c>
      <c r="K819" t="s">
        <v>89</v>
      </c>
      <c r="L819">
        <v>0</v>
      </c>
      <c r="M819">
        <v>0</v>
      </c>
      <c r="N819" s="11">
        <v>0</v>
      </c>
    </row>
    <row r="820" spans="1:14" hidden="1" x14ac:dyDescent="0.3">
      <c r="A820">
        <v>32</v>
      </c>
      <c r="B820" t="s">
        <v>84</v>
      </c>
      <c r="C820" t="s">
        <v>85</v>
      </c>
      <c r="D820" s="7">
        <v>42937</v>
      </c>
      <c r="E820" t="s">
        <v>113</v>
      </c>
      <c r="F820" t="s">
        <v>114</v>
      </c>
      <c r="G820">
        <v>0.01</v>
      </c>
      <c r="H820" s="8">
        <v>0.01</v>
      </c>
      <c r="I820" s="9">
        <v>2.5862177487859508E-3</v>
      </c>
      <c r="J820" s="10" t="s">
        <v>129</v>
      </c>
      <c r="K820" t="s">
        <v>89</v>
      </c>
      <c r="L820">
        <v>0</v>
      </c>
      <c r="M820">
        <v>0</v>
      </c>
      <c r="N820" s="11">
        <v>0</v>
      </c>
    </row>
    <row r="821" spans="1:14" hidden="1" x14ac:dyDescent="0.3">
      <c r="A821">
        <v>32</v>
      </c>
      <c r="B821" t="s">
        <v>84</v>
      </c>
      <c r="C821" t="s">
        <v>85</v>
      </c>
      <c r="D821" s="7">
        <v>42937</v>
      </c>
      <c r="E821" t="s">
        <v>113</v>
      </c>
      <c r="F821" t="s">
        <v>114</v>
      </c>
      <c r="G821">
        <v>0.01</v>
      </c>
      <c r="H821" s="8">
        <v>0.01</v>
      </c>
      <c r="I821" s="9">
        <v>2.5862177487859508E-3</v>
      </c>
      <c r="J821" s="10" t="s">
        <v>129</v>
      </c>
      <c r="K821" t="s">
        <v>89</v>
      </c>
      <c r="L821">
        <v>0</v>
      </c>
      <c r="M821">
        <v>0</v>
      </c>
      <c r="N821" s="11">
        <v>0</v>
      </c>
    </row>
    <row r="822" spans="1:14" hidden="1" x14ac:dyDescent="0.3">
      <c r="A822">
        <v>32</v>
      </c>
      <c r="B822" t="s">
        <v>84</v>
      </c>
      <c r="C822" t="s">
        <v>85</v>
      </c>
      <c r="D822" s="7">
        <v>42937</v>
      </c>
      <c r="E822" t="s">
        <v>113</v>
      </c>
      <c r="F822" t="s">
        <v>114</v>
      </c>
      <c r="G822">
        <v>0.01</v>
      </c>
      <c r="H822" s="8">
        <v>0.01</v>
      </c>
      <c r="I822" s="9">
        <v>2.5862177487859508E-3</v>
      </c>
      <c r="J822" s="10" t="s">
        <v>129</v>
      </c>
      <c r="K822" t="s">
        <v>89</v>
      </c>
      <c r="L822">
        <v>0</v>
      </c>
      <c r="M822">
        <v>0</v>
      </c>
      <c r="N822" s="11">
        <v>0</v>
      </c>
    </row>
    <row r="823" spans="1:14" hidden="1" x14ac:dyDescent="0.3">
      <c r="A823">
        <v>34</v>
      </c>
      <c r="B823" t="s">
        <v>84</v>
      </c>
      <c r="C823" t="s">
        <v>85</v>
      </c>
      <c r="D823" s="7">
        <v>43048</v>
      </c>
      <c r="E823" t="s">
        <v>98</v>
      </c>
      <c r="F823" t="s">
        <v>115</v>
      </c>
      <c r="H823" s="8">
        <v>4.8591549295774555E-2</v>
      </c>
      <c r="I823" s="9">
        <v>1.256683272297396E-2</v>
      </c>
      <c r="J823" s="10" t="s">
        <v>129</v>
      </c>
      <c r="K823" t="s">
        <v>89</v>
      </c>
      <c r="L823">
        <v>0</v>
      </c>
      <c r="M823">
        <v>0</v>
      </c>
      <c r="N823" s="11">
        <v>0</v>
      </c>
    </row>
    <row r="824" spans="1:14" hidden="1" x14ac:dyDescent="0.3">
      <c r="A824">
        <v>34</v>
      </c>
      <c r="B824" t="s">
        <v>84</v>
      </c>
      <c r="C824" t="s">
        <v>85</v>
      </c>
      <c r="D824" s="7">
        <v>43048</v>
      </c>
      <c r="E824" t="s">
        <v>98</v>
      </c>
      <c r="F824" t="s">
        <v>115</v>
      </c>
      <c r="G824">
        <v>0.01</v>
      </c>
      <c r="H824" s="8">
        <v>0.01</v>
      </c>
      <c r="I824" s="9">
        <v>2.5862177487859508E-3</v>
      </c>
      <c r="J824" s="10" t="s">
        <v>129</v>
      </c>
      <c r="K824" t="s">
        <v>89</v>
      </c>
      <c r="L824">
        <v>0</v>
      </c>
      <c r="M824">
        <v>0</v>
      </c>
      <c r="N824" s="11">
        <v>0</v>
      </c>
    </row>
    <row r="825" spans="1:14" hidden="1" x14ac:dyDescent="0.3">
      <c r="A825">
        <v>34</v>
      </c>
      <c r="B825" t="s">
        <v>84</v>
      </c>
      <c r="C825" t="s">
        <v>85</v>
      </c>
      <c r="D825" s="7">
        <v>43048</v>
      </c>
      <c r="E825" t="s">
        <v>98</v>
      </c>
      <c r="F825" t="s">
        <v>115</v>
      </c>
      <c r="G825">
        <v>0.09</v>
      </c>
      <c r="H825" s="8">
        <v>0.09</v>
      </c>
      <c r="I825" s="9">
        <v>2.3275959739073558E-2</v>
      </c>
      <c r="J825" s="10" t="s">
        <v>129</v>
      </c>
      <c r="K825" t="s">
        <v>89</v>
      </c>
      <c r="L825">
        <v>0</v>
      </c>
      <c r="M825">
        <v>0</v>
      </c>
      <c r="N825" s="11">
        <v>0</v>
      </c>
    </row>
    <row r="826" spans="1:14" hidden="1" x14ac:dyDescent="0.3">
      <c r="A826">
        <v>34</v>
      </c>
      <c r="B826" t="s">
        <v>84</v>
      </c>
      <c r="C826" t="s">
        <v>85</v>
      </c>
      <c r="D826" s="7">
        <v>43048</v>
      </c>
      <c r="E826" t="s">
        <v>98</v>
      </c>
      <c r="F826" t="s">
        <v>115</v>
      </c>
      <c r="G826">
        <v>0.02</v>
      </c>
      <c r="H826" s="8">
        <v>0.02</v>
      </c>
      <c r="I826" s="9">
        <v>5.1724354975719016E-3</v>
      </c>
      <c r="J826" s="10" t="s">
        <v>129</v>
      </c>
      <c r="K826" t="s">
        <v>89</v>
      </c>
      <c r="L826">
        <v>0</v>
      </c>
      <c r="M826">
        <v>0</v>
      </c>
      <c r="N826" s="11">
        <v>0</v>
      </c>
    </row>
    <row r="827" spans="1:14" hidden="1" x14ac:dyDescent="0.3">
      <c r="A827">
        <v>35</v>
      </c>
      <c r="B827" t="s">
        <v>84</v>
      </c>
      <c r="C827" t="s">
        <v>85</v>
      </c>
      <c r="D827" s="7">
        <v>43049</v>
      </c>
      <c r="E827" t="s">
        <v>98</v>
      </c>
      <c r="F827" t="s">
        <v>99</v>
      </c>
      <c r="H827" s="8">
        <v>4.8591549295774555E-2</v>
      </c>
      <c r="I827" s="9">
        <v>1.256683272297396E-2</v>
      </c>
      <c r="J827" s="10" t="s">
        <v>129</v>
      </c>
      <c r="K827" t="s">
        <v>89</v>
      </c>
      <c r="L827">
        <v>0</v>
      </c>
      <c r="M827">
        <v>0</v>
      </c>
      <c r="N827" s="11">
        <v>0</v>
      </c>
    </row>
    <row r="828" spans="1:14" hidden="1" x14ac:dyDescent="0.3">
      <c r="A828">
        <v>35</v>
      </c>
      <c r="B828" t="s">
        <v>84</v>
      </c>
      <c r="C828" t="s">
        <v>85</v>
      </c>
      <c r="D828" s="7">
        <v>43049</v>
      </c>
      <c r="E828" t="s">
        <v>98</v>
      </c>
      <c r="F828" t="s">
        <v>99</v>
      </c>
      <c r="G828">
        <v>7.0000000000000007E-2</v>
      </c>
      <c r="H828" s="8">
        <v>7.0000000000000007E-2</v>
      </c>
      <c r="I828" s="9">
        <v>1.8103524241501655E-2</v>
      </c>
      <c r="J828" s="10" t="s">
        <v>129</v>
      </c>
      <c r="K828" t="s">
        <v>89</v>
      </c>
      <c r="L828">
        <v>0</v>
      </c>
      <c r="M828">
        <v>0</v>
      </c>
      <c r="N828" s="11">
        <v>0</v>
      </c>
    </row>
    <row r="829" spans="1:14" hidden="1" x14ac:dyDescent="0.3">
      <c r="A829">
        <v>35</v>
      </c>
      <c r="B829" t="s">
        <v>84</v>
      </c>
      <c r="C829" t="s">
        <v>85</v>
      </c>
      <c r="D829" s="7">
        <v>43049</v>
      </c>
      <c r="E829" t="s">
        <v>98</v>
      </c>
      <c r="F829" t="s">
        <v>99</v>
      </c>
      <c r="G829">
        <v>0.01</v>
      </c>
      <c r="H829" s="8">
        <v>0.01</v>
      </c>
      <c r="I829" s="9">
        <v>2.5862177487859508E-3</v>
      </c>
      <c r="J829" s="10" t="s">
        <v>129</v>
      </c>
      <c r="K829" t="s">
        <v>89</v>
      </c>
      <c r="L829">
        <v>0</v>
      </c>
      <c r="M829">
        <v>0</v>
      </c>
      <c r="N829" s="11">
        <v>0</v>
      </c>
    </row>
    <row r="830" spans="1:14" hidden="1" x14ac:dyDescent="0.3">
      <c r="A830">
        <v>35</v>
      </c>
      <c r="B830" t="s">
        <v>84</v>
      </c>
      <c r="C830" t="s">
        <v>85</v>
      </c>
      <c r="D830" s="7">
        <v>43049</v>
      </c>
      <c r="E830" t="s">
        <v>98</v>
      </c>
      <c r="F830" t="s">
        <v>99</v>
      </c>
      <c r="G830">
        <v>0.01</v>
      </c>
      <c r="H830" s="8">
        <v>0.01</v>
      </c>
      <c r="I830" s="9">
        <v>2.5862177487859508E-3</v>
      </c>
      <c r="J830" s="10" t="s">
        <v>129</v>
      </c>
      <c r="K830" t="s">
        <v>89</v>
      </c>
      <c r="L830">
        <v>0</v>
      </c>
      <c r="M830">
        <v>0</v>
      </c>
      <c r="N830" s="11">
        <v>0</v>
      </c>
    </row>
    <row r="831" spans="1:14" hidden="1" x14ac:dyDescent="0.3">
      <c r="A831">
        <v>35</v>
      </c>
      <c r="B831" t="s">
        <v>84</v>
      </c>
      <c r="C831" t="s">
        <v>85</v>
      </c>
      <c r="D831" s="7">
        <v>43049</v>
      </c>
      <c r="E831" t="s">
        <v>98</v>
      </c>
      <c r="F831" t="s">
        <v>99</v>
      </c>
      <c r="G831">
        <v>0.01</v>
      </c>
      <c r="H831" s="8">
        <v>0.01</v>
      </c>
      <c r="I831" s="9">
        <v>2.5862177487859508E-3</v>
      </c>
      <c r="J831" s="10" t="s">
        <v>129</v>
      </c>
      <c r="K831" t="s">
        <v>89</v>
      </c>
      <c r="L831">
        <v>0</v>
      </c>
      <c r="M831">
        <v>0</v>
      </c>
      <c r="N831" s="11">
        <v>0</v>
      </c>
    </row>
    <row r="832" spans="1:14" hidden="1" x14ac:dyDescent="0.3">
      <c r="A832">
        <v>10</v>
      </c>
      <c r="B832" t="s">
        <v>84</v>
      </c>
      <c r="C832" t="s">
        <v>85</v>
      </c>
      <c r="D832" s="7">
        <v>42489</v>
      </c>
      <c r="E832" t="s">
        <v>102</v>
      </c>
      <c r="F832" t="s">
        <v>103</v>
      </c>
      <c r="G832">
        <v>0.01</v>
      </c>
      <c r="H832" s="8">
        <v>0.01</v>
      </c>
      <c r="I832" s="9">
        <v>2.5862177487859508E-3</v>
      </c>
      <c r="J832" s="10" t="s">
        <v>12</v>
      </c>
      <c r="K832" t="s">
        <v>89</v>
      </c>
      <c r="L832">
        <v>0</v>
      </c>
      <c r="M832">
        <v>0</v>
      </c>
      <c r="N832" s="11">
        <v>0</v>
      </c>
    </row>
    <row r="833" spans="1:14" hidden="1" x14ac:dyDescent="0.3">
      <c r="A833">
        <v>10</v>
      </c>
      <c r="B833" t="s">
        <v>84</v>
      </c>
      <c r="C833" t="s">
        <v>85</v>
      </c>
      <c r="D833" s="7">
        <v>42489</v>
      </c>
      <c r="E833" t="s">
        <v>102</v>
      </c>
      <c r="F833" t="s">
        <v>103</v>
      </c>
      <c r="H833" s="8">
        <v>7.4255319148936114E-2</v>
      </c>
      <c r="I833" s="9">
        <v>1.920404243247438E-2</v>
      </c>
      <c r="J833" s="10" t="s">
        <v>12</v>
      </c>
      <c r="K833" t="s">
        <v>89</v>
      </c>
      <c r="L833">
        <v>0</v>
      </c>
      <c r="M833">
        <v>0</v>
      </c>
      <c r="N833" s="11">
        <v>0</v>
      </c>
    </row>
    <row r="834" spans="1:14" hidden="1" x14ac:dyDescent="0.3">
      <c r="A834">
        <v>10</v>
      </c>
      <c r="B834" t="s">
        <v>84</v>
      </c>
      <c r="C834" t="s">
        <v>85</v>
      </c>
      <c r="D834" s="7">
        <v>42489</v>
      </c>
      <c r="E834" t="s">
        <v>102</v>
      </c>
      <c r="F834" t="s">
        <v>103</v>
      </c>
      <c r="G834">
        <v>0.02</v>
      </c>
      <c r="H834" s="8">
        <v>0.02</v>
      </c>
      <c r="I834" s="9">
        <v>5.1724354975719016E-3</v>
      </c>
      <c r="J834" s="10" t="s">
        <v>12</v>
      </c>
      <c r="K834" t="s">
        <v>89</v>
      </c>
      <c r="L834">
        <v>0</v>
      </c>
      <c r="M834">
        <v>0</v>
      </c>
      <c r="N834" s="11">
        <v>0</v>
      </c>
    </row>
    <row r="835" spans="1:14" hidden="1" x14ac:dyDescent="0.3">
      <c r="A835">
        <v>10</v>
      </c>
      <c r="B835" t="s">
        <v>84</v>
      </c>
      <c r="C835" t="s">
        <v>85</v>
      </c>
      <c r="D835" s="7">
        <v>42489</v>
      </c>
      <c r="E835" t="s">
        <v>102</v>
      </c>
      <c r="F835" t="s">
        <v>103</v>
      </c>
      <c r="G835">
        <v>0.01</v>
      </c>
      <c r="H835" s="8">
        <v>0.01</v>
      </c>
      <c r="I835" s="9">
        <v>2.5862177487859508E-3</v>
      </c>
      <c r="J835" s="10" t="s">
        <v>12</v>
      </c>
      <c r="K835" t="s">
        <v>89</v>
      </c>
      <c r="L835">
        <v>0</v>
      </c>
      <c r="M835">
        <v>0</v>
      </c>
      <c r="N835" s="11">
        <v>0</v>
      </c>
    </row>
    <row r="836" spans="1:14" hidden="1" x14ac:dyDescent="0.3">
      <c r="A836">
        <v>11</v>
      </c>
      <c r="B836" t="s">
        <v>84</v>
      </c>
      <c r="C836" t="s">
        <v>85</v>
      </c>
      <c r="D836" s="7">
        <v>42491</v>
      </c>
      <c r="E836" t="s">
        <v>102</v>
      </c>
      <c r="F836" t="s">
        <v>105</v>
      </c>
      <c r="G836">
        <v>0.03</v>
      </c>
      <c r="H836" s="8">
        <v>0.03</v>
      </c>
      <c r="I836" s="9">
        <v>7.7586532463578516E-3</v>
      </c>
      <c r="J836" s="10" t="s">
        <v>12</v>
      </c>
      <c r="K836" t="s">
        <v>89</v>
      </c>
      <c r="L836">
        <v>0</v>
      </c>
      <c r="M836">
        <v>0</v>
      </c>
      <c r="N836" s="11">
        <v>0</v>
      </c>
    </row>
    <row r="837" spans="1:14" hidden="1" x14ac:dyDescent="0.3">
      <c r="A837">
        <v>11</v>
      </c>
      <c r="B837" t="s">
        <v>84</v>
      </c>
      <c r="C837" t="s">
        <v>85</v>
      </c>
      <c r="D837" s="7">
        <v>42491</v>
      </c>
      <c r="E837" t="s">
        <v>102</v>
      </c>
      <c r="F837" t="s">
        <v>105</v>
      </c>
      <c r="H837" s="8">
        <v>7.4255319148936114E-2</v>
      </c>
      <c r="I837" s="9">
        <v>1.920404243247438E-2</v>
      </c>
      <c r="J837" s="10" t="s">
        <v>12</v>
      </c>
      <c r="K837" t="s">
        <v>89</v>
      </c>
      <c r="L837">
        <v>0</v>
      </c>
      <c r="M837">
        <v>0</v>
      </c>
      <c r="N837" s="11">
        <v>0</v>
      </c>
    </row>
    <row r="838" spans="1:14" hidden="1" x14ac:dyDescent="0.3">
      <c r="A838">
        <v>6</v>
      </c>
      <c r="B838" t="s">
        <v>84</v>
      </c>
      <c r="C838" t="s">
        <v>85</v>
      </c>
      <c r="D838" s="7">
        <v>42595</v>
      </c>
      <c r="E838" t="s">
        <v>106</v>
      </c>
      <c r="F838" t="s">
        <v>107</v>
      </c>
      <c r="H838" s="8">
        <v>7.4255319148936114E-2</v>
      </c>
      <c r="I838" s="9">
        <v>1.920404243247438E-2</v>
      </c>
      <c r="J838" s="10" t="s">
        <v>12</v>
      </c>
      <c r="K838" t="s">
        <v>89</v>
      </c>
      <c r="L838">
        <v>0</v>
      </c>
      <c r="M838">
        <v>0</v>
      </c>
      <c r="N838" s="11">
        <v>0</v>
      </c>
    </row>
    <row r="839" spans="1:14" hidden="1" x14ac:dyDescent="0.3">
      <c r="A839">
        <v>6</v>
      </c>
      <c r="B839" t="s">
        <v>84</v>
      </c>
      <c r="C839" t="s">
        <v>85</v>
      </c>
      <c r="D839" s="7">
        <v>42595</v>
      </c>
      <c r="E839" t="s">
        <v>106</v>
      </c>
      <c r="F839" t="s">
        <v>107</v>
      </c>
      <c r="H839" s="8">
        <v>7.4255319148936114E-2</v>
      </c>
      <c r="I839" s="9">
        <v>1.920404243247438E-2</v>
      </c>
      <c r="J839" s="10" t="s">
        <v>12</v>
      </c>
      <c r="K839" t="s">
        <v>89</v>
      </c>
      <c r="L839">
        <v>0</v>
      </c>
      <c r="M839">
        <v>0</v>
      </c>
      <c r="N839" s="11">
        <v>0</v>
      </c>
    </row>
    <row r="840" spans="1:14" hidden="1" x14ac:dyDescent="0.3">
      <c r="A840">
        <v>18</v>
      </c>
      <c r="B840" t="s">
        <v>84</v>
      </c>
      <c r="C840" t="s">
        <v>85</v>
      </c>
      <c r="D840" s="7">
        <v>42725</v>
      </c>
      <c r="E840" t="s">
        <v>86</v>
      </c>
      <c r="F840" t="s">
        <v>90</v>
      </c>
      <c r="G840">
        <v>0.02</v>
      </c>
      <c r="H840" s="8">
        <v>0.02</v>
      </c>
      <c r="I840" s="9">
        <v>5.1724354975719016E-3</v>
      </c>
      <c r="J840" s="10" t="s">
        <v>12</v>
      </c>
      <c r="K840" t="s">
        <v>89</v>
      </c>
      <c r="L840">
        <v>0</v>
      </c>
      <c r="M840">
        <v>0</v>
      </c>
      <c r="N840" s="11">
        <v>0</v>
      </c>
    </row>
    <row r="841" spans="1:14" hidden="1" x14ac:dyDescent="0.3">
      <c r="A841">
        <v>18</v>
      </c>
      <c r="B841" t="s">
        <v>84</v>
      </c>
      <c r="C841" t="s">
        <v>85</v>
      </c>
      <c r="D841" s="7">
        <v>42725</v>
      </c>
      <c r="E841" t="s">
        <v>86</v>
      </c>
      <c r="F841" t="s">
        <v>90</v>
      </c>
      <c r="G841">
        <v>0.08</v>
      </c>
      <c r="H841" s="8">
        <v>0.08</v>
      </c>
      <c r="I841" s="9">
        <v>2.0689741990287606E-2</v>
      </c>
      <c r="J841" s="10" t="s">
        <v>12</v>
      </c>
      <c r="K841" t="s">
        <v>89</v>
      </c>
      <c r="L841">
        <v>0</v>
      </c>
      <c r="M841">
        <v>0</v>
      </c>
      <c r="N841" s="11">
        <v>0</v>
      </c>
    </row>
    <row r="842" spans="1:14" hidden="1" x14ac:dyDescent="0.3">
      <c r="A842">
        <v>19</v>
      </c>
      <c r="B842" t="s">
        <v>84</v>
      </c>
      <c r="C842" t="s">
        <v>85</v>
      </c>
      <c r="D842" s="7">
        <v>42744</v>
      </c>
      <c r="E842" t="s">
        <v>86</v>
      </c>
      <c r="F842" t="s">
        <v>91</v>
      </c>
      <c r="G842">
        <v>0.05</v>
      </c>
      <c r="H842" s="8">
        <v>0.05</v>
      </c>
      <c r="I842" s="9">
        <v>1.2931088743929755E-2</v>
      </c>
      <c r="J842" s="10" t="s">
        <v>12</v>
      </c>
      <c r="K842" t="s">
        <v>89</v>
      </c>
      <c r="L842">
        <v>0</v>
      </c>
      <c r="M842">
        <v>0</v>
      </c>
      <c r="N842" s="11">
        <v>0</v>
      </c>
    </row>
    <row r="843" spans="1:14" hidden="1" x14ac:dyDescent="0.3">
      <c r="A843">
        <v>19</v>
      </c>
      <c r="B843" t="s">
        <v>84</v>
      </c>
      <c r="C843" t="s">
        <v>85</v>
      </c>
      <c r="D843" s="7">
        <v>42744</v>
      </c>
      <c r="E843" t="s">
        <v>86</v>
      </c>
      <c r="F843" t="s">
        <v>91</v>
      </c>
      <c r="H843" s="8">
        <v>7.4255319148936114E-2</v>
      </c>
      <c r="I843" s="9">
        <v>1.920404243247438E-2</v>
      </c>
      <c r="J843" s="10" t="s">
        <v>12</v>
      </c>
      <c r="K843" t="s">
        <v>89</v>
      </c>
      <c r="L843">
        <v>0</v>
      </c>
      <c r="M843">
        <v>0</v>
      </c>
      <c r="N843" s="11">
        <v>0</v>
      </c>
    </row>
    <row r="844" spans="1:14" hidden="1" x14ac:dyDescent="0.3">
      <c r="A844">
        <v>21</v>
      </c>
      <c r="B844" t="s">
        <v>84</v>
      </c>
      <c r="C844" t="s">
        <v>85</v>
      </c>
      <c r="D844" s="7">
        <v>42747</v>
      </c>
      <c r="E844" t="s">
        <v>86</v>
      </c>
      <c r="F844" t="s">
        <v>101</v>
      </c>
      <c r="G844">
        <v>0.02</v>
      </c>
      <c r="H844" s="8">
        <v>0.02</v>
      </c>
      <c r="I844" s="9">
        <v>5.1724354975719016E-3</v>
      </c>
      <c r="J844" s="10" t="s">
        <v>12</v>
      </c>
      <c r="K844" t="s">
        <v>89</v>
      </c>
      <c r="L844">
        <v>0</v>
      </c>
      <c r="M844">
        <v>0</v>
      </c>
      <c r="N844" s="11">
        <v>0</v>
      </c>
    </row>
    <row r="845" spans="1:14" hidden="1" x14ac:dyDescent="0.3">
      <c r="A845">
        <v>21</v>
      </c>
      <c r="B845" t="s">
        <v>84</v>
      </c>
      <c r="C845" t="s">
        <v>85</v>
      </c>
      <c r="D845" s="7">
        <v>42747</v>
      </c>
      <c r="E845" t="s">
        <v>86</v>
      </c>
      <c r="F845" t="s">
        <v>101</v>
      </c>
      <c r="G845">
        <v>0.02</v>
      </c>
      <c r="H845" s="8">
        <v>0.02</v>
      </c>
      <c r="I845" s="9">
        <v>5.1724354975719016E-3</v>
      </c>
      <c r="J845" s="10" t="s">
        <v>12</v>
      </c>
      <c r="K845" t="s">
        <v>89</v>
      </c>
      <c r="L845">
        <v>0</v>
      </c>
      <c r="M845">
        <v>0</v>
      </c>
      <c r="N845" s="11">
        <v>0</v>
      </c>
    </row>
    <row r="846" spans="1:14" hidden="1" x14ac:dyDescent="0.3">
      <c r="A846">
        <v>21</v>
      </c>
      <c r="B846" t="s">
        <v>84</v>
      </c>
      <c r="C846" t="s">
        <v>85</v>
      </c>
      <c r="D846" s="7">
        <v>42747</v>
      </c>
      <c r="E846" t="s">
        <v>86</v>
      </c>
      <c r="F846" t="s">
        <v>101</v>
      </c>
      <c r="G846">
        <v>0.01</v>
      </c>
      <c r="H846" s="8">
        <v>0.01</v>
      </c>
      <c r="I846" s="9">
        <v>2.5862177487859508E-3</v>
      </c>
      <c r="J846" s="10" t="s">
        <v>12</v>
      </c>
      <c r="K846" t="s">
        <v>89</v>
      </c>
      <c r="L846">
        <v>0</v>
      </c>
      <c r="M846">
        <v>0</v>
      </c>
      <c r="N846" s="11">
        <v>0</v>
      </c>
    </row>
    <row r="847" spans="1:14" hidden="1" x14ac:dyDescent="0.3">
      <c r="A847">
        <v>3</v>
      </c>
      <c r="B847" t="s">
        <v>84</v>
      </c>
      <c r="C847" t="s">
        <v>85</v>
      </c>
      <c r="D847" s="7">
        <v>42748</v>
      </c>
      <c r="E847" t="s">
        <v>86</v>
      </c>
      <c r="F847" t="s">
        <v>93</v>
      </c>
      <c r="H847" s="8">
        <v>7.4255319148936114E-2</v>
      </c>
      <c r="I847" s="9">
        <v>1.920404243247438E-2</v>
      </c>
      <c r="J847" s="10" t="s">
        <v>12</v>
      </c>
      <c r="K847" t="s">
        <v>89</v>
      </c>
      <c r="L847">
        <v>0</v>
      </c>
      <c r="M847">
        <v>0</v>
      </c>
      <c r="N847" s="11">
        <v>0</v>
      </c>
    </row>
    <row r="848" spans="1:14" hidden="1" x14ac:dyDescent="0.3">
      <c r="A848">
        <v>3</v>
      </c>
      <c r="B848" t="s">
        <v>84</v>
      </c>
      <c r="C848" t="s">
        <v>85</v>
      </c>
      <c r="D848" s="7">
        <v>42748</v>
      </c>
      <c r="E848" t="s">
        <v>86</v>
      </c>
      <c r="F848" t="s">
        <v>93</v>
      </c>
      <c r="H848" s="8">
        <v>7.4255319148936114E-2</v>
      </c>
      <c r="I848" s="9">
        <v>1.920404243247438E-2</v>
      </c>
      <c r="J848" s="10" t="s">
        <v>12</v>
      </c>
      <c r="K848" t="s">
        <v>89</v>
      </c>
      <c r="L848">
        <v>0</v>
      </c>
      <c r="M848">
        <v>0</v>
      </c>
      <c r="N848" s="11">
        <v>0</v>
      </c>
    </row>
    <row r="849" spans="1:14" hidden="1" x14ac:dyDescent="0.3">
      <c r="A849">
        <v>23</v>
      </c>
      <c r="B849" t="s">
        <v>84</v>
      </c>
      <c r="C849" t="s">
        <v>85</v>
      </c>
      <c r="D849" s="7">
        <v>42741</v>
      </c>
      <c r="E849" t="s">
        <v>86</v>
      </c>
      <c r="F849" t="s">
        <v>94</v>
      </c>
      <c r="G849">
        <v>0.03</v>
      </c>
      <c r="H849" s="8">
        <v>0.03</v>
      </c>
      <c r="I849" s="9">
        <v>7.7586532463578516E-3</v>
      </c>
      <c r="J849" s="10" t="s">
        <v>12</v>
      </c>
      <c r="K849" t="s">
        <v>89</v>
      </c>
      <c r="L849">
        <v>0</v>
      </c>
      <c r="M849">
        <v>0</v>
      </c>
      <c r="N849" s="11">
        <v>0</v>
      </c>
    </row>
    <row r="850" spans="1:14" hidden="1" x14ac:dyDescent="0.3">
      <c r="A850">
        <v>23</v>
      </c>
      <c r="B850" t="s">
        <v>84</v>
      </c>
      <c r="C850" t="s">
        <v>85</v>
      </c>
      <c r="D850" s="7">
        <v>42741</v>
      </c>
      <c r="E850" t="s">
        <v>86</v>
      </c>
      <c r="F850" t="s">
        <v>94</v>
      </c>
      <c r="H850" s="8">
        <v>7.4255319148936114E-2</v>
      </c>
      <c r="I850" s="9">
        <v>1.920404243247438E-2</v>
      </c>
      <c r="J850" s="10" t="s">
        <v>12</v>
      </c>
      <c r="K850" t="s">
        <v>89</v>
      </c>
      <c r="L850">
        <v>0</v>
      </c>
      <c r="M850">
        <v>0</v>
      </c>
      <c r="N850" s="11">
        <v>0</v>
      </c>
    </row>
    <row r="851" spans="1:14" hidden="1" x14ac:dyDescent="0.3">
      <c r="A851">
        <v>23</v>
      </c>
      <c r="B851" t="s">
        <v>84</v>
      </c>
      <c r="C851" t="s">
        <v>85</v>
      </c>
      <c r="D851" s="7">
        <v>42741</v>
      </c>
      <c r="E851" t="s">
        <v>86</v>
      </c>
      <c r="F851" t="s">
        <v>94</v>
      </c>
      <c r="G851">
        <v>0.01</v>
      </c>
      <c r="H851" s="8">
        <v>0.01</v>
      </c>
      <c r="I851" s="9">
        <v>2.5862177487859508E-3</v>
      </c>
      <c r="J851" s="10" t="s">
        <v>12</v>
      </c>
      <c r="K851" t="s">
        <v>89</v>
      </c>
      <c r="L851">
        <v>0</v>
      </c>
      <c r="M851">
        <v>0</v>
      </c>
      <c r="N851" s="11">
        <v>0</v>
      </c>
    </row>
    <row r="852" spans="1:14" hidden="1" x14ac:dyDescent="0.3">
      <c r="A852">
        <v>23</v>
      </c>
      <c r="B852" t="s">
        <v>84</v>
      </c>
      <c r="C852" t="s">
        <v>85</v>
      </c>
      <c r="D852" s="7">
        <v>42741</v>
      </c>
      <c r="E852" t="s">
        <v>86</v>
      </c>
      <c r="F852" t="s">
        <v>94</v>
      </c>
      <c r="G852">
        <v>0.21</v>
      </c>
      <c r="H852" s="8">
        <v>0.21</v>
      </c>
      <c r="I852" s="9">
        <v>5.4310572724504964E-2</v>
      </c>
      <c r="J852" s="10" t="s">
        <v>12</v>
      </c>
      <c r="K852" t="s">
        <v>89</v>
      </c>
      <c r="L852">
        <v>0</v>
      </c>
      <c r="M852">
        <v>0</v>
      </c>
      <c r="N852" s="11">
        <v>0</v>
      </c>
    </row>
    <row r="853" spans="1:14" hidden="1" x14ac:dyDescent="0.3">
      <c r="A853">
        <v>23</v>
      </c>
      <c r="B853" t="s">
        <v>84</v>
      </c>
      <c r="C853" t="s">
        <v>85</v>
      </c>
      <c r="D853" s="7">
        <v>42741</v>
      </c>
      <c r="E853" t="s">
        <v>86</v>
      </c>
      <c r="F853" t="s">
        <v>94</v>
      </c>
      <c r="G853">
        <v>0.02</v>
      </c>
      <c r="H853" s="8">
        <v>0.02</v>
      </c>
      <c r="I853" s="9">
        <v>5.1724354975719016E-3</v>
      </c>
      <c r="J853" s="10" t="s">
        <v>12</v>
      </c>
      <c r="K853" t="s">
        <v>89</v>
      </c>
      <c r="L853">
        <v>0</v>
      </c>
      <c r="M853">
        <v>0</v>
      </c>
      <c r="N853" s="11">
        <v>0</v>
      </c>
    </row>
    <row r="854" spans="1:14" hidden="1" x14ac:dyDescent="0.3">
      <c r="A854">
        <v>24</v>
      </c>
      <c r="B854" t="s">
        <v>84</v>
      </c>
      <c r="C854" t="s">
        <v>85</v>
      </c>
      <c r="D854" s="7">
        <v>42745</v>
      </c>
      <c r="E854" t="s">
        <v>86</v>
      </c>
      <c r="F854" s="12" t="s">
        <v>95</v>
      </c>
      <c r="G854">
        <v>0.06</v>
      </c>
      <c r="H854" s="8">
        <v>0.06</v>
      </c>
      <c r="I854" s="9">
        <v>1.5517306492715703E-2</v>
      </c>
      <c r="J854" s="10" t="s">
        <v>12</v>
      </c>
      <c r="K854" t="s">
        <v>96</v>
      </c>
      <c r="L854">
        <v>0</v>
      </c>
      <c r="M854">
        <v>0</v>
      </c>
      <c r="N854" s="11">
        <v>0</v>
      </c>
    </row>
    <row r="855" spans="1:14" hidden="1" x14ac:dyDescent="0.3">
      <c r="A855">
        <v>24</v>
      </c>
      <c r="B855" t="s">
        <v>84</v>
      </c>
      <c r="C855" t="s">
        <v>85</v>
      </c>
      <c r="D855" s="7">
        <v>42745</v>
      </c>
      <c r="E855" t="s">
        <v>86</v>
      </c>
      <c r="F855" s="12" t="s">
        <v>95</v>
      </c>
      <c r="G855">
        <v>0.17</v>
      </c>
      <c r="H855" s="8">
        <v>0.17</v>
      </c>
      <c r="I855" s="9">
        <v>4.3965701729361165E-2</v>
      </c>
      <c r="J855" s="10" t="s">
        <v>12</v>
      </c>
      <c r="K855" t="s">
        <v>89</v>
      </c>
      <c r="L855">
        <v>0</v>
      </c>
      <c r="M855">
        <v>0</v>
      </c>
      <c r="N855" s="11">
        <v>0</v>
      </c>
    </row>
    <row r="856" spans="1:14" hidden="1" x14ac:dyDescent="0.3">
      <c r="A856">
        <v>24</v>
      </c>
      <c r="B856" t="s">
        <v>84</v>
      </c>
      <c r="C856" t="s">
        <v>85</v>
      </c>
      <c r="D856" s="7">
        <v>42745</v>
      </c>
      <c r="E856" t="s">
        <v>86</v>
      </c>
      <c r="F856" s="12" t="s">
        <v>95</v>
      </c>
      <c r="H856" s="8">
        <v>7.4255319148936114E-2</v>
      </c>
      <c r="I856" s="9">
        <v>1.920404243247438E-2</v>
      </c>
      <c r="J856" s="10" t="s">
        <v>12</v>
      </c>
      <c r="K856" t="s">
        <v>89</v>
      </c>
      <c r="L856">
        <v>0</v>
      </c>
      <c r="M856">
        <v>0</v>
      </c>
      <c r="N856" s="11">
        <v>0</v>
      </c>
    </row>
    <row r="857" spans="1:14" hidden="1" x14ac:dyDescent="0.3">
      <c r="A857">
        <v>24</v>
      </c>
      <c r="B857" t="s">
        <v>84</v>
      </c>
      <c r="C857" t="s">
        <v>85</v>
      </c>
      <c r="D857" s="7">
        <v>42745</v>
      </c>
      <c r="E857" t="s">
        <v>86</v>
      </c>
      <c r="F857" s="12" t="s">
        <v>95</v>
      </c>
      <c r="G857">
        <v>0.04</v>
      </c>
      <c r="H857" s="8">
        <v>0.04</v>
      </c>
      <c r="I857" s="9">
        <v>1.0344870995143803E-2</v>
      </c>
      <c r="J857" s="10" t="s">
        <v>12</v>
      </c>
      <c r="K857" t="s">
        <v>89</v>
      </c>
      <c r="L857">
        <v>0</v>
      </c>
      <c r="M857">
        <v>0</v>
      </c>
      <c r="N857" s="11">
        <v>0</v>
      </c>
    </row>
    <row r="858" spans="1:14" hidden="1" x14ac:dyDescent="0.3">
      <c r="A858">
        <v>24</v>
      </c>
      <c r="B858" t="s">
        <v>84</v>
      </c>
      <c r="C858" t="s">
        <v>85</v>
      </c>
      <c r="D858" s="7">
        <v>42745</v>
      </c>
      <c r="E858" t="s">
        <v>86</v>
      </c>
      <c r="F858" s="12" t="s">
        <v>95</v>
      </c>
      <c r="H858" s="8">
        <v>7.4255319148936114E-2</v>
      </c>
      <c r="I858" s="9">
        <v>1.920404243247438E-2</v>
      </c>
      <c r="J858" s="10" t="s">
        <v>12</v>
      </c>
      <c r="K858" t="s">
        <v>89</v>
      </c>
      <c r="L858">
        <v>0</v>
      </c>
      <c r="M858">
        <v>0</v>
      </c>
      <c r="N858" s="11">
        <v>0</v>
      </c>
    </row>
    <row r="859" spans="1:14" hidden="1" x14ac:dyDescent="0.3">
      <c r="A859">
        <v>24</v>
      </c>
      <c r="B859" t="s">
        <v>84</v>
      </c>
      <c r="C859" t="s">
        <v>85</v>
      </c>
      <c r="D859" s="7">
        <v>42745</v>
      </c>
      <c r="E859" t="s">
        <v>86</v>
      </c>
      <c r="F859" s="12" t="s">
        <v>95</v>
      </c>
      <c r="G859">
        <v>0.03</v>
      </c>
      <c r="H859" s="8">
        <v>0.03</v>
      </c>
      <c r="I859" s="9">
        <v>7.7586532463578516E-3</v>
      </c>
      <c r="J859" s="10" t="s">
        <v>12</v>
      </c>
      <c r="K859" t="s">
        <v>89</v>
      </c>
      <c r="L859">
        <v>0</v>
      </c>
      <c r="M859">
        <v>0</v>
      </c>
      <c r="N859" s="11">
        <v>0</v>
      </c>
    </row>
    <row r="860" spans="1:14" hidden="1" x14ac:dyDescent="0.3">
      <c r="A860">
        <v>24</v>
      </c>
      <c r="B860" t="s">
        <v>84</v>
      </c>
      <c r="C860" t="s">
        <v>85</v>
      </c>
      <c r="D860" s="7">
        <v>42745</v>
      </c>
      <c r="E860" t="s">
        <v>86</v>
      </c>
      <c r="F860" s="12" t="s">
        <v>95</v>
      </c>
      <c r="G860">
        <v>0.99</v>
      </c>
      <c r="H860" s="8">
        <v>0.99</v>
      </c>
      <c r="I860" s="9">
        <v>0.25603555712980908</v>
      </c>
      <c r="J860" s="10" t="s">
        <v>12</v>
      </c>
      <c r="K860" t="s">
        <v>89</v>
      </c>
      <c r="L860">
        <v>0</v>
      </c>
      <c r="M860">
        <v>0</v>
      </c>
      <c r="N860" s="11">
        <v>0</v>
      </c>
    </row>
    <row r="861" spans="1:14" hidden="1" x14ac:dyDescent="0.3">
      <c r="A861">
        <v>24</v>
      </c>
      <c r="B861" t="s">
        <v>84</v>
      </c>
      <c r="C861" t="s">
        <v>85</v>
      </c>
      <c r="D861" s="7">
        <v>42745</v>
      </c>
      <c r="E861" t="s">
        <v>86</v>
      </c>
      <c r="F861" s="12" t="s">
        <v>95</v>
      </c>
      <c r="G861">
        <v>0.01</v>
      </c>
      <c r="H861" s="8">
        <v>0.01</v>
      </c>
      <c r="I861" s="9">
        <v>2.5862177487859508E-3</v>
      </c>
      <c r="J861" s="10" t="s">
        <v>12</v>
      </c>
      <c r="K861" t="s">
        <v>89</v>
      </c>
      <c r="L861">
        <v>0</v>
      </c>
      <c r="M861">
        <v>0</v>
      </c>
      <c r="N861" s="11">
        <v>0</v>
      </c>
    </row>
    <row r="862" spans="1:14" hidden="1" x14ac:dyDescent="0.3">
      <c r="A862">
        <v>24</v>
      </c>
      <c r="B862" t="s">
        <v>84</v>
      </c>
      <c r="C862" t="s">
        <v>85</v>
      </c>
      <c r="D862" s="7">
        <v>42745</v>
      </c>
      <c r="E862" t="s">
        <v>86</v>
      </c>
      <c r="F862" s="12" t="s">
        <v>95</v>
      </c>
      <c r="G862">
        <v>0.26</v>
      </c>
      <c r="H862" s="8">
        <v>0.26</v>
      </c>
      <c r="I862" s="9">
        <v>6.7241661468434702E-2</v>
      </c>
      <c r="J862" s="10" t="s">
        <v>12</v>
      </c>
      <c r="K862" t="s">
        <v>89</v>
      </c>
      <c r="L862">
        <v>0</v>
      </c>
      <c r="M862">
        <v>0</v>
      </c>
      <c r="N862" s="11">
        <v>0</v>
      </c>
    </row>
    <row r="863" spans="1:14" hidden="1" x14ac:dyDescent="0.3">
      <c r="A863">
        <v>24</v>
      </c>
      <c r="B863" t="s">
        <v>84</v>
      </c>
      <c r="C863" t="s">
        <v>85</v>
      </c>
      <c r="D863" s="7">
        <v>42745</v>
      </c>
      <c r="E863" t="s">
        <v>86</v>
      </c>
      <c r="F863" s="12" t="s">
        <v>95</v>
      </c>
      <c r="G863">
        <v>0.11</v>
      </c>
      <c r="H863" s="8">
        <v>0.11</v>
      </c>
      <c r="I863" s="9">
        <v>2.8448395236645458E-2</v>
      </c>
      <c r="J863" s="10" t="s">
        <v>12</v>
      </c>
      <c r="K863" t="s">
        <v>89</v>
      </c>
      <c r="L863">
        <v>0</v>
      </c>
      <c r="M863">
        <v>0</v>
      </c>
      <c r="N863" s="11">
        <v>0</v>
      </c>
    </row>
    <row r="864" spans="1:14" hidden="1" x14ac:dyDescent="0.3">
      <c r="A864">
        <v>24</v>
      </c>
      <c r="B864" t="s">
        <v>84</v>
      </c>
      <c r="C864" t="s">
        <v>85</v>
      </c>
      <c r="D864" s="7">
        <v>42745</v>
      </c>
      <c r="E864" t="s">
        <v>86</v>
      </c>
      <c r="F864" s="12" t="s">
        <v>95</v>
      </c>
      <c r="G864">
        <v>0.04</v>
      </c>
      <c r="H864" s="8">
        <v>0.04</v>
      </c>
      <c r="I864" s="9">
        <v>1.0344870995143803E-2</v>
      </c>
      <c r="J864" s="10" t="s">
        <v>12</v>
      </c>
      <c r="K864" t="s">
        <v>89</v>
      </c>
      <c r="L864">
        <v>0</v>
      </c>
      <c r="M864">
        <v>0</v>
      </c>
      <c r="N864" s="11">
        <v>0</v>
      </c>
    </row>
    <row r="865" spans="1:14" hidden="1" x14ac:dyDescent="0.3">
      <c r="A865">
        <v>24</v>
      </c>
      <c r="B865" t="s">
        <v>84</v>
      </c>
      <c r="C865" t="s">
        <v>85</v>
      </c>
      <c r="D865" s="7">
        <v>42745</v>
      </c>
      <c r="E865" t="s">
        <v>86</v>
      </c>
      <c r="F865" s="12" t="s">
        <v>95</v>
      </c>
      <c r="H865" s="8">
        <v>7.4255319148936114E-2</v>
      </c>
      <c r="I865" s="9">
        <v>1.920404243247438E-2</v>
      </c>
      <c r="J865" s="10" t="s">
        <v>12</v>
      </c>
      <c r="K865" t="s">
        <v>89</v>
      </c>
      <c r="L865">
        <v>0</v>
      </c>
      <c r="M865">
        <v>0</v>
      </c>
      <c r="N865" s="11">
        <v>0</v>
      </c>
    </row>
    <row r="866" spans="1:14" hidden="1" x14ac:dyDescent="0.3">
      <c r="A866">
        <v>24</v>
      </c>
      <c r="B866" t="s">
        <v>84</v>
      </c>
      <c r="C866" t="s">
        <v>85</v>
      </c>
      <c r="D866" s="7">
        <v>42745</v>
      </c>
      <c r="E866" t="s">
        <v>86</v>
      </c>
      <c r="F866" s="12" t="s">
        <v>95</v>
      </c>
      <c r="G866">
        <v>0.24</v>
      </c>
      <c r="H866" s="8">
        <v>0.24</v>
      </c>
      <c r="I866" s="9">
        <v>6.2069225970862812E-2</v>
      </c>
      <c r="J866" s="10" t="s">
        <v>12</v>
      </c>
      <c r="K866" t="s">
        <v>89</v>
      </c>
      <c r="L866">
        <v>0</v>
      </c>
      <c r="M866">
        <v>0</v>
      </c>
      <c r="N866" s="11">
        <v>0</v>
      </c>
    </row>
    <row r="867" spans="1:14" hidden="1" x14ac:dyDescent="0.3">
      <c r="A867">
        <v>24</v>
      </c>
      <c r="B867" t="s">
        <v>84</v>
      </c>
      <c r="C867" t="s">
        <v>85</v>
      </c>
      <c r="D867" s="7">
        <v>42745</v>
      </c>
      <c r="E867" t="s">
        <v>86</v>
      </c>
      <c r="F867" s="12" t="s">
        <v>95</v>
      </c>
      <c r="H867" s="8">
        <v>7.4255319148936114E-2</v>
      </c>
      <c r="I867" s="9">
        <v>1.920404243247438E-2</v>
      </c>
      <c r="J867" s="10" t="s">
        <v>12</v>
      </c>
      <c r="K867" t="s">
        <v>89</v>
      </c>
      <c r="L867">
        <v>0</v>
      </c>
      <c r="M867">
        <v>0</v>
      </c>
      <c r="N867" s="11">
        <v>0</v>
      </c>
    </row>
    <row r="868" spans="1:14" hidden="1" x14ac:dyDescent="0.3">
      <c r="A868">
        <v>24</v>
      </c>
      <c r="B868" t="s">
        <v>84</v>
      </c>
      <c r="C868" t="s">
        <v>85</v>
      </c>
      <c r="D868" s="7">
        <v>42745</v>
      </c>
      <c r="E868" t="s">
        <v>86</v>
      </c>
      <c r="F868" s="12" t="s">
        <v>95</v>
      </c>
      <c r="G868">
        <v>7.0000000000000007E-2</v>
      </c>
      <c r="H868" s="8">
        <v>7.0000000000000007E-2</v>
      </c>
      <c r="I868" s="9">
        <v>1.8103524241501655E-2</v>
      </c>
      <c r="J868" s="10" t="s">
        <v>12</v>
      </c>
      <c r="K868" t="s">
        <v>89</v>
      </c>
      <c r="L868">
        <v>0</v>
      </c>
      <c r="M868">
        <v>0</v>
      </c>
      <c r="N868" s="11">
        <v>0</v>
      </c>
    </row>
    <row r="869" spans="1:14" hidden="1" x14ac:dyDescent="0.3">
      <c r="A869">
        <v>24</v>
      </c>
      <c r="B869" t="s">
        <v>84</v>
      </c>
      <c r="C869" t="s">
        <v>85</v>
      </c>
      <c r="D869" s="7">
        <v>42745</v>
      </c>
      <c r="E869" t="s">
        <v>86</v>
      </c>
      <c r="F869" s="12" t="s">
        <v>95</v>
      </c>
      <c r="G869">
        <v>0.03</v>
      </c>
      <c r="H869" s="8">
        <v>0.03</v>
      </c>
      <c r="I869" s="9">
        <v>7.7586532463578516E-3</v>
      </c>
      <c r="J869" s="10" t="s">
        <v>12</v>
      </c>
      <c r="K869" t="s">
        <v>89</v>
      </c>
      <c r="L869">
        <v>0</v>
      </c>
      <c r="M869">
        <v>0</v>
      </c>
      <c r="N869" s="11">
        <v>0</v>
      </c>
    </row>
    <row r="870" spans="1:14" hidden="1" x14ac:dyDescent="0.3">
      <c r="A870">
        <v>24</v>
      </c>
      <c r="B870" t="s">
        <v>84</v>
      </c>
      <c r="C870" t="s">
        <v>85</v>
      </c>
      <c r="D870" s="7">
        <v>42745</v>
      </c>
      <c r="E870" t="s">
        <v>86</v>
      </c>
      <c r="F870" s="12" t="s">
        <v>95</v>
      </c>
      <c r="G870">
        <v>0.1</v>
      </c>
      <c r="H870" s="8">
        <v>0.1</v>
      </c>
      <c r="I870" s="9">
        <v>2.586217748785951E-2</v>
      </c>
      <c r="J870" s="10" t="s">
        <v>12</v>
      </c>
      <c r="K870" t="s">
        <v>89</v>
      </c>
      <c r="L870">
        <v>0</v>
      </c>
      <c r="M870">
        <v>0</v>
      </c>
      <c r="N870" s="11">
        <v>0</v>
      </c>
    </row>
    <row r="871" spans="1:14" hidden="1" x14ac:dyDescent="0.3">
      <c r="A871">
        <v>24</v>
      </c>
      <c r="B871" t="s">
        <v>84</v>
      </c>
      <c r="C871" t="s">
        <v>85</v>
      </c>
      <c r="D871" s="7">
        <v>42745</v>
      </c>
      <c r="E871" t="s">
        <v>86</v>
      </c>
      <c r="F871" s="12" t="s">
        <v>95</v>
      </c>
      <c r="G871">
        <v>0.01</v>
      </c>
      <c r="H871" s="8">
        <v>0.01</v>
      </c>
      <c r="I871" s="9">
        <v>2.5862177487859508E-3</v>
      </c>
      <c r="J871" s="10" t="s">
        <v>12</v>
      </c>
      <c r="K871" t="s">
        <v>89</v>
      </c>
      <c r="L871">
        <v>0</v>
      </c>
      <c r="M871">
        <v>0</v>
      </c>
      <c r="N871" s="11">
        <v>0</v>
      </c>
    </row>
    <row r="872" spans="1:14" hidden="1" x14ac:dyDescent="0.3">
      <c r="A872">
        <v>25</v>
      </c>
      <c r="B872" t="s">
        <v>84</v>
      </c>
      <c r="C872" t="s">
        <v>85</v>
      </c>
      <c r="D872" s="7">
        <v>42743</v>
      </c>
      <c r="E872" t="s">
        <v>86</v>
      </c>
      <c r="F872" s="12" t="s">
        <v>97</v>
      </c>
      <c r="G872">
        <v>0.02</v>
      </c>
      <c r="H872" s="8">
        <v>0.02</v>
      </c>
      <c r="I872" s="9">
        <v>5.1724354975719016E-3</v>
      </c>
      <c r="J872" s="10" t="s">
        <v>12</v>
      </c>
      <c r="K872" t="s">
        <v>89</v>
      </c>
      <c r="L872">
        <v>0</v>
      </c>
      <c r="M872">
        <v>0</v>
      </c>
      <c r="N872" s="11">
        <v>0</v>
      </c>
    </row>
    <row r="873" spans="1:14" hidden="1" x14ac:dyDescent="0.3">
      <c r="A873">
        <v>25</v>
      </c>
      <c r="B873" t="s">
        <v>84</v>
      </c>
      <c r="C873" t="s">
        <v>85</v>
      </c>
      <c r="D873" s="7">
        <v>42743</v>
      </c>
      <c r="E873" t="s">
        <v>86</v>
      </c>
      <c r="F873" s="12" t="s">
        <v>97</v>
      </c>
      <c r="G873">
        <v>0.01</v>
      </c>
      <c r="H873" s="8">
        <v>0.01</v>
      </c>
      <c r="I873" s="9">
        <v>2.5862177487859508E-3</v>
      </c>
      <c r="J873" s="10" t="s">
        <v>12</v>
      </c>
      <c r="K873" t="s">
        <v>89</v>
      </c>
      <c r="L873">
        <v>0</v>
      </c>
      <c r="M873">
        <v>0</v>
      </c>
      <c r="N873" s="11">
        <v>0</v>
      </c>
    </row>
    <row r="874" spans="1:14" hidden="1" x14ac:dyDescent="0.3">
      <c r="A874">
        <v>25</v>
      </c>
      <c r="B874" t="s">
        <v>84</v>
      </c>
      <c r="C874" t="s">
        <v>85</v>
      </c>
      <c r="D874" s="7">
        <v>42743</v>
      </c>
      <c r="E874" t="s">
        <v>86</v>
      </c>
      <c r="F874" s="12" t="s">
        <v>97</v>
      </c>
      <c r="G874">
        <v>7.0000000000000007E-2</v>
      </c>
      <c r="H874" s="8">
        <v>7.0000000000000007E-2</v>
      </c>
      <c r="I874" s="9">
        <v>1.8103524241501655E-2</v>
      </c>
      <c r="J874" s="10" t="s">
        <v>12</v>
      </c>
      <c r="K874" t="s">
        <v>89</v>
      </c>
      <c r="L874">
        <v>0</v>
      </c>
      <c r="M874">
        <v>0</v>
      </c>
      <c r="N874" s="11">
        <v>0</v>
      </c>
    </row>
    <row r="875" spans="1:14" hidden="1" x14ac:dyDescent="0.3">
      <c r="A875">
        <v>25</v>
      </c>
      <c r="B875" t="s">
        <v>84</v>
      </c>
      <c r="C875" t="s">
        <v>85</v>
      </c>
      <c r="D875" s="7">
        <v>42743</v>
      </c>
      <c r="E875" t="s">
        <v>86</v>
      </c>
      <c r="F875" s="12" t="s">
        <v>97</v>
      </c>
      <c r="G875">
        <v>0.01</v>
      </c>
      <c r="H875" s="8">
        <v>0.01</v>
      </c>
      <c r="I875" s="9">
        <v>2.5862177487859508E-3</v>
      </c>
      <c r="J875" s="10" t="s">
        <v>12</v>
      </c>
      <c r="K875" t="s">
        <v>89</v>
      </c>
      <c r="L875">
        <v>0</v>
      </c>
      <c r="M875">
        <v>0</v>
      </c>
      <c r="N875" s="11">
        <v>0</v>
      </c>
    </row>
    <row r="876" spans="1:14" hidden="1" x14ac:dyDescent="0.3">
      <c r="A876">
        <v>25</v>
      </c>
      <c r="B876" t="s">
        <v>84</v>
      </c>
      <c r="C876" t="s">
        <v>85</v>
      </c>
      <c r="D876" s="7">
        <v>42743</v>
      </c>
      <c r="E876" t="s">
        <v>86</v>
      </c>
      <c r="F876" s="12" t="s">
        <v>97</v>
      </c>
      <c r="H876" s="8">
        <v>7.4255319148936114E-2</v>
      </c>
      <c r="I876" s="9">
        <v>1.920404243247438E-2</v>
      </c>
      <c r="J876" s="10" t="s">
        <v>12</v>
      </c>
      <c r="K876" t="s">
        <v>89</v>
      </c>
      <c r="L876">
        <v>0</v>
      </c>
      <c r="M876">
        <v>0</v>
      </c>
      <c r="N876" s="11">
        <v>0</v>
      </c>
    </row>
    <row r="877" spans="1:14" hidden="1" x14ac:dyDescent="0.3">
      <c r="A877">
        <v>25</v>
      </c>
      <c r="B877" t="s">
        <v>84</v>
      </c>
      <c r="C877" t="s">
        <v>85</v>
      </c>
      <c r="D877" s="7">
        <v>42743</v>
      </c>
      <c r="E877" t="s">
        <v>86</v>
      </c>
      <c r="F877" s="12" t="s">
        <v>97</v>
      </c>
      <c r="H877" s="8">
        <v>7.4255319148936114E-2</v>
      </c>
      <c r="I877" s="9">
        <v>1.920404243247438E-2</v>
      </c>
      <c r="J877" s="10" t="s">
        <v>12</v>
      </c>
      <c r="K877" t="s">
        <v>89</v>
      </c>
      <c r="L877">
        <v>0</v>
      </c>
      <c r="M877">
        <v>0</v>
      </c>
      <c r="N877" s="11">
        <v>0</v>
      </c>
    </row>
    <row r="878" spans="1:14" hidden="1" x14ac:dyDescent="0.3">
      <c r="A878">
        <v>25</v>
      </c>
      <c r="B878" t="s">
        <v>84</v>
      </c>
      <c r="C878" t="s">
        <v>85</v>
      </c>
      <c r="D878" s="7">
        <v>42743</v>
      </c>
      <c r="E878" t="s">
        <v>86</v>
      </c>
      <c r="F878" s="12" t="s">
        <v>97</v>
      </c>
      <c r="H878" s="8">
        <v>7.4255319148936114E-2</v>
      </c>
      <c r="I878" s="9">
        <v>1.920404243247438E-2</v>
      </c>
      <c r="J878" s="10" t="s">
        <v>12</v>
      </c>
      <c r="K878" t="s">
        <v>89</v>
      </c>
      <c r="L878">
        <v>0</v>
      </c>
      <c r="M878">
        <v>0</v>
      </c>
      <c r="N878" s="11">
        <v>0</v>
      </c>
    </row>
    <row r="879" spans="1:14" hidden="1" x14ac:dyDescent="0.3">
      <c r="A879">
        <v>5</v>
      </c>
      <c r="B879" t="s">
        <v>84</v>
      </c>
      <c r="C879" t="s">
        <v>85</v>
      </c>
      <c r="D879" s="7">
        <v>42721</v>
      </c>
      <c r="E879" t="s">
        <v>86</v>
      </c>
      <c r="F879" t="s">
        <v>108</v>
      </c>
      <c r="H879" s="8">
        <v>7.4255319148936114E-2</v>
      </c>
      <c r="I879" s="9">
        <v>1.920404243247438E-2</v>
      </c>
      <c r="J879" s="10" t="s">
        <v>12</v>
      </c>
      <c r="K879" t="s">
        <v>89</v>
      </c>
      <c r="L879">
        <v>0</v>
      </c>
      <c r="M879">
        <v>0</v>
      </c>
      <c r="N879" s="11">
        <v>0</v>
      </c>
    </row>
    <row r="880" spans="1:14" hidden="1" x14ac:dyDescent="0.3">
      <c r="A880">
        <v>5</v>
      </c>
      <c r="B880" t="s">
        <v>84</v>
      </c>
      <c r="C880" t="s">
        <v>85</v>
      </c>
      <c r="D880" s="7">
        <v>42721</v>
      </c>
      <c r="E880" t="s">
        <v>86</v>
      </c>
      <c r="F880" t="s">
        <v>108</v>
      </c>
      <c r="H880" s="8">
        <v>7.4255319148936114E-2</v>
      </c>
      <c r="I880" s="9">
        <v>1.920404243247438E-2</v>
      </c>
      <c r="J880" s="10" t="s">
        <v>12</v>
      </c>
      <c r="K880" t="s">
        <v>89</v>
      </c>
      <c r="L880">
        <v>0</v>
      </c>
      <c r="M880">
        <v>0</v>
      </c>
      <c r="N880" s="11">
        <v>0</v>
      </c>
    </row>
    <row r="881" spans="1:14" hidden="1" x14ac:dyDescent="0.3">
      <c r="A881">
        <v>28</v>
      </c>
      <c r="B881" t="s">
        <v>84</v>
      </c>
      <c r="C881" t="s">
        <v>85</v>
      </c>
      <c r="D881" s="7">
        <v>42900</v>
      </c>
      <c r="E881" t="s">
        <v>109</v>
      </c>
      <c r="F881" t="s">
        <v>110</v>
      </c>
      <c r="G881">
        <v>0.25</v>
      </c>
      <c r="H881" s="8">
        <v>0.25</v>
      </c>
      <c r="I881" s="9">
        <v>6.4655443719648764E-2</v>
      </c>
      <c r="J881" s="10" t="s">
        <v>12</v>
      </c>
      <c r="K881" t="s">
        <v>89</v>
      </c>
      <c r="L881">
        <v>0</v>
      </c>
      <c r="M881">
        <v>0</v>
      </c>
      <c r="N881" s="11">
        <v>0</v>
      </c>
    </row>
    <row r="882" spans="1:14" hidden="1" x14ac:dyDescent="0.3">
      <c r="A882">
        <v>28</v>
      </c>
      <c r="B882" t="s">
        <v>84</v>
      </c>
      <c r="C882" t="s">
        <v>85</v>
      </c>
      <c r="D882" s="7">
        <v>42900</v>
      </c>
      <c r="E882" t="s">
        <v>109</v>
      </c>
      <c r="F882" t="s">
        <v>110</v>
      </c>
      <c r="H882" s="8">
        <v>7.4255319148936114E-2</v>
      </c>
      <c r="I882" s="9">
        <v>1.920404243247438E-2</v>
      </c>
      <c r="J882" s="10" t="s">
        <v>12</v>
      </c>
      <c r="K882" t="s">
        <v>89</v>
      </c>
      <c r="L882">
        <v>0</v>
      </c>
      <c r="M882">
        <v>0</v>
      </c>
      <c r="N882" s="11">
        <v>0</v>
      </c>
    </row>
    <row r="883" spans="1:14" hidden="1" x14ac:dyDescent="0.3">
      <c r="A883">
        <v>28</v>
      </c>
      <c r="B883" t="s">
        <v>84</v>
      </c>
      <c r="C883" t="s">
        <v>85</v>
      </c>
      <c r="D883" s="7">
        <v>42900</v>
      </c>
      <c r="E883" t="s">
        <v>109</v>
      </c>
      <c r="F883" t="s">
        <v>110</v>
      </c>
      <c r="H883" s="8">
        <v>7.4255319148936114E-2</v>
      </c>
      <c r="I883" s="9">
        <v>1.920404243247438E-2</v>
      </c>
      <c r="J883" s="10" t="s">
        <v>12</v>
      </c>
      <c r="K883" t="s">
        <v>89</v>
      </c>
      <c r="L883">
        <v>0</v>
      </c>
      <c r="M883">
        <v>0</v>
      </c>
      <c r="N883" s="11">
        <v>0</v>
      </c>
    </row>
    <row r="884" spans="1:14" hidden="1" x14ac:dyDescent="0.3">
      <c r="A884">
        <v>28</v>
      </c>
      <c r="B884" t="s">
        <v>84</v>
      </c>
      <c r="C884" t="s">
        <v>85</v>
      </c>
      <c r="D884" s="7">
        <v>42900</v>
      </c>
      <c r="E884" t="s">
        <v>109</v>
      </c>
      <c r="F884" t="s">
        <v>110</v>
      </c>
      <c r="H884" s="8">
        <v>7.4255319148936114E-2</v>
      </c>
      <c r="I884" s="9">
        <v>1.920404243247438E-2</v>
      </c>
      <c r="J884" s="10" t="s">
        <v>12</v>
      </c>
      <c r="K884" t="s">
        <v>89</v>
      </c>
      <c r="L884">
        <v>0</v>
      </c>
      <c r="M884">
        <v>0</v>
      </c>
      <c r="N884" s="11">
        <v>0</v>
      </c>
    </row>
    <row r="885" spans="1:14" hidden="1" x14ac:dyDescent="0.3">
      <c r="A885">
        <v>29</v>
      </c>
      <c r="B885" t="s">
        <v>84</v>
      </c>
      <c r="C885" t="s">
        <v>85</v>
      </c>
      <c r="D885" s="7">
        <v>42901</v>
      </c>
      <c r="E885" t="s">
        <v>109</v>
      </c>
      <c r="F885" t="s">
        <v>111</v>
      </c>
      <c r="G885">
        <v>0.01</v>
      </c>
      <c r="H885" s="8">
        <v>0.01</v>
      </c>
      <c r="I885" s="9">
        <v>2.5862177487859508E-3</v>
      </c>
      <c r="J885" s="10" t="s">
        <v>12</v>
      </c>
      <c r="K885" t="s">
        <v>89</v>
      </c>
      <c r="L885">
        <v>0</v>
      </c>
      <c r="M885">
        <v>0</v>
      </c>
      <c r="N885" s="11">
        <v>0</v>
      </c>
    </row>
    <row r="886" spans="1:14" hidden="1" x14ac:dyDescent="0.3">
      <c r="A886">
        <v>29</v>
      </c>
      <c r="B886" t="s">
        <v>84</v>
      </c>
      <c r="C886" t="s">
        <v>85</v>
      </c>
      <c r="D886" s="7">
        <v>42901</v>
      </c>
      <c r="E886" t="s">
        <v>109</v>
      </c>
      <c r="F886" t="s">
        <v>111</v>
      </c>
      <c r="G886">
        <v>0.01</v>
      </c>
      <c r="H886" s="8">
        <v>0.01</v>
      </c>
      <c r="I886" s="9">
        <v>2.5862177487859508E-3</v>
      </c>
      <c r="J886" s="10" t="s">
        <v>12</v>
      </c>
      <c r="K886" t="s">
        <v>89</v>
      </c>
      <c r="L886">
        <v>0</v>
      </c>
      <c r="M886">
        <v>0</v>
      </c>
      <c r="N886" s="11">
        <v>0</v>
      </c>
    </row>
    <row r="887" spans="1:14" hidden="1" x14ac:dyDescent="0.3">
      <c r="A887">
        <v>29</v>
      </c>
      <c r="B887" t="s">
        <v>84</v>
      </c>
      <c r="C887" t="s">
        <v>85</v>
      </c>
      <c r="D887" s="7">
        <v>42901</v>
      </c>
      <c r="E887" t="s">
        <v>109</v>
      </c>
      <c r="F887" t="s">
        <v>111</v>
      </c>
      <c r="G887">
        <v>0.01</v>
      </c>
      <c r="H887" s="8">
        <v>0.01</v>
      </c>
      <c r="I887" s="9">
        <v>2.5862177487859508E-3</v>
      </c>
      <c r="J887" s="10" t="s">
        <v>12</v>
      </c>
      <c r="K887" t="s">
        <v>89</v>
      </c>
      <c r="L887">
        <v>0</v>
      </c>
      <c r="M887">
        <v>0</v>
      </c>
      <c r="N887" s="11">
        <v>0</v>
      </c>
    </row>
    <row r="888" spans="1:14" hidden="1" x14ac:dyDescent="0.3">
      <c r="A888">
        <v>30</v>
      </c>
      <c r="B888" t="s">
        <v>84</v>
      </c>
      <c r="C888" t="s">
        <v>85</v>
      </c>
      <c r="D888" s="7">
        <v>42901</v>
      </c>
      <c r="E888" t="s">
        <v>109</v>
      </c>
      <c r="F888" t="s">
        <v>112</v>
      </c>
      <c r="G888">
        <v>0.02</v>
      </c>
      <c r="H888" s="8">
        <v>0.02</v>
      </c>
      <c r="I888" s="9">
        <v>5.1724354975719016E-3</v>
      </c>
      <c r="J888" s="10" t="s">
        <v>12</v>
      </c>
      <c r="K888" t="s">
        <v>89</v>
      </c>
      <c r="L888">
        <v>0</v>
      </c>
      <c r="M888">
        <v>0</v>
      </c>
      <c r="N888" s="11">
        <v>0</v>
      </c>
    </row>
    <row r="889" spans="1:14" hidden="1" x14ac:dyDescent="0.3">
      <c r="A889">
        <v>30</v>
      </c>
      <c r="B889" t="s">
        <v>84</v>
      </c>
      <c r="C889" t="s">
        <v>85</v>
      </c>
      <c r="D889" s="7">
        <v>42901</v>
      </c>
      <c r="E889" t="s">
        <v>109</v>
      </c>
      <c r="F889" t="s">
        <v>112</v>
      </c>
      <c r="G889">
        <v>0.15</v>
      </c>
      <c r="H889" s="8">
        <v>0.15</v>
      </c>
      <c r="I889" s="9">
        <v>3.8793266231789254E-2</v>
      </c>
      <c r="J889" s="10" t="s">
        <v>12</v>
      </c>
      <c r="K889" t="s">
        <v>89</v>
      </c>
      <c r="L889">
        <v>0</v>
      </c>
      <c r="M889">
        <v>0</v>
      </c>
      <c r="N889" s="11">
        <v>0</v>
      </c>
    </row>
    <row r="890" spans="1:14" hidden="1" x14ac:dyDescent="0.3">
      <c r="A890">
        <v>32</v>
      </c>
      <c r="B890" t="s">
        <v>84</v>
      </c>
      <c r="C890" t="s">
        <v>85</v>
      </c>
      <c r="D890" s="7">
        <v>42937</v>
      </c>
      <c r="E890" t="s">
        <v>113</v>
      </c>
      <c r="F890" t="s">
        <v>114</v>
      </c>
      <c r="H890" s="8">
        <v>7.4255319148936114E-2</v>
      </c>
      <c r="I890" s="9">
        <v>1.920404243247438E-2</v>
      </c>
      <c r="J890" s="10" t="s">
        <v>12</v>
      </c>
      <c r="K890" t="s">
        <v>89</v>
      </c>
      <c r="L890">
        <v>0</v>
      </c>
      <c r="M890">
        <v>0</v>
      </c>
      <c r="N890" s="11">
        <v>0</v>
      </c>
    </row>
    <row r="891" spans="1:14" hidden="1" x14ac:dyDescent="0.3">
      <c r="A891">
        <v>32</v>
      </c>
      <c r="B891" t="s">
        <v>84</v>
      </c>
      <c r="C891" t="s">
        <v>85</v>
      </c>
      <c r="D891" s="7">
        <v>42937</v>
      </c>
      <c r="E891" t="s">
        <v>113</v>
      </c>
      <c r="F891" t="s">
        <v>114</v>
      </c>
      <c r="G891">
        <v>0.01</v>
      </c>
      <c r="H891" s="8">
        <v>0.01</v>
      </c>
      <c r="I891" s="9">
        <v>2.5862177487859508E-3</v>
      </c>
      <c r="J891" s="10" t="s">
        <v>12</v>
      </c>
      <c r="K891" t="s">
        <v>89</v>
      </c>
      <c r="L891">
        <v>0</v>
      </c>
      <c r="M891">
        <v>0</v>
      </c>
      <c r="N891" s="11">
        <v>0</v>
      </c>
    </row>
    <row r="892" spans="1:14" hidden="1" x14ac:dyDescent="0.3">
      <c r="A892">
        <v>32</v>
      </c>
      <c r="B892" t="s">
        <v>84</v>
      </c>
      <c r="C892" t="s">
        <v>85</v>
      </c>
      <c r="D892" s="7">
        <v>42937</v>
      </c>
      <c r="E892" t="s">
        <v>113</v>
      </c>
      <c r="F892" t="s">
        <v>114</v>
      </c>
      <c r="G892">
        <v>0.01</v>
      </c>
      <c r="H892" s="8">
        <v>0.01</v>
      </c>
      <c r="I892" s="9">
        <v>2.5862177487859508E-3</v>
      </c>
      <c r="J892" s="10" t="s">
        <v>12</v>
      </c>
      <c r="K892" t="s">
        <v>89</v>
      </c>
      <c r="L892">
        <v>0</v>
      </c>
      <c r="M892">
        <v>0</v>
      </c>
      <c r="N892" s="11">
        <v>0</v>
      </c>
    </row>
    <row r="893" spans="1:14" hidden="1" x14ac:dyDescent="0.3">
      <c r="A893">
        <v>34</v>
      </c>
      <c r="B893" t="s">
        <v>84</v>
      </c>
      <c r="C893" t="s">
        <v>85</v>
      </c>
      <c r="D893" s="7">
        <v>43048</v>
      </c>
      <c r="E893" t="s">
        <v>98</v>
      </c>
      <c r="F893" t="s">
        <v>115</v>
      </c>
      <c r="G893">
        <v>0.01</v>
      </c>
      <c r="H893" s="8">
        <v>0.01</v>
      </c>
      <c r="I893" s="9">
        <v>2.5862177487859508E-3</v>
      </c>
      <c r="J893" s="10" t="s">
        <v>12</v>
      </c>
      <c r="K893" t="s">
        <v>89</v>
      </c>
      <c r="L893">
        <v>0</v>
      </c>
      <c r="M893">
        <v>0</v>
      </c>
      <c r="N893" s="11">
        <v>0</v>
      </c>
    </row>
    <row r="894" spans="1:14" hidden="1" x14ac:dyDescent="0.3">
      <c r="A894">
        <v>34</v>
      </c>
      <c r="B894" t="s">
        <v>84</v>
      </c>
      <c r="C894" t="s">
        <v>85</v>
      </c>
      <c r="D894" s="7">
        <v>43048</v>
      </c>
      <c r="E894" t="s">
        <v>98</v>
      </c>
      <c r="F894" t="s">
        <v>115</v>
      </c>
      <c r="G894">
        <v>0.01</v>
      </c>
      <c r="H894" s="8">
        <v>0.01</v>
      </c>
      <c r="I894" s="9">
        <v>2.5862177487859508E-3</v>
      </c>
      <c r="J894" s="10" t="s">
        <v>12</v>
      </c>
      <c r="K894" t="s">
        <v>89</v>
      </c>
      <c r="L894">
        <v>0</v>
      </c>
      <c r="M894">
        <v>0</v>
      </c>
      <c r="N894" s="11">
        <v>0</v>
      </c>
    </row>
    <row r="895" spans="1:14" hidden="1" x14ac:dyDescent="0.3">
      <c r="A895">
        <v>35</v>
      </c>
      <c r="B895" t="s">
        <v>84</v>
      </c>
      <c r="C895" t="s">
        <v>85</v>
      </c>
      <c r="D895" s="7">
        <v>43049</v>
      </c>
      <c r="E895" t="s">
        <v>98</v>
      </c>
      <c r="F895" t="s">
        <v>99</v>
      </c>
      <c r="G895">
        <v>0.05</v>
      </c>
      <c r="H895" s="8">
        <v>0.05</v>
      </c>
      <c r="I895" s="9">
        <v>1.2931088743929755E-2</v>
      </c>
      <c r="J895" s="10" t="s">
        <v>12</v>
      </c>
      <c r="K895" t="s">
        <v>89</v>
      </c>
      <c r="L895">
        <v>0</v>
      </c>
      <c r="M895">
        <v>0</v>
      </c>
      <c r="N895" s="11">
        <v>0</v>
      </c>
    </row>
    <row r="896" spans="1:14" hidden="1" x14ac:dyDescent="0.3">
      <c r="A896">
        <v>35</v>
      </c>
      <c r="B896" t="s">
        <v>84</v>
      </c>
      <c r="C896" t="s">
        <v>85</v>
      </c>
      <c r="D896" s="7">
        <v>43049</v>
      </c>
      <c r="E896" t="s">
        <v>98</v>
      </c>
      <c r="F896" t="s">
        <v>99</v>
      </c>
      <c r="G896">
        <v>0.02</v>
      </c>
      <c r="H896" s="8">
        <v>0.02</v>
      </c>
      <c r="I896" s="9">
        <v>5.1724354975719016E-3</v>
      </c>
      <c r="J896" s="10" t="s">
        <v>12</v>
      </c>
      <c r="K896" t="s">
        <v>89</v>
      </c>
      <c r="L896">
        <v>0</v>
      </c>
      <c r="M896">
        <v>0</v>
      </c>
      <c r="N896" s="11">
        <v>0</v>
      </c>
    </row>
    <row r="897" spans="1:14" hidden="1" x14ac:dyDescent="0.3">
      <c r="A897">
        <v>35</v>
      </c>
      <c r="B897" t="s">
        <v>84</v>
      </c>
      <c r="C897" t="s">
        <v>85</v>
      </c>
      <c r="D897" s="7">
        <v>43049</v>
      </c>
      <c r="E897" t="s">
        <v>98</v>
      </c>
      <c r="F897" t="s">
        <v>99</v>
      </c>
      <c r="G897">
        <v>0.01</v>
      </c>
      <c r="H897" s="8">
        <v>0.01</v>
      </c>
      <c r="I897" s="9">
        <v>2.5862177487859508E-3</v>
      </c>
      <c r="J897" s="10" t="s">
        <v>12</v>
      </c>
      <c r="K897" t="s">
        <v>89</v>
      </c>
      <c r="L897">
        <v>0</v>
      </c>
      <c r="M897">
        <v>0</v>
      </c>
      <c r="N897" s="11">
        <v>0</v>
      </c>
    </row>
    <row r="898" spans="1:14" hidden="1" x14ac:dyDescent="0.3">
      <c r="A898">
        <v>35</v>
      </c>
      <c r="B898" t="s">
        <v>84</v>
      </c>
      <c r="C898" t="s">
        <v>85</v>
      </c>
      <c r="D898" s="7">
        <v>43049</v>
      </c>
      <c r="E898" t="s">
        <v>98</v>
      </c>
      <c r="F898" t="s">
        <v>99</v>
      </c>
      <c r="G898">
        <v>0.02</v>
      </c>
      <c r="H898" s="8">
        <v>0.02</v>
      </c>
      <c r="I898" s="9">
        <v>5.1724354975719016E-3</v>
      </c>
      <c r="J898" s="10" t="s">
        <v>12</v>
      </c>
      <c r="K898" t="s">
        <v>89</v>
      </c>
      <c r="L898">
        <v>0</v>
      </c>
      <c r="M898">
        <v>0</v>
      </c>
      <c r="N898" s="11">
        <v>0</v>
      </c>
    </row>
    <row r="899" spans="1:14" hidden="1" x14ac:dyDescent="0.3">
      <c r="A899">
        <v>35</v>
      </c>
      <c r="B899" t="s">
        <v>84</v>
      </c>
      <c r="C899" t="s">
        <v>85</v>
      </c>
      <c r="D899" s="7">
        <v>43049</v>
      </c>
      <c r="E899" t="s">
        <v>98</v>
      </c>
      <c r="F899" t="s">
        <v>99</v>
      </c>
      <c r="G899">
        <v>0.09</v>
      </c>
      <c r="H899" s="8">
        <v>0.09</v>
      </c>
      <c r="I899" s="9">
        <v>2.3275959739073558E-2</v>
      </c>
      <c r="J899" s="10" t="s">
        <v>12</v>
      </c>
      <c r="K899" t="s">
        <v>89</v>
      </c>
      <c r="L899">
        <v>0</v>
      </c>
      <c r="M899">
        <v>0</v>
      </c>
      <c r="N899" s="11">
        <v>0</v>
      </c>
    </row>
    <row r="900" spans="1:14" x14ac:dyDescent="0.3">
      <c r="A900">
        <v>36</v>
      </c>
      <c r="B900" t="s">
        <v>130</v>
      </c>
      <c r="C900" t="s">
        <v>85</v>
      </c>
      <c r="D900" s="7">
        <v>43050</v>
      </c>
      <c r="E900" t="s">
        <v>98</v>
      </c>
      <c r="F900" t="s">
        <v>131</v>
      </c>
      <c r="G900">
        <v>0.05</v>
      </c>
      <c r="H900" s="8">
        <v>0.05</v>
      </c>
      <c r="I900" s="9">
        <v>1.2931088743929755E-2</v>
      </c>
      <c r="J900" s="10" t="s">
        <v>104</v>
      </c>
      <c r="K900" t="s">
        <v>96</v>
      </c>
      <c r="L900">
        <v>0</v>
      </c>
      <c r="M900">
        <v>0</v>
      </c>
      <c r="N900" s="11">
        <v>0</v>
      </c>
    </row>
    <row r="901" spans="1:14" x14ac:dyDescent="0.3">
      <c r="A901">
        <v>36</v>
      </c>
      <c r="B901" t="s">
        <v>130</v>
      </c>
      <c r="C901" t="s">
        <v>85</v>
      </c>
      <c r="D901" s="7">
        <v>43050</v>
      </c>
      <c r="E901" t="s">
        <v>98</v>
      </c>
      <c r="F901" t="s">
        <v>131</v>
      </c>
      <c r="G901">
        <v>0.05</v>
      </c>
      <c r="H901" s="8">
        <v>0.05</v>
      </c>
      <c r="I901" s="9">
        <v>1.2931088743929755E-2</v>
      </c>
      <c r="J901" s="10" t="s">
        <v>104</v>
      </c>
      <c r="K901" t="s">
        <v>96</v>
      </c>
      <c r="L901">
        <v>0</v>
      </c>
      <c r="M901">
        <v>0</v>
      </c>
      <c r="N901" s="11">
        <v>0</v>
      </c>
    </row>
    <row r="902" spans="1:14" x14ac:dyDescent="0.3">
      <c r="A902">
        <v>36</v>
      </c>
      <c r="B902" t="s">
        <v>130</v>
      </c>
      <c r="C902" t="s">
        <v>85</v>
      </c>
      <c r="D902" s="7">
        <v>43050</v>
      </c>
      <c r="E902" t="s">
        <v>98</v>
      </c>
      <c r="F902" t="s">
        <v>131</v>
      </c>
      <c r="G902">
        <v>0.05</v>
      </c>
      <c r="H902" s="8">
        <v>0.05</v>
      </c>
      <c r="I902" s="9">
        <v>1.2931088743929755E-2</v>
      </c>
      <c r="J902" s="10" t="s">
        <v>104</v>
      </c>
      <c r="K902" t="s">
        <v>96</v>
      </c>
      <c r="L902">
        <v>0</v>
      </c>
      <c r="M902">
        <v>0</v>
      </c>
      <c r="N902" s="11">
        <v>0</v>
      </c>
    </row>
    <row r="903" spans="1:14" x14ac:dyDescent="0.3">
      <c r="A903">
        <v>36</v>
      </c>
      <c r="B903" t="s">
        <v>130</v>
      </c>
      <c r="C903" t="s">
        <v>85</v>
      </c>
      <c r="D903" s="7">
        <v>43050</v>
      </c>
      <c r="E903" t="s">
        <v>98</v>
      </c>
      <c r="F903" t="s">
        <v>131</v>
      </c>
      <c r="G903">
        <v>0.05</v>
      </c>
      <c r="H903" s="8">
        <v>0.05</v>
      </c>
      <c r="I903" s="9">
        <v>1.2931088743929755E-2</v>
      </c>
      <c r="J903" s="10" t="s">
        <v>104</v>
      </c>
      <c r="K903" t="s">
        <v>96</v>
      </c>
      <c r="L903">
        <v>0</v>
      </c>
      <c r="M903">
        <v>0</v>
      </c>
      <c r="N903" s="11">
        <v>0</v>
      </c>
    </row>
    <row r="904" spans="1:14" x14ac:dyDescent="0.3">
      <c r="A904">
        <v>36</v>
      </c>
      <c r="B904" t="s">
        <v>130</v>
      </c>
      <c r="C904" t="s">
        <v>85</v>
      </c>
      <c r="D904" s="7">
        <v>43050</v>
      </c>
      <c r="E904" t="s">
        <v>98</v>
      </c>
      <c r="F904" t="s">
        <v>131</v>
      </c>
      <c r="G904">
        <v>0.1</v>
      </c>
      <c r="H904" s="8">
        <v>0.1</v>
      </c>
      <c r="I904" s="9">
        <v>2.586217748785951E-2</v>
      </c>
      <c r="J904" s="10" t="s">
        <v>104</v>
      </c>
      <c r="K904" t="s">
        <v>96</v>
      </c>
      <c r="L904">
        <v>0</v>
      </c>
      <c r="M904">
        <v>0</v>
      </c>
      <c r="N904" s="11">
        <v>0</v>
      </c>
    </row>
    <row r="905" spans="1:14" x14ac:dyDescent="0.3">
      <c r="A905">
        <v>36</v>
      </c>
      <c r="B905" t="s">
        <v>130</v>
      </c>
      <c r="C905" t="s">
        <v>85</v>
      </c>
      <c r="D905" s="7">
        <v>43050</v>
      </c>
      <c r="E905" t="s">
        <v>98</v>
      </c>
      <c r="F905" t="s">
        <v>131</v>
      </c>
      <c r="G905">
        <v>0.05</v>
      </c>
      <c r="H905" s="8">
        <v>0.05</v>
      </c>
      <c r="I905" s="9">
        <v>1.2931088743929755E-2</v>
      </c>
      <c r="J905" s="10" t="s">
        <v>104</v>
      </c>
      <c r="K905" t="s">
        <v>96</v>
      </c>
      <c r="L905">
        <v>0</v>
      </c>
      <c r="M905">
        <v>0</v>
      </c>
      <c r="N905" s="11">
        <v>0</v>
      </c>
    </row>
    <row r="906" spans="1:14" hidden="1" x14ac:dyDescent="0.3">
      <c r="A906">
        <v>36</v>
      </c>
      <c r="B906" t="s">
        <v>130</v>
      </c>
      <c r="C906" t="s">
        <v>85</v>
      </c>
      <c r="D906" s="7">
        <v>43050</v>
      </c>
      <c r="E906" t="s">
        <v>98</v>
      </c>
      <c r="F906" t="s">
        <v>131</v>
      </c>
      <c r="G906">
        <v>0.01</v>
      </c>
      <c r="H906" s="8">
        <v>0.01</v>
      </c>
      <c r="I906" s="9">
        <v>2.5862177487859508E-3</v>
      </c>
      <c r="J906" s="10" t="s">
        <v>119</v>
      </c>
      <c r="K906" t="s">
        <v>89</v>
      </c>
      <c r="L906">
        <v>0</v>
      </c>
      <c r="M906">
        <v>0</v>
      </c>
      <c r="N906" s="11">
        <v>0</v>
      </c>
    </row>
    <row r="907" spans="1:14" hidden="1" x14ac:dyDescent="0.3">
      <c r="A907">
        <v>36</v>
      </c>
      <c r="B907" t="s">
        <v>130</v>
      </c>
      <c r="C907" t="s">
        <v>85</v>
      </c>
      <c r="D907" s="7">
        <v>43050</v>
      </c>
      <c r="E907" t="s">
        <v>98</v>
      </c>
      <c r="F907" t="s">
        <v>131</v>
      </c>
      <c r="G907">
        <v>0.01</v>
      </c>
      <c r="H907" s="8">
        <v>0.01</v>
      </c>
      <c r="I907" s="9">
        <v>2.5862177487859508E-3</v>
      </c>
      <c r="J907" s="10" t="s">
        <v>119</v>
      </c>
      <c r="K907" t="s">
        <v>89</v>
      </c>
      <c r="L907">
        <v>0</v>
      </c>
      <c r="M907">
        <v>0</v>
      </c>
      <c r="N907" s="11">
        <v>0</v>
      </c>
    </row>
    <row r="908" spans="1:14" hidden="1" x14ac:dyDescent="0.3">
      <c r="A908">
        <v>36</v>
      </c>
      <c r="B908" t="s">
        <v>130</v>
      </c>
      <c r="C908" t="s">
        <v>85</v>
      </c>
      <c r="D908" s="7">
        <v>43050</v>
      </c>
      <c r="E908" t="s">
        <v>98</v>
      </c>
      <c r="F908" t="s">
        <v>131</v>
      </c>
      <c r="G908">
        <v>0.44</v>
      </c>
      <c r="H908" s="8">
        <v>0.44</v>
      </c>
      <c r="I908" s="9">
        <v>0.11379358094658183</v>
      </c>
      <c r="J908" s="10" t="s">
        <v>125</v>
      </c>
      <c r="K908" t="s">
        <v>89</v>
      </c>
      <c r="L908">
        <v>0</v>
      </c>
      <c r="M908">
        <v>0</v>
      </c>
      <c r="N908" s="11">
        <v>0</v>
      </c>
    </row>
    <row r="909" spans="1:14" hidden="1" x14ac:dyDescent="0.3">
      <c r="A909">
        <v>36</v>
      </c>
      <c r="B909" t="s">
        <v>130</v>
      </c>
      <c r="C909" t="s">
        <v>85</v>
      </c>
      <c r="D909" s="7">
        <v>43050</v>
      </c>
      <c r="E909" t="s">
        <v>98</v>
      </c>
      <c r="F909" t="s">
        <v>131</v>
      </c>
      <c r="G909">
        <v>0.02</v>
      </c>
      <c r="H909" s="8">
        <v>0.02</v>
      </c>
      <c r="I909" s="9">
        <v>5.1724354975719016E-3</v>
      </c>
      <c r="J909" s="10" t="s">
        <v>129</v>
      </c>
      <c r="K909" t="s">
        <v>89</v>
      </c>
      <c r="L909">
        <v>0</v>
      </c>
      <c r="M909">
        <v>0</v>
      </c>
      <c r="N909" s="11">
        <v>0</v>
      </c>
    </row>
    <row r="910" spans="1:14" hidden="1" x14ac:dyDescent="0.3">
      <c r="A910">
        <v>36</v>
      </c>
      <c r="B910" t="s">
        <v>130</v>
      </c>
      <c r="C910" t="s">
        <v>85</v>
      </c>
      <c r="D910" s="7">
        <v>43050</v>
      </c>
      <c r="E910" t="s">
        <v>98</v>
      </c>
      <c r="F910" t="s">
        <v>131</v>
      </c>
      <c r="G910">
        <v>0.1</v>
      </c>
      <c r="H910" s="8">
        <v>0.1</v>
      </c>
      <c r="I910" s="9">
        <v>2.586217748785951E-2</v>
      </c>
      <c r="J910" s="10" t="s">
        <v>129</v>
      </c>
      <c r="K910" t="s">
        <v>89</v>
      </c>
      <c r="L910">
        <v>0</v>
      </c>
      <c r="M910">
        <v>0</v>
      </c>
      <c r="N910" s="11">
        <v>0</v>
      </c>
    </row>
    <row r="911" spans="1:14" hidden="1" x14ac:dyDescent="0.3">
      <c r="A911">
        <v>36</v>
      </c>
      <c r="B911" t="s">
        <v>130</v>
      </c>
      <c r="C911" t="s">
        <v>85</v>
      </c>
      <c r="D911" s="7">
        <v>43050</v>
      </c>
      <c r="E911" t="s">
        <v>98</v>
      </c>
      <c r="F911" t="s">
        <v>131</v>
      </c>
      <c r="G911">
        <v>0.01</v>
      </c>
      <c r="H911" s="8">
        <v>0.01</v>
      </c>
      <c r="I911" s="9">
        <v>2.5862177487859508E-3</v>
      </c>
      <c r="J911" s="10" t="s">
        <v>12</v>
      </c>
      <c r="K911" t="s">
        <v>89</v>
      </c>
      <c r="L911">
        <v>0</v>
      </c>
      <c r="M911">
        <v>0</v>
      </c>
      <c r="N911" s="11">
        <v>0</v>
      </c>
    </row>
    <row r="912" spans="1:14" hidden="1" x14ac:dyDescent="0.3">
      <c r="A912">
        <v>36</v>
      </c>
      <c r="B912" t="s">
        <v>130</v>
      </c>
      <c r="C912" t="s">
        <v>85</v>
      </c>
      <c r="D912" s="7">
        <v>43050</v>
      </c>
      <c r="E912" t="s">
        <v>98</v>
      </c>
      <c r="F912" t="s">
        <v>131</v>
      </c>
      <c r="G912">
        <v>0.01</v>
      </c>
      <c r="H912" s="8">
        <v>0.01</v>
      </c>
      <c r="I912" s="9">
        <v>2.5862177487859508E-3</v>
      </c>
      <c r="J912" s="10" t="s">
        <v>12</v>
      </c>
      <c r="K912" t="s">
        <v>89</v>
      </c>
      <c r="L912">
        <v>0</v>
      </c>
      <c r="M912">
        <v>0</v>
      </c>
      <c r="N912" s="11">
        <v>0</v>
      </c>
    </row>
    <row r="913" spans="1:14" ht="15" hidden="1" thickBot="1" x14ac:dyDescent="0.35">
      <c r="A913" s="13">
        <v>36</v>
      </c>
      <c r="B913" s="13" t="s">
        <v>130</v>
      </c>
      <c r="C913" s="13" t="s">
        <v>85</v>
      </c>
      <c r="D913" s="14">
        <v>43050</v>
      </c>
      <c r="E913" s="13" t="s">
        <v>98</v>
      </c>
      <c r="F913" s="13" t="s">
        <v>131</v>
      </c>
      <c r="G913" s="13">
        <v>0.01</v>
      </c>
      <c r="H913" s="15">
        <v>0.01</v>
      </c>
      <c r="I913" s="16">
        <v>2.5862177487859508E-3</v>
      </c>
      <c r="J913" s="17" t="s">
        <v>12</v>
      </c>
      <c r="K913" s="13" t="s">
        <v>89</v>
      </c>
      <c r="L913" s="13">
        <v>0</v>
      </c>
      <c r="M913" s="13">
        <v>0</v>
      </c>
      <c r="N913" s="18">
        <v>0</v>
      </c>
    </row>
    <row r="914" spans="1:14" hidden="1" x14ac:dyDescent="0.3">
      <c r="A914">
        <v>36</v>
      </c>
      <c r="B914" t="s">
        <v>130</v>
      </c>
      <c r="C914" t="s">
        <v>85</v>
      </c>
      <c r="D914" s="7">
        <v>43050</v>
      </c>
      <c r="E914" t="s">
        <v>98</v>
      </c>
      <c r="F914" t="s">
        <v>131</v>
      </c>
      <c r="G914">
        <v>0.01</v>
      </c>
      <c r="H914" s="8">
        <v>0.01</v>
      </c>
      <c r="I914" s="9">
        <v>2.5862177487859508E-3</v>
      </c>
      <c r="J914" s="10" t="s">
        <v>12</v>
      </c>
      <c r="K914" t="s">
        <v>89</v>
      </c>
      <c r="L914">
        <v>0</v>
      </c>
      <c r="M914">
        <v>0</v>
      </c>
      <c r="N914" s="11">
        <v>0</v>
      </c>
    </row>
    <row r="915" spans="1:14" hidden="1" x14ac:dyDescent="0.3">
      <c r="A915">
        <v>33</v>
      </c>
      <c r="B915" t="s">
        <v>132</v>
      </c>
      <c r="C915" t="s">
        <v>85</v>
      </c>
      <c r="D915" s="7">
        <v>43411</v>
      </c>
      <c r="E915" t="s">
        <v>98</v>
      </c>
      <c r="F915" t="s">
        <v>133</v>
      </c>
      <c r="G915">
        <v>0.01</v>
      </c>
      <c r="H915" s="8">
        <v>0.01</v>
      </c>
      <c r="I915" s="9">
        <v>2.5862177487859508E-3</v>
      </c>
      <c r="J915" s="10" t="s">
        <v>88</v>
      </c>
      <c r="K915" t="s">
        <v>89</v>
      </c>
      <c r="L915">
        <v>0</v>
      </c>
      <c r="M915">
        <v>0</v>
      </c>
      <c r="N915" s="11">
        <v>0</v>
      </c>
    </row>
    <row r="916" spans="1:14" hidden="1" x14ac:dyDescent="0.3">
      <c r="A916">
        <v>31</v>
      </c>
      <c r="B916" t="s">
        <v>132</v>
      </c>
      <c r="C916" t="s">
        <v>85</v>
      </c>
      <c r="D916" s="7">
        <v>42934</v>
      </c>
      <c r="E916" t="s">
        <v>113</v>
      </c>
      <c r="F916" t="s">
        <v>134</v>
      </c>
      <c r="G916">
        <v>0.26</v>
      </c>
      <c r="H916" s="8">
        <v>0.26</v>
      </c>
      <c r="I916" s="9">
        <v>6.7241661468434702E-2</v>
      </c>
      <c r="J916" s="10" t="s">
        <v>100</v>
      </c>
      <c r="K916" t="s">
        <v>96</v>
      </c>
      <c r="L916">
        <v>0</v>
      </c>
      <c r="M916">
        <v>0</v>
      </c>
      <c r="N916" s="11">
        <v>0</v>
      </c>
    </row>
    <row r="917" spans="1:14" hidden="1" x14ac:dyDescent="0.3">
      <c r="A917">
        <v>31</v>
      </c>
      <c r="B917" t="s">
        <v>132</v>
      </c>
      <c r="C917" t="s">
        <v>85</v>
      </c>
      <c r="D917" s="7">
        <v>42934</v>
      </c>
      <c r="E917" t="s">
        <v>113</v>
      </c>
      <c r="F917" t="s">
        <v>134</v>
      </c>
      <c r="G917">
        <v>0.1</v>
      </c>
      <c r="H917" s="8">
        <v>0.1</v>
      </c>
      <c r="I917" s="9">
        <v>2.586217748785951E-2</v>
      </c>
      <c r="J917" s="10" t="s">
        <v>100</v>
      </c>
      <c r="K917" t="s">
        <v>96</v>
      </c>
      <c r="L917">
        <v>0</v>
      </c>
      <c r="M917">
        <v>0</v>
      </c>
      <c r="N917" s="11">
        <v>0</v>
      </c>
    </row>
    <row r="918" spans="1:14" hidden="1" x14ac:dyDescent="0.3">
      <c r="A918">
        <v>31</v>
      </c>
      <c r="B918" t="s">
        <v>132</v>
      </c>
      <c r="C918" t="s">
        <v>85</v>
      </c>
      <c r="D918" s="7">
        <v>42934</v>
      </c>
      <c r="E918" t="s">
        <v>113</v>
      </c>
      <c r="F918" t="s">
        <v>134</v>
      </c>
      <c r="G918">
        <v>0.01</v>
      </c>
      <c r="H918" s="8">
        <v>0.01</v>
      </c>
      <c r="I918" s="9">
        <v>2.5862177487859508E-3</v>
      </c>
      <c r="J918" s="10" t="s">
        <v>100</v>
      </c>
      <c r="K918" t="s">
        <v>96</v>
      </c>
      <c r="L918">
        <v>0</v>
      </c>
      <c r="M918">
        <v>0</v>
      </c>
      <c r="N918" s="11">
        <v>0</v>
      </c>
    </row>
    <row r="919" spans="1:14" hidden="1" x14ac:dyDescent="0.3">
      <c r="A919">
        <v>31</v>
      </c>
      <c r="B919" t="s">
        <v>132</v>
      </c>
      <c r="C919" t="s">
        <v>85</v>
      </c>
      <c r="D919" s="7">
        <v>42934</v>
      </c>
      <c r="E919" t="s">
        <v>113</v>
      </c>
      <c r="F919" t="s">
        <v>134</v>
      </c>
      <c r="G919">
        <v>0.23</v>
      </c>
      <c r="H919" s="8">
        <v>0.23</v>
      </c>
      <c r="I919" s="9">
        <v>5.9483008222076868E-2</v>
      </c>
      <c r="J919" s="10" t="s">
        <v>100</v>
      </c>
      <c r="K919" t="s">
        <v>96</v>
      </c>
      <c r="L919">
        <v>0</v>
      </c>
      <c r="M919">
        <v>0</v>
      </c>
      <c r="N919" s="11">
        <v>0</v>
      </c>
    </row>
    <row r="920" spans="1:14" hidden="1" x14ac:dyDescent="0.3">
      <c r="A920">
        <v>33</v>
      </c>
      <c r="B920" t="s">
        <v>132</v>
      </c>
      <c r="C920" t="s">
        <v>85</v>
      </c>
      <c r="D920" s="7">
        <v>43411</v>
      </c>
      <c r="E920" t="s">
        <v>98</v>
      </c>
      <c r="F920" t="s">
        <v>133</v>
      </c>
      <c r="G920">
        <v>0.14000000000000001</v>
      </c>
      <c r="H920" s="8">
        <v>0.14000000000000001</v>
      </c>
      <c r="I920" s="9">
        <v>3.620704848300331E-2</v>
      </c>
      <c r="J920" s="10" t="s">
        <v>100</v>
      </c>
      <c r="K920" t="s">
        <v>96</v>
      </c>
      <c r="L920">
        <v>0</v>
      </c>
      <c r="M920">
        <v>0</v>
      </c>
      <c r="N920" s="11">
        <v>0</v>
      </c>
    </row>
    <row r="921" spans="1:14" hidden="1" x14ac:dyDescent="0.3">
      <c r="A921">
        <v>33</v>
      </c>
      <c r="B921" t="s">
        <v>132</v>
      </c>
      <c r="C921" t="s">
        <v>85</v>
      </c>
      <c r="D921" s="7">
        <v>43411</v>
      </c>
      <c r="E921" t="s">
        <v>98</v>
      </c>
      <c r="F921" t="s">
        <v>133</v>
      </c>
      <c r="G921">
        <v>0.14000000000000001</v>
      </c>
      <c r="H921" s="8">
        <v>0.14000000000000001</v>
      </c>
      <c r="I921" s="9">
        <v>3.620704848300331E-2</v>
      </c>
      <c r="J921" s="10" t="s">
        <v>100</v>
      </c>
      <c r="K921" t="s">
        <v>96</v>
      </c>
      <c r="L921">
        <v>0</v>
      </c>
      <c r="M921">
        <v>0</v>
      </c>
      <c r="N921" s="11">
        <v>0</v>
      </c>
    </row>
    <row r="922" spans="1:14" hidden="1" x14ac:dyDescent="0.3">
      <c r="A922">
        <v>33</v>
      </c>
      <c r="B922" t="s">
        <v>132</v>
      </c>
      <c r="C922" t="s">
        <v>85</v>
      </c>
      <c r="D922" s="7">
        <v>43411</v>
      </c>
      <c r="E922" t="s">
        <v>98</v>
      </c>
      <c r="F922" t="s">
        <v>133</v>
      </c>
      <c r="G922">
        <v>0.14000000000000001</v>
      </c>
      <c r="H922" s="8">
        <v>0.14000000000000001</v>
      </c>
      <c r="I922" s="9">
        <v>3.620704848300331E-2</v>
      </c>
      <c r="J922" s="10" t="s">
        <v>100</v>
      </c>
      <c r="K922" t="s">
        <v>96</v>
      </c>
      <c r="L922">
        <v>0</v>
      </c>
      <c r="M922">
        <v>0</v>
      </c>
      <c r="N922" s="11">
        <v>0</v>
      </c>
    </row>
    <row r="923" spans="1:14" hidden="1" x14ac:dyDescent="0.3">
      <c r="A923">
        <v>33</v>
      </c>
      <c r="B923" t="s">
        <v>132</v>
      </c>
      <c r="C923" t="s">
        <v>85</v>
      </c>
      <c r="D923" s="7">
        <v>43411</v>
      </c>
      <c r="E923" t="s">
        <v>98</v>
      </c>
      <c r="F923" t="s">
        <v>133</v>
      </c>
      <c r="H923" s="8">
        <v>0.14571428571428571</v>
      </c>
      <c r="I923" s="9">
        <v>3.7684887196595275E-2</v>
      </c>
      <c r="J923" s="10" t="s">
        <v>100</v>
      </c>
      <c r="K923" t="s">
        <v>96</v>
      </c>
      <c r="L923">
        <v>0</v>
      </c>
      <c r="M923">
        <v>0</v>
      </c>
      <c r="N923" s="11">
        <v>0</v>
      </c>
    </row>
    <row r="924" spans="1:14" x14ac:dyDescent="0.3">
      <c r="A924">
        <v>9</v>
      </c>
      <c r="B924" t="s">
        <v>132</v>
      </c>
      <c r="C924" t="s">
        <v>85</v>
      </c>
      <c r="D924" s="7">
        <v>42493</v>
      </c>
      <c r="E924" t="s">
        <v>102</v>
      </c>
      <c r="F924" t="s">
        <v>135</v>
      </c>
      <c r="G924">
        <v>0.01</v>
      </c>
      <c r="H924" s="8">
        <v>0.01</v>
      </c>
      <c r="I924" s="9">
        <v>2.5862177487859508E-3</v>
      </c>
      <c r="J924" s="10" t="s">
        <v>104</v>
      </c>
      <c r="K924" t="s">
        <v>96</v>
      </c>
      <c r="L924">
        <v>0</v>
      </c>
      <c r="M924">
        <v>0</v>
      </c>
      <c r="N924" s="11">
        <v>0</v>
      </c>
    </row>
    <row r="925" spans="1:14" x14ac:dyDescent="0.3">
      <c r="A925">
        <v>9</v>
      </c>
      <c r="B925" t="s">
        <v>132</v>
      </c>
      <c r="C925" t="s">
        <v>85</v>
      </c>
      <c r="D925" s="7">
        <v>42493</v>
      </c>
      <c r="E925" t="s">
        <v>102</v>
      </c>
      <c r="F925" t="s">
        <v>135</v>
      </c>
      <c r="G925">
        <v>0.01</v>
      </c>
      <c r="H925" s="8">
        <v>0.01</v>
      </c>
      <c r="I925" s="9">
        <v>2.5862177487859508E-3</v>
      </c>
      <c r="J925" s="10" t="s">
        <v>104</v>
      </c>
      <c r="K925" t="s">
        <v>96</v>
      </c>
      <c r="L925">
        <v>0</v>
      </c>
      <c r="M925">
        <v>0</v>
      </c>
      <c r="N925" s="11">
        <v>0</v>
      </c>
    </row>
    <row r="926" spans="1:14" x14ac:dyDescent="0.3">
      <c r="A926">
        <v>9</v>
      </c>
      <c r="B926" t="s">
        <v>132</v>
      </c>
      <c r="C926" t="s">
        <v>85</v>
      </c>
      <c r="D926" s="7">
        <v>42493</v>
      </c>
      <c r="E926" t="s">
        <v>102</v>
      </c>
      <c r="F926" t="s">
        <v>135</v>
      </c>
      <c r="G926">
        <v>0.01</v>
      </c>
      <c r="H926" s="8">
        <v>0.01</v>
      </c>
      <c r="I926" s="9">
        <v>2.5862177487859508E-3</v>
      </c>
      <c r="J926" s="10" t="s">
        <v>104</v>
      </c>
      <c r="K926" t="s">
        <v>96</v>
      </c>
      <c r="L926">
        <v>0</v>
      </c>
      <c r="M926">
        <v>0</v>
      </c>
      <c r="N926" s="11">
        <v>0</v>
      </c>
    </row>
    <row r="927" spans="1:14" x14ac:dyDescent="0.3">
      <c r="A927">
        <v>9</v>
      </c>
      <c r="B927" t="s">
        <v>132</v>
      </c>
      <c r="C927" t="s">
        <v>85</v>
      </c>
      <c r="D927" s="7">
        <v>42493</v>
      </c>
      <c r="E927" t="s">
        <v>102</v>
      </c>
      <c r="F927" t="s">
        <v>135</v>
      </c>
      <c r="G927">
        <v>0.01</v>
      </c>
      <c r="H927" s="8">
        <v>0.01</v>
      </c>
      <c r="I927" s="9">
        <v>2.5862177487859508E-3</v>
      </c>
      <c r="J927" s="10" t="s">
        <v>104</v>
      </c>
      <c r="K927" t="s">
        <v>96</v>
      </c>
      <c r="L927">
        <v>0</v>
      </c>
      <c r="M927">
        <v>0</v>
      </c>
      <c r="N927" s="11">
        <v>0</v>
      </c>
    </row>
    <row r="928" spans="1:14" x14ac:dyDescent="0.3">
      <c r="A928">
        <v>9</v>
      </c>
      <c r="B928" t="s">
        <v>132</v>
      </c>
      <c r="C928" t="s">
        <v>85</v>
      </c>
      <c r="D928" s="7">
        <v>42493</v>
      </c>
      <c r="E928" t="s">
        <v>102</v>
      </c>
      <c r="F928" t="s">
        <v>135</v>
      </c>
      <c r="G928">
        <v>0.01</v>
      </c>
      <c r="H928" s="8">
        <v>0.01</v>
      </c>
      <c r="I928" s="9">
        <v>2.5862177487859508E-3</v>
      </c>
      <c r="J928" s="10" t="s">
        <v>104</v>
      </c>
      <c r="K928" t="s">
        <v>96</v>
      </c>
      <c r="L928">
        <v>0</v>
      </c>
      <c r="M928">
        <v>0</v>
      </c>
      <c r="N928" s="11">
        <v>0</v>
      </c>
    </row>
    <row r="929" spans="1:14" x14ac:dyDescent="0.3">
      <c r="A929">
        <v>9</v>
      </c>
      <c r="B929" t="s">
        <v>132</v>
      </c>
      <c r="C929" t="s">
        <v>85</v>
      </c>
      <c r="D929" s="7">
        <v>42493</v>
      </c>
      <c r="E929" t="s">
        <v>102</v>
      </c>
      <c r="F929" t="s">
        <v>135</v>
      </c>
      <c r="G929">
        <v>0.01</v>
      </c>
      <c r="H929" s="8">
        <v>0.01</v>
      </c>
      <c r="I929" s="9">
        <v>2.5862177487859508E-3</v>
      </c>
      <c r="J929" s="10" t="s">
        <v>104</v>
      </c>
      <c r="K929" t="s">
        <v>96</v>
      </c>
      <c r="L929">
        <v>0</v>
      </c>
      <c r="M929">
        <v>0</v>
      </c>
      <c r="N929" s="11">
        <v>0</v>
      </c>
    </row>
    <row r="930" spans="1:14" x14ac:dyDescent="0.3">
      <c r="A930">
        <v>9</v>
      </c>
      <c r="B930" t="s">
        <v>132</v>
      </c>
      <c r="C930" t="s">
        <v>85</v>
      </c>
      <c r="D930" s="7">
        <v>42493</v>
      </c>
      <c r="E930" t="s">
        <v>102</v>
      </c>
      <c r="F930" t="s">
        <v>135</v>
      </c>
      <c r="G930">
        <v>0.01</v>
      </c>
      <c r="H930" s="8">
        <v>0.01</v>
      </c>
      <c r="I930" s="9">
        <v>2.5862177487859508E-3</v>
      </c>
      <c r="J930" s="10" t="s">
        <v>104</v>
      </c>
      <c r="K930" t="s">
        <v>96</v>
      </c>
      <c r="L930">
        <v>0</v>
      </c>
      <c r="M930">
        <v>0</v>
      </c>
      <c r="N930" s="11">
        <v>0</v>
      </c>
    </row>
    <row r="931" spans="1:14" x14ac:dyDescent="0.3">
      <c r="A931">
        <v>9</v>
      </c>
      <c r="B931" t="s">
        <v>132</v>
      </c>
      <c r="C931" t="s">
        <v>85</v>
      </c>
      <c r="D931" s="7">
        <v>42493</v>
      </c>
      <c r="E931" t="s">
        <v>102</v>
      </c>
      <c r="F931" t="s">
        <v>135</v>
      </c>
      <c r="G931">
        <v>0.01</v>
      </c>
      <c r="H931" s="8">
        <v>0.01</v>
      </c>
      <c r="I931" s="9">
        <v>2.5862177487859508E-3</v>
      </c>
      <c r="J931" s="10" t="s">
        <v>104</v>
      </c>
      <c r="K931" t="s">
        <v>96</v>
      </c>
      <c r="L931">
        <v>0</v>
      </c>
      <c r="M931">
        <v>0</v>
      </c>
      <c r="N931" s="11">
        <v>0</v>
      </c>
    </row>
    <row r="932" spans="1:14" x14ac:dyDescent="0.3">
      <c r="A932">
        <v>9</v>
      </c>
      <c r="B932" t="s">
        <v>132</v>
      </c>
      <c r="C932" t="s">
        <v>85</v>
      </c>
      <c r="D932" s="7">
        <v>42493</v>
      </c>
      <c r="E932" t="s">
        <v>102</v>
      </c>
      <c r="F932" t="s">
        <v>135</v>
      </c>
      <c r="G932">
        <v>0.01</v>
      </c>
      <c r="H932" s="8">
        <v>0.01</v>
      </c>
      <c r="I932" s="9">
        <v>2.5862177487859508E-3</v>
      </c>
      <c r="J932" s="10" t="s">
        <v>104</v>
      </c>
      <c r="K932" t="s">
        <v>96</v>
      </c>
      <c r="L932">
        <v>0</v>
      </c>
      <c r="M932">
        <v>0</v>
      </c>
      <c r="N932" s="11">
        <v>0</v>
      </c>
    </row>
    <row r="933" spans="1:14" x14ac:dyDescent="0.3">
      <c r="A933">
        <v>9</v>
      </c>
      <c r="B933" t="s">
        <v>132</v>
      </c>
      <c r="C933" t="s">
        <v>85</v>
      </c>
      <c r="D933" s="7">
        <v>42493</v>
      </c>
      <c r="E933" t="s">
        <v>102</v>
      </c>
      <c r="F933" t="s">
        <v>135</v>
      </c>
      <c r="G933">
        <v>0.01</v>
      </c>
      <c r="H933" s="8">
        <v>0.01</v>
      </c>
      <c r="I933" s="9">
        <v>2.5862177487859508E-3</v>
      </c>
      <c r="J933" s="10" t="s">
        <v>104</v>
      </c>
      <c r="K933" t="s">
        <v>96</v>
      </c>
      <c r="L933">
        <v>0</v>
      </c>
      <c r="M933">
        <v>0</v>
      </c>
      <c r="N933" s="11">
        <v>0</v>
      </c>
    </row>
    <row r="934" spans="1:14" x14ac:dyDescent="0.3">
      <c r="A934">
        <v>9</v>
      </c>
      <c r="B934" t="s">
        <v>132</v>
      </c>
      <c r="C934" t="s">
        <v>85</v>
      </c>
      <c r="D934" s="7">
        <v>42493</v>
      </c>
      <c r="E934" t="s">
        <v>102</v>
      </c>
      <c r="F934" t="s">
        <v>135</v>
      </c>
      <c r="G934">
        <v>0.01</v>
      </c>
      <c r="H934" s="8">
        <v>0.01</v>
      </c>
      <c r="I934" s="9">
        <v>2.5862177487859508E-3</v>
      </c>
      <c r="J934" s="10" t="s">
        <v>104</v>
      </c>
      <c r="K934" t="s">
        <v>96</v>
      </c>
      <c r="L934">
        <v>0</v>
      </c>
      <c r="M934">
        <v>0</v>
      </c>
      <c r="N934" s="11">
        <v>0</v>
      </c>
    </row>
    <row r="935" spans="1:14" x14ac:dyDescent="0.3">
      <c r="A935">
        <v>9</v>
      </c>
      <c r="B935" t="s">
        <v>132</v>
      </c>
      <c r="C935" t="s">
        <v>85</v>
      </c>
      <c r="D935" s="7">
        <v>42493</v>
      </c>
      <c r="E935" t="s">
        <v>102</v>
      </c>
      <c r="F935" t="s">
        <v>135</v>
      </c>
      <c r="G935">
        <v>0.01</v>
      </c>
      <c r="H935" s="8">
        <v>0.01</v>
      </c>
      <c r="I935" s="9">
        <v>2.5862177487859508E-3</v>
      </c>
      <c r="J935" s="10" t="s">
        <v>104</v>
      </c>
      <c r="K935" t="s">
        <v>96</v>
      </c>
      <c r="L935">
        <v>0</v>
      </c>
      <c r="M935">
        <v>0</v>
      </c>
      <c r="N935" s="11">
        <v>0</v>
      </c>
    </row>
    <row r="936" spans="1:14" x14ac:dyDescent="0.3">
      <c r="A936">
        <v>9</v>
      </c>
      <c r="B936" t="s">
        <v>132</v>
      </c>
      <c r="C936" t="s">
        <v>85</v>
      </c>
      <c r="D936" s="7">
        <v>42493</v>
      </c>
      <c r="E936" t="s">
        <v>102</v>
      </c>
      <c r="F936" t="s">
        <v>135</v>
      </c>
      <c r="G936">
        <v>0.01</v>
      </c>
      <c r="H936" s="8">
        <v>0.01</v>
      </c>
      <c r="I936" s="9">
        <v>2.5862177487859508E-3</v>
      </c>
      <c r="J936" s="10" t="s">
        <v>104</v>
      </c>
      <c r="K936" t="s">
        <v>96</v>
      </c>
      <c r="L936">
        <v>0</v>
      </c>
      <c r="M936">
        <v>0</v>
      </c>
      <c r="N936" s="11">
        <v>0</v>
      </c>
    </row>
    <row r="937" spans="1:14" x14ac:dyDescent="0.3">
      <c r="A937">
        <v>9</v>
      </c>
      <c r="B937" t="s">
        <v>132</v>
      </c>
      <c r="C937" t="s">
        <v>85</v>
      </c>
      <c r="D937" s="7">
        <v>42493</v>
      </c>
      <c r="E937" t="s">
        <v>102</v>
      </c>
      <c r="F937" t="s">
        <v>135</v>
      </c>
      <c r="G937">
        <v>0.01</v>
      </c>
      <c r="H937" s="8">
        <v>0.01</v>
      </c>
      <c r="I937" s="9">
        <v>2.5862177487859508E-3</v>
      </c>
      <c r="J937" s="10" t="s">
        <v>104</v>
      </c>
      <c r="K937" t="s">
        <v>96</v>
      </c>
      <c r="L937">
        <v>0</v>
      </c>
      <c r="M937">
        <v>0</v>
      </c>
      <c r="N937" s="11">
        <v>0</v>
      </c>
    </row>
    <row r="938" spans="1:14" x14ac:dyDescent="0.3">
      <c r="A938">
        <v>9</v>
      </c>
      <c r="B938" t="s">
        <v>132</v>
      </c>
      <c r="C938" t="s">
        <v>85</v>
      </c>
      <c r="D938" s="7">
        <v>42493</v>
      </c>
      <c r="E938" t="s">
        <v>102</v>
      </c>
      <c r="F938" t="s">
        <v>135</v>
      </c>
      <c r="G938">
        <v>0.01</v>
      </c>
      <c r="H938" s="8">
        <v>0.01</v>
      </c>
      <c r="I938" s="9">
        <v>2.5862177487859508E-3</v>
      </c>
      <c r="J938" s="10" t="s">
        <v>104</v>
      </c>
      <c r="K938" t="s">
        <v>96</v>
      </c>
      <c r="L938">
        <v>0</v>
      </c>
      <c r="M938">
        <v>0</v>
      </c>
      <c r="N938" s="11">
        <v>0</v>
      </c>
    </row>
    <row r="939" spans="1:14" x14ac:dyDescent="0.3">
      <c r="A939">
        <v>9</v>
      </c>
      <c r="B939" t="s">
        <v>132</v>
      </c>
      <c r="C939" t="s">
        <v>85</v>
      </c>
      <c r="D939" s="7">
        <v>42493</v>
      </c>
      <c r="E939" t="s">
        <v>102</v>
      </c>
      <c r="F939" t="s">
        <v>135</v>
      </c>
      <c r="G939">
        <v>0.01</v>
      </c>
      <c r="H939" s="8">
        <v>0.01</v>
      </c>
      <c r="I939" s="9">
        <v>2.5862177487859508E-3</v>
      </c>
      <c r="J939" s="10" t="s">
        <v>104</v>
      </c>
      <c r="K939" t="s">
        <v>96</v>
      </c>
      <c r="L939">
        <v>0</v>
      </c>
      <c r="M939">
        <v>0</v>
      </c>
      <c r="N939" s="11">
        <v>0</v>
      </c>
    </row>
    <row r="940" spans="1:14" ht="15" thickBot="1" x14ac:dyDescent="0.35">
      <c r="A940" s="13">
        <v>12</v>
      </c>
      <c r="B940" s="13" t="s">
        <v>132</v>
      </c>
      <c r="C940" s="13" t="s">
        <v>85</v>
      </c>
      <c r="D940" s="14">
        <v>42520</v>
      </c>
      <c r="E940" s="13" t="s">
        <v>102</v>
      </c>
      <c r="F940" s="13" t="s">
        <v>136</v>
      </c>
      <c r="G940" s="13">
        <v>0.01</v>
      </c>
      <c r="H940" s="15">
        <v>0.01</v>
      </c>
      <c r="I940" s="16">
        <v>2.5862177487859508E-3</v>
      </c>
      <c r="J940" s="17" t="s">
        <v>104</v>
      </c>
      <c r="K940" s="13" t="s">
        <v>96</v>
      </c>
      <c r="L940" s="13">
        <v>0</v>
      </c>
      <c r="M940" s="13">
        <v>0</v>
      </c>
      <c r="N940" s="18">
        <v>0</v>
      </c>
    </row>
    <row r="941" spans="1:14" x14ac:dyDescent="0.3">
      <c r="A941">
        <v>12</v>
      </c>
      <c r="B941" t="s">
        <v>132</v>
      </c>
      <c r="C941" t="s">
        <v>85</v>
      </c>
      <c r="D941" s="7">
        <v>42520</v>
      </c>
      <c r="E941" t="s">
        <v>102</v>
      </c>
      <c r="F941" t="s">
        <v>136</v>
      </c>
      <c r="G941">
        <v>0.01</v>
      </c>
      <c r="H941" s="8">
        <v>0.01</v>
      </c>
      <c r="I941" s="9">
        <v>2.5862177487859508E-3</v>
      </c>
      <c r="J941" s="10" t="s">
        <v>104</v>
      </c>
      <c r="K941" t="s">
        <v>96</v>
      </c>
      <c r="L941">
        <v>0</v>
      </c>
      <c r="M941">
        <v>0</v>
      </c>
      <c r="N941" s="11">
        <v>0</v>
      </c>
    </row>
    <row r="942" spans="1:14" x14ac:dyDescent="0.3">
      <c r="A942">
        <v>12</v>
      </c>
      <c r="B942" t="s">
        <v>132</v>
      </c>
      <c r="C942" t="s">
        <v>85</v>
      </c>
      <c r="D942" s="7">
        <v>42520</v>
      </c>
      <c r="E942" t="s">
        <v>102</v>
      </c>
      <c r="F942" t="s">
        <v>136</v>
      </c>
      <c r="G942">
        <v>0.01</v>
      </c>
      <c r="H942" s="8">
        <v>0.01</v>
      </c>
      <c r="I942" s="9">
        <v>2.5862177487859508E-3</v>
      </c>
      <c r="J942" s="10" t="s">
        <v>104</v>
      </c>
      <c r="K942" t="s">
        <v>96</v>
      </c>
      <c r="L942">
        <v>0</v>
      </c>
      <c r="M942">
        <v>0</v>
      </c>
      <c r="N942" s="11">
        <v>0</v>
      </c>
    </row>
    <row r="943" spans="1:14" x14ac:dyDescent="0.3">
      <c r="A943">
        <v>12</v>
      </c>
      <c r="B943" t="s">
        <v>132</v>
      </c>
      <c r="C943" t="s">
        <v>85</v>
      </c>
      <c r="D943" s="7">
        <v>42520</v>
      </c>
      <c r="E943" t="s">
        <v>102</v>
      </c>
      <c r="F943" t="s">
        <v>136</v>
      </c>
      <c r="G943">
        <v>0.01</v>
      </c>
      <c r="H943" s="8">
        <v>0.01</v>
      </c>
      <c r="I943" s="9">
        <v>2.5862177487859508E-3</v>
      </c>
      <c r="J943" s="10" t="s">
        <v>104</v>
      </c>
      <c r="K943" t="s">
        <v>96</v>
      </c>
      <c r="L943">
        <v>0</v>
      </c>
      <c r="M943">
        <v>0</v>
      </c>
      <c r="N943" s="11">
        <v>0</v>
      </c>
    </row>
    <row r="944" spans="1:14" x14ac:dyDescent="0.3">
      <c r="A944">
        <v>12</v>
      </c>
      <c r="B944" t="s">
        <v>132</v>
      </c>
      <c r="C944" t="s">
        <v>85</v>
      </c>
      <c r="D944" s="7">
        <v>42520</v>
      </c>
      <c r="E944" t="s">
        <v>102</v>
      </c>
      <c r="F944" t="s">
        <v>136</v>
      </c>
      <c r="G944">
        <v>0.01</v>
      </c>
      <c r="H944" s="8">
        <v>0.01</v>
      </c>
      <c r="I944" s="9">
        <v>2.5862177487859508E-3</v>
      </c>
      <c r="J944" s="10" t="s">
        <v>104</v>
      </c>
      <c r="K944" t="s">
        <v>96</v>
      </c>
      <c r="L944">
        <v>0</v>
      </c>
      <c r="M944">
        <v>0</v>
      </c>
      <c r="N944" s="11">
        <v>0</v>
      </c>
    </row>
    <row r="945" spans="1:14" x14ac:dyDescent="0.3">
      <c r="A945">
        <v>12</v>
      </c>
      <c r="B945" t="s">
        <v>132</v>
      </c>
      <c r="C945" t="s">
        <v>85</v>
      </c>
      <c r="D945" s="7">
        <v>42520</v>
      </c>
      <c r="E945" t="s">
        <v>102</v>
      </c>
      <c r="F945" t="s">
        <v>136</v>
      </c>
      <c r="G945">
        <v>0.01</v>
      </c>
      <c r="H945" s="8">
        <v>0.01</v>
      </c>
      <c r="I945" s="9">
        <v>2.5862177487859508E-3</v>
      </c>
      <c r="J945" s="10" t="s">
        <v>104</v>
      </c>
      <c r="K945" t="s">
        <v>96</v>
      </c>
      <c r="L945">
        <v>0</v>
      </c>
      <c r="M945">
        <v>0</v>
      </c>
      <c r="N945" s="11">
        <v>0</v>
      </c>
    </row>
    <row r="946" spans="1:14" x14ac:dyDescent="0.3">
      <c r="A946">
        <v>12</v>
      </c>
      <c r="B946" t="s">
        <v>132</v>
      </c>
      <c r="C946" t="s">
        <v>85</v>
      </c>
      <c r="D946" s="7">
        <v>42520</v>
      </c>
      <c r="E946" t="s">
        <v>102</v>
      </c>
      <c r="F946" t="s">
        <v>136</v>
      </c>
      <c r="G946">
        <v>0.01</v>
      </c>
      <c r="H946" s="8">
        <v>0.01</v>
      </c>
      <c r="I946" s="9">
        <v>2.5862177487859508E-3</v>
      </c>
      <c r="J946" s="10" t="s">
        <v>104</v>
      </c>
      <c r="K946" t="s">
        <v>96</v>
      </c>
      <c r="L946">
        <v>0</v>
      </c>
      <c r="M946">
        <v>0</v>
      </c>
      <c r="N946" s="11">
        <v>0</v>
      </c>
    </row>
    <row r="947" spans="1:14" x14ac:dyDescent="0.3">
      <c r="A947">
        <v>12</v>
      </c>
      <c r="B947" t="s">
        <v>132</v>
      </c>
      <c r="C947" t="s">
        <v>85</v>
      </c>
      <c r="D947" s="7">
        <v>42520</v>
      </c>
      <c r="E947" t="s">
        <v>102</v>
      </c>
      <c r="F947" t="s">
        <v>136</v>
      </c>
      <c r="G947">
        <v>0.01</v>
      </c>
      <c r="H947" s="8">
        <v>0.01</v>
      </c>
      <c r="I947" s="9">
        <v>2.5862177487859508E-3</v>
      </c>
      <c r="J947" s="10" t="s">
        <v>104</v>
      </c>
      <c r="K947" t="s">
        <v>96</v>
      </c>
      <c r="L947">
        <v>0</v>
      </c>
      <c r="M947">
        <v>0</v>
      </c>
      <c r="N947" s="11">
        <v>0</v>
      </c>
    </row>
    <row r="948" spans="1:14" x14ac:dyDescent="0.3">
      <c r="A948">
        <v>12</v>
      </c>
      <c r="B948" t="s">
        <v>132</v>
      </c>
      <c r="C948" t="s">
        <v>85</v>
      </c>
      <c r="D948" s="7">
        <v>42520</v>
      </c>
      <c r="E948" t="s">
        <v>102</v>
      </c>
      <c r="F948" t="s">
        <v>136</v>
      </c>
      <c r="G948">
        <v>0.01</v>
      </c>
      <c r="H948" s="8">
        <v>0.01</v>
      </c>
      <c r="I948" s="9">
        <v>2.5862177487859508E-3</v>
      </c>
      <c r="J948" s="10" t="s">
        <v>104</v>
      </c>
      <c r="K948" t="s">
        <v>96</v>
      </c>
      <c r="L948">
        <v>0</v>
      </c>
      <c r="M948">
        <v>0</v>
      </c>
      <c r="N948" s="11">
        <v>0</v>
      </c>
    </row>
    <row r="949" spans="1:14" x14ac:dyDescent="0.3">
      <c r="A949">
        <v>12</v>
      </c>
      <c r="B949" t="s">
        <v>132</v>
      </c>
      <c r="C949" t="s">
        <v>85</v>
      </c>
      <c r="D949" s="7">
        <v>42520</v>
      </c>
      <c r="E949" t="s">
        <v>102</v>
      </c>
      <c r="F949" t="s">
        <v>136</v>
      </c>
      <c r="G949">
        <v>0.01</v>
      </c>
      <c r="H949" s="8">
        <v>0.01</v>
      </c>
      <c r="I949" s="9">
        <v>2.5862177487859508E-3</v>
      </c>
      <c r="J949" s="10" t="s">
        <v>104</v>
      </c>
      <c r="K949" t="s">
        <v>96</v>
      </c>
      <c r="L949">
        <v>0</v>
      </c>
      <c r="M949">
        <v>0</v>
      </c>
      <c r="N949" s="11">
        <v>0</v>
      </c>
    </row>
    <row r="950" spans="1:14" x14ac:dyDescent="0.3">
      <c r="A950">
        <v>12</v>
      </c>
      <c r="B950" t="s">
        <v>132</v>
      </c>
      <c r="C950" t="s">
        <v>85</v>
      </c>
      <c r="D950" s="7">
        <v>42520</v>
      </c>
      <c r="E950" t="s">
        <v>102</v>
      </c>
      <c r="F950" t="s">
        <v>136</v>
      </c>
      <c r="G950">
        <v>0.01</v>
      </c>
      <c r="H950" s="8">
        <v>0.01</v>
      </c>
      <c r="I950" s="9">
        <v>2.5862177487859508E-3</v>
      </c>
      <c r="J950" s="10" t="s">
        <v>104</v>
      </c>
      <c r="K950" t="s">
        <v>96</v>
      </c>
      <c r="L950">
        <v>0</v>
      </c>
      <c r="M950">
        <v>0</v>
      </c>
      <c r="N950" s="11">
        <v>0</v>
      </c>
    </row>
    <row r="951" spans="1:14" x14ac:dyDescent="0.3">
      <c r="A951">
        <v>12</v>
      </c>
      <c r="B951" t="s">
        <v>132</v>
      </c>
      <c r="C951" t="s">
        <v>85</v>
      </c>
      <c r="D951" s="7">
        <v>42520</v>
      </c>
      <c r="E951" t="s">
        <v>102</v>
      </c>
      <c r="F951" t="s">
        <v>136</v>
      </c>
      <c r="G951">
        <v>0.01</v>
      </c>
      <c r="H951" s="8">
        <v>0.01</v>
      </c>
      <c r="I951" s="9">
        <v>2.5862177487859508E-3</v>
      </c>
      <c r="J951" s="10" t="s">
        <v>104</v>
      </c>
      <c r="K951" t="s">
        <v>96</v>
      </c>
      <c r="L951">
        <v>0</v>
      </c>
      <c r="M951">
        <v>0</v>
      </c>
      <c r="N951" s="11">
        <v>0</v>
      </c>
    </row>
    <row r="952" spans="1:14" x14ac:dyDescent="0.3">
      <c r="A952">
        <v>12</v>
      </c>
      <c r="B952" t="s">
        <v>132</v>
      </c>
      <c r="C952" t="s">
        <v>85</v>
      </c>
      <c r="D952" s="7">
        <v>42520</v>
      </c>
      <c r="E952" t="s">
        <v>102</v>
      </c>
      <c r="F952" t="s">
        <v>136</v>
      </c>
      <c r="G952">
        <v>0.01</v>
      </c>
      <c r="H952" s="8">
        <v>0.01</v>
      </c>
      <c r="I952" s="9">
        <v>2.5862177487859508E-3</v>
      </c>
      <c r="J952" s="10" t="s">
        <v>104</v>
      </c>
      <c r="K952" t="s">
        <v>96</v>
      </c>
      <c r="L952">
        <v>0</v>
      </c>
      <c r="M952">
        <v>0</v>
      </c>
      <c r="N952" s="11">
        <v>0</v>
      </c>
    </row>
    <row r="953" spans="1:14" x14ac:dyDescent="0.3">
      <c r="A953">
        <v>26</v>
      </c>
      <c r="B953" t="s">
        <v>132</v>
      </c>
      <c r="C953" t="s">
        <v>85</v>
      </c>
      <c r="D953" s="7">
        <v>42720</v>
      </c>
      <c r="E953" t="s">
        <v>86</v>
      </c>
      <c r="F953" t="s">
        <v>108</v>
      </c>
      <c r="G953">
        <v>0.05</v>
      </c>
      <c r="H953" s="8">
        <v>0.05</v>
      </c>
      <c r="I953" s="9">
        <v>1.2931088743929755E-2</v>
      </c>
      <c r="J953" s="10" t="s">
        <v>104</v>
      </c>
      <c r="K953" t="s">
        <v>96</v>
      </c>
      <c r="L953">
        <v>0</v>
      </c>
      <c r="M953">
        <v>0</v>
      </c>
      <c r="N953" s="11">
        <v>0</v>
      </c>
    </row>
    <row r="954" spans="1:14" x14ac:dyDescent="0.3">
      <c r="A954">
        <v>26</v>
      </c>
      <c r="B954" t="s">
        <v>132</v>
      </c>
      <c r="C954" t="s">
        <v>85</v>
      </c>
      <c r="D954" s="7">
        <v>42720</v>
      </c>
      <c r="E954" t="s">
        <v>86</v>
      </c>
      <c r="F954" t="s">
        <v>108</v>
      </c>
      <c r="G954">
        <v>0.05</v>
      </c>
      <c r="H954" s="8">
        <v>0.05</v>
      </c>
      <c r="I954" s="9">
        <v>1.2931088743929755E-2</v>
      </c>
      <c r="J954" s="10" t="s">
        <v>104</v>
      </c>
      <c r="K954" t="s">
        <v>96</v>
      </c>
      <c r="L954">
        <v>0</v>
      </c>
      <c r="M954">
        <v>0</v>
      </c>
      <c r="N954" s="11">
        <v>0</v>
      </c>
    </row>
    <row r="955" spans="1:14" x14ac:dyDescent="0.3">
      <c r="A955">
        <v>26</v>
      </c>
      <c r="B955" t="s">
        <v>132</v>
      </c>
      <c r="C955" t="s">
        <v>85</v>
      </c>
      <c r="D955" s="7">
        <v>42720</v>
      </c>
      <c r="E955" t="s">
        <v>86</v>
      </c>
      <c r="F955" t="s">
        <v>108</v>
      </c>
      <c r="G955">
        <v>0.05</v>
      </c>
      <c r="H955" s="8">
        <v>0.05</v>
      </c>
      <c r="I955" s="9">
        <v>1.2931088743929755E-2</v>
      </c>
      <c r="J955" s="10" t="s">
        <v>104</v>
      </c>
      <c r="K955" t="s">
        <v>96</v>
      </c>
      <c r="L955">
        <v>0</v>
      </c>
      <c r="M955">
        <v>0</v>
      </c>
      <c r="N955" s="11">
        <v>0</v>
      </c>
    </row>
    <row r="956" spans="1:14" x14ac:dyDescent="0.3">
      <c r="A956">
        <v>26</v>
      </c>
      <c r="B956" t="s">
        <v>132</v>
      </c>
      <c r="C956" t="s">
        <v>85</v>
      </c>
      <c r="D956" s="7">
        <v>42720</v>
      </c>
      <c r="E956" t="s">
        <v>86</v>
      </c>
      <c r="F956" t="s">
        <v>108</v>
      </c>
      <c r="G956">
        <v>0.05</v>
      </c>
      <c r="H956" s="8">
        <v>0.05</v>
      </c>
      <c r="I956" s="9">
        <v>1.2931088743929755E-2</v>
      </c>
      <c r="J956" s="10" t="s">
        <v>104</v>
      </c>
      <c r="K956" t="s">
        <v>96</v>
      </c>
      <c r="L956">
        <v>0</v>
      </c>
      <c r="M956">
        <v>0</v>
      </c>
      <c r="N956" s="11">
        <v>0</v>
      </c>
    </row>
    <row r="957" spans="1:14" x14ac:dyDescent="0.3">
      <c r="A957">
        <v>26</v>
      </c>
      <c r="B957" t="s">
        <v>132</v>
      </c>
      <c r="C957" t="s">
        <v>85</v>
      </c>
      <c r="D957" s="7">
        <v>42720</v>
      </c>
      <c r="E957" t="s">
        <v>86</v>
      </c>
      <c r="F957" t="s">
        <v>108</v>
      </c>
      <c r="G957">
        <v>0.01</v>
      </c>
      <c r="H957" s="8">
        <v>0.01</v>
      </c>
      <c r="I957" s="9">
        <v>2.5862177487859508E-3</v>
      </c>
      <c r="J957" s="10" t="s">
        <v>104</v>
      </c>
      <c r="K957" t="s">
        <v>96</v>
      </c>
      <c r="L957">
        <v>0</v>
      </c>
      <c r="M957">
        <v>0</v>
      </c>
      <c r="N957" s="11">
        <v>0</v>
      </c>
    </row>
    <row r="958" spans="1:14" x14ac:dyDescent="0.3">
      <c r="A958">
        <v>26</v>
      </c>
      <c r="B958" t="s">
        <v>132</v>
      </c>
      <c r="C958" t="s">
        <v>85</v>
      </c>
      <c r="D958" s="7">
        <v>42720</v>
      </c>
      <c r="E958" t="s">
        <v>86</v>
      </c>
      <c r="F958" t="s">
        <v>108</v>
      </c>
      <c r="G958">
        <v>0.05</v>
      </c>
      <c r="H958" s="8">
        <v>0.05</v>
      </c>
      <c r="I958" s="9">
        <v>1.2931088743929755E-2</v>
      </c>
      <c r="J958" s="10" t="s">
        <v>104</v>
      </c>
      <c r="K958" t="s">
        <v>96</v>
      </c>
      <c r="L958">
        <v>0</v>
      </c>
      <c r="M958">
        <v>0</v>
      </c>
      <c r="N958" s="11">
        <v>0</v>
      </c>
    </row>
    <row r="959" spans="1:14" x14ac:dyDescent="0.3">
      <c r="A959">
        <v>26</v>
      </c>
      <c r="B959" t="s">
        <v>132</v>
      </c>
      <c r="C959" t="s">
        <v>85</v>
      </c>
      <c r="D959" s="7">
        <v>42720</v>
      </c>
      <c r="E959" t="s">
        <v>86</v>
      </c>
      <c r="F959" t="s">
        <v>108</v>
      </c>
      <c r="G959">
        <v>0.05</v>
      </c>
      <c r="H959" s="8">
        <v>0.05</v>
      </c>
      <c r="I959" s="9">
        <v>1.2931088743929755E-2</v>
      </c>
      <c r="J959" s="10" t="s">
        <v>104</v>
      </c>
      <c r="K959" t="s">
        <v>96</v>
      </c>
      <c r="L959">
        <v>0</v>
      </c>
      <c r="M959">
        <v>0</v>
      </c>
      <c r="N959" s="11">
        <v>0</v>
      </c>
    </row>
    <row r="960" spans="1:14" x14ac:dyDescent="0.3">
      <c r="A960">
        <v>26</v>
      </c>
      <c r="B960" t="s">
        <v>132</v>
      </c>
      <c r="C960" t="s">
        <v>85</v>
      </c>
      <c r="D960" s="7">
        <v>42720</v>
      </c>
      <c r="E960" t="s">
        <v>86</v>
      </c>
      <c r="F960" t="s">
        <v>108</v>
      </c>
      <c r="G960">
        <v>0.05</v>
      </c>
      <c r="H960" s="8">
        <v>0.05</v>
      </c>
      <c r="I960" s="9">
        <v>1.2931088743929755E-2</v>
      </c>
      <c r="J960" s="10" t="s">
        <v>104</v>
      </c>
      <c r="K960" t="s">
        <v>96</v>
      </c>
      <c r="L960">
        <v>0</v>
      </c>
      <c r="M960">
        <v>0</v>
      </c>
      <c r="N960" s="11">
        <v>0</v>
      </c>
    </row>
    <row r="961" spans="1:14" ht="15" thickBot="1" x14ac:dyDescent="0.35">
      <c r="A961" s="13">
        <v>26</v>
      </c>
      <c r="B961" s="13" t="s">
        <v>132</v>
      </c>
      <c r="C961" s="13" t="s">
        <v>85</v>
      </c>
      <c r="D961" s="14">
        <v>42720</v>
      </c>
      <c r="E961" s="13" t="s">
        <v>86</v>
      </c>
      <c r="F961" s="13" t="s">
        <v>108</v>
      </c>
      <c r="G961" s="13">
        <v>0.05</v>
      </c>
      <c r="H961" s="15">
        <v>0.05</v>
      </c>
      <c r="I961" s="16">
        <v>1.2931088743929755E-2</v>
      </c>
      <c r="J961" s="17" t="s">
        <v>104</v>
      </c>
      <c r="K961" s="13" t="s">
        <v>96</v>
      </c>
      <c r="L961" s="13">
        <v>0</v>
      </c>
      <c r="M961" s="13">
        <v>0</v>
      </c>
      <c r="N961" s="18">
        <v>0</v>
      </c>
    </row>
    <row r="962" spans="1:14" x14ac:dyDescent="0.3">
      <c r="A962">
        <v>26</v>
      </c>
      <c r="B962" t="s">
        <v>132</v>
      </c>
      <c r="C962" t="s">
        <v>85</v>
      </c>
      <c r="D962" s="7">
        <v>42720</v>
      </c>
      <c r="E962" t="s">
        <v>86</v>
      </c>
      <c r="F962" t="s">
        <v>108</v>
      </c>
      <c r="G962">
        <v>0.05</v>
      </c>
      <c r="H962" s="8">
        <v>0.05</v>
      </c>
      <c r="I962" s="9">
        <v>1.2931088743929755E-2</v>
      </c>
      <c r="J962" s="10" t="s">
        <v>104</v>
      </c>
      <c r="K962" t="s">
        <v>96</v>
      </c>
      <c r="L962">
        <v>0</v>
      </c>
      <c r="M962">
        <v>0</v>
      </c>
      <c r="N962" s="11">
        <v>0</v>
      </c>
    </row>
    <row r="963" spans="1:14" x14ac:dyDescent="0.3">
      <c r="A963">
        <v>26</v>
      </c>
      <c r="B963" t="s">
        <v>132</v>
      </c>
      <c r="C963" t="s">
        <v>85</v>
      </c>
      <c r="D963" s="7">
        <v>42720</v>
      </c>
      <c r="E963" t="s">
        <v>86</v>
      </c>
      <c r="F963" t="s">
        <v>108</v>
      </c>
      <c r="G963">
        <v>0.05</v>
      </c>
      <c r="H963" s="8">
        <v>0.05</v>
      </c>
      <c r="I963" s="9">
        <v>1.2931088743929755E-2</v>
      </c>
      <c r="J963" s="10" t="s">
        <v>104</v>
      </c>
      <c r="K963" t="s">
        <v>96</v>
      </c>
      <c r="L963">
        <v>0</v>
      </c>
      <c r="M963">
        <v>0</v>
      </c>
      <c r="N963" s="11">
        <v>0</v>
      </c>
    </row>
    <row r="964" spans="1:14" x14ac:dyDescent="0.3">
      <c r="A964">
        <v>26</v>
      </c>
      <c r="B964" t="s">
        <v>132</v>
      </c>
      <c r="C964" t="s">
        <v>85</v>
      </c>
      <c r="D964" s="7">
        <v>42720</v>
      </c>
      <c r="E964" t="s">
        <v>86</v>
      </c>
      <c r="F964" t="s">
        <v>108</v>
      </c>
      <c r="G964">
        <v>0.05</v>
      </c>
      <c r="H964" s="8">
        <v>0.05</v>
      </c>
      <c r="I964" s="9">
        <v>1.2931088743929755E-2</v>
      </c>
      <c r="J964" s="10" t="s">
        <v>104</v>
      </c>
      <c r="K964" t="s">
        <v>96</v>
      </c>
      <c r="L964">
        <v>0</v>
      </c>
      <c r="M964">
        <v>0</v>
      </c>
      <c r="N964" s="11">
        <v>0</v>
      </c>
    </row>
    <row r="965" spans="1:14" x14ac:dyDescent="0.3">
      <c r="A965">
        <v>26</v>
      </c>
      <c r="B965" t="s">
        <v>132</v>
      </c>
      <c r="C965" t="s">
        <v>85</v>
      </c>
      <c r="D965" s="7">
        <v>42720</v>
      </c>
      <c r="E965" t="s">
        <v>86</v>
      </c>
      <c r="F965" t="s">
        <v>108</v>
      </c>
      <c r="G965">
        <v>0.05</v>
      </c>
      <c r="H965" s="8">
        <v>0.05</v>
      </c>
      <c r="I965" s="9">
        <v>1.2931088743929755E-2</v>
      </c>
      <c r="J965" s="10" t="s">
        <v>104</v>
      </c>
      <c r="K965" t="s">
        <v>96</v>
      </c>
      <c r="L965">
        <v>0</v>
      </c>
      <c r="M965">
        <v>0</v>
      </c>
      <c r="N965" s="11">
        <v>0</v>
      </c>
    </row>
    <row r="966" spans="1:14" x14ac:dyDescent="0.3">
      <c r="A966">
        <v>26</v>
      </c>
      <c r="B966" t="s">
        <v>132</v>
      </c>
      <c r="C966" t="s">
        <v>85</v>
      </c>
      <c r="D966" s="7">
        <v>42720</v>
      </c>
      <c r="E966" t="s">
        <v>86</v>
      </c>
      <c r="F966" t="s">
        <v>108</v>
      </c>
      <c r="G966">
        <v>0.05</v>
      </c>
      <c r="H966" s="8">
        <v>0.05</v>
      </c>
      <c r="I966" s="9">
        <v>1.2931088743929755E-2</v>
      </c>
      <c r="J966" s="10" t="s">
        <v>104</v>
      </c>
      <c r="K966" t="s">
        <v>96</v>
      </c>
      <c r="L966">
        <v>0</v>
      </c>
      <c r="M966">
        <v>0</v>
      </c>
      <c r="N966" s="11">
        <v>0</v>
      </c>
    </row>
    <row r="967" spans="1:14" x14ac:dyDescent="0.3">
      <c r="A967">
        <v>26</v>
      </c>
      <c r="B967" t="s">
        <v>132</v>
      </c>
      <c r="C967" t="s">
        <v>85</v>
      </c>
      <c r="D967" s="7">
        <v>42720</v>
      </c>
      <c r="E967" t="s">
        <v>86</v>
      </c>
      <c r="F967" t="s">
        <v>108</v>
      </c>
      <c r="G967">
        <v>0.05</v>
      </c>
      <c r="H967" s="8">
        <v>0.05</v>
      </c>
      <c r="I967" s="9">
        <v>1.2931088743929755E-2</v>
      </c>
      <c r="J967" s="10" t="s">
        <v>104</v>
      </c>
      <c r="K967" t="s">
        <v>96</v>
      </c>
      <c r="L967">
        <v>0</v>
      </c>
      <c r="M967">
        <v>0</v>
      </c>
      <c r="N967" s="11">
        <v>0</v>
      </c>
    </row>
    <row r="968" spans="1:14" x14ac:dyDescent="0.3">
      <c r="A968">
        <v>26</v>
      </c>
      <c r="B968" t="s">
        <v>132</v>
      </c>
      <c r="C968" t="s">
        <v>85</v>
      </c>
      <c r="D968" s="7">
        <v>42720</v>
      </c>
      <c r="E968" t="s">
        <v>86</v>
      </c>
      <c r="F968" t="s">
        <v>108</v>
      </c>
      <c r="G968">
        <v>0.05</v>
      </c>
      <c r="H968" s="8">
        <v>0.05</v>
      </c>
      <c r="I968" s="9">
        <v>1.2931088743929755E-2</v>
      </c>
      <c r="J968" s="10" t="s">
        <v>104</v>
      </c>
      <c r="K968" t="s">
        <v>96</v>
      </c>
      <c r="L968">
        <v>0</v>
      </c>
      <c r="M968">
        <v>0</v>
      </c>
      <c r="N968" s="11">
        <v>0</v>
      </c>
    </row>
    <row r="969" spans="1:14" x14ac:dyDescent="0.3">
      <c r="A969">
        <v>26</v>
      </c>
      <c r="B969" t="s">
        <v>132</v>
      </c>
      <c r="C969" t="s">
        <v>85</v>
      </c>
      <c r="D969" s="7">
        <v>42720</v>
      </c>
      <c r="E969" t="s">
        <v>86</v>
      </c>
      <c r="F969" t="s">
        <v>108</v>
      </c>
      <c r="G969">
        <v>0.05</v>
      </c>
      <c r="H969" s="8">
        <v>0.05</v>
      </c>
      <c r="I969" s="9">
        <v>1.2931088743929755E-2</v>
      </c>
      <c r="J969" s="10" t="s">
        <v>104</v>
      </c>
      <c r="K969" t="s">
        <v>96</v>
      </c>
      <c r="L969">
        <v>0</v>
      </c>
      <c r="M969">
        <v>0</v>
      </c>
      <c r="N969" s="11">
        <v>0</v>
      </c>
    </row>
    <row r="970" spans="1:14" x14ac:dyDescent="0.3">
      <c r="A970">
        <v>26</v>
      </c>
      <c r="B970" t="s">
        <v>132</v>
      </c>
      <c r="C970" t="s">
        <v>85</v>
      </c>
      <c r="D970" s="7">
        <v>42720</v>
      </c>
      <c r="E970" t="s">
        <v>86</v>
      </c>
      <c r="F970" t="s">
        <v>108</v>
      </c>
      <c r="G970">
        <v>0.05</v>
      </c>
      <c r="H970" s="8">
        <v>0.05</v>
      </c>
      <c r="I970" s="9">
        <v>1.2931088743929755E-2</v>
      </c>
      <c r="J970" s="10" t="s">
        <v>104</v>
      </c>
      <c r="K970" t="s">
        <v>96</v>
      </c>
      <c r="L970">
        <v>0</v>
      </c>
      <c r="M970">
        <v>0</v>
      </c>
      <c r="N970" s="11">
        <v>0</v>
      </c>
    </row>
    <row r="971" spans="1:14" x14ac:dyDescent="0.3">
      <c r="A971">
        <v>26</v>
      </c>
      <c r="B971" t="s">
        <v>132</v>
      </c>
      <c r="C971" t="s">
        <v>85</v>
      </c>
      <c r="D971" s="7">
        <v>42720</v>
      </c>
      <c r="E971" t="s">
        <v>86</v>
      </c>
      <c r="F971" t="s">
        <v>108</v>
      </c>
      <c r="G971">
        <v>0.05</v>
      </c>
      <c r="H971" s="8">
        <v>0.05</v>
      </c>
      <c r="I971" s="9">
        <v>1.2931088743929755E-2</v>
      </c>
      <c r="J971" s="10" t="s">
        <v>104</v>
      </c>
      <c r="K971" t="s">
        <v>96</v>
      </c>
      <c r="L971">
        <v>0</v>
      </c>
      <c r="M971">
        <v>0</v>
      </c>
      <c r="N971" s="11">
        <v>0</v>
      </c>
    </row>
    <row r="972" spans="1:14" x14ac:dyDescent="0.3">
      <c r="A972">
        <v>26</v>
      </c>
      <c r="B972" t="s">
        <v>132</v>
      </c>
      <c r="C972" t="s">
        <v>85</v>
      </c>
      <c r="D972" s="7">
        <v>42720</v>
      </c>
      <c r="E972" t="s">
        <v>86</v>
      </c>
      <c r="F972" t="s">
        <v>108</v>
      </c>
      <c r="G972">
        <v>0.05</v>
      </c>
      <c r="H972" s="8">
        <v>0.05</v>
      </c>
      <c r="I972" s="9">
        <v>1.2931088743929755E-2</v>
      </c>
      <c r="J972" s="10" t="s">
        <v>104</v>
      </c>
      <c r="K972" t="s">
        <v>96</v>
      </c>
      <c r="L972">
        <v>0</v>
      </c>
      <c r="M972">
        <v>0</v>
      </c>
      <c r="N972" s="11">
        <v>0</v>
      </c>
    </row>
    <row r="973" spans="1:14" x14ac:dyDescent="0.3">
      <c r="A973">
        <v>26</v>
      </c>
      <c r="B973" t="s">
        <v>132</v>
      </c>
      <c r="C973" t="s">
        <v>85</v>
      </c>
      <c r="D973" s="7">
        <v>42720</v>
      </c>
      <c r="E973" t="s">
        <v>86</v>
      </c>
      <c r="F973" t="s">
        <v>108</v>
      </c>
      <c r="G973">
        <v>0.15</v>
      </c>
      <c r="H973" s="8">
        <v>0.15</v>
      </c>
      <c r="I973" s="9">
        <v>3.8793266231789254E-2</v>
      </c>
      <c r="J973" s="10" t="s">
        <v>104</v>
      </c>
      <c r="K973" t="s">
        <v>96</v>
      </c>
      <c r="L973">
        <v>0</v>
      </c>
      <c r="M973">
        <v>0</v>
      </c>
      <c r="N973" s="11">
        <v>0</v>
      </c>
    </row>
    <row r="974" spans="1:14" x14ac:dyDescent="0.3">
      <c r="A974">
        <v>26</v>
      </c>
      <c r="B974" t="s">
        <v>132</v>
      </c>
      <c r="C974" t="s">
        <v>85</v>
      </c>
      <c r="D974" s="7">
        <v>42720</v>
      </c>
      <c r="E974" t="s">
        <v>86</v>
      </c>
      <c r="F974" t="s">
        <v>108</v>
      </c>
      <c r="G974">
        <v>0.05</v>
      </c>
      <c r="H974" s="8">
        <v>0.05</v>
      </c>
      <c r="I974" s="9">
        <v>1.2931088743929755E-2</v>
      </c>
      <c r="J974" s="10" t="s">
        <v>104</v>
      </c>
      <c r="K974" t="s">
        <v>96</v>
      </c>
      <c r="L974">
        <v>0</v>
      </c>
      <c r="M974">
        <v>0</v>
      </c>
      <c r="N974" s="11">
        <v>0</v>
      </c>
    </row>
    <row r="975" spans="1:14" x14ac:dyDescent="0.3">
      <c r="A975">
        <v>26</v>
      </c>
      <c r="B975" t="s">
        <v>132</v>
      </c>
      <c r="C975" t="s">
        <v>85</v>
      </c>
      <c r="D975" s="7">
        <v>42720</v>
      </c>
      <c r="E975" t="s">
        <v>86</v>
      </c>
      <c r="F975" t="s">
        <v>108</v>
      </c>
      <c r="G975">
        <v>0.05</v>
      </c>
      <c r="H975" s="8">
        <v>0.05</v>
      </c>
      <c r="I975" s="9">
        <v>1.2931088743929755E-2</v>
      </c>
      <c r="J975" s="10" t="s">
        <v>104</v>
      </c>
      <c r="K975" t="s">
        <v>96</v>
      </c>
      <c r="L975">
        <v>0</v>
      </c>
      <c r="M975">
        <v>0</v>
      </c>
      <c r="N975" s="11">
        <v>0</v>
      </c>
    </row>
    <row r="976" spans="1:14" ht="15" thickBot="1" x14ac:dyDescent="0.35">
      <c r="A976" s="13">
        <v>26</v>
      </c>
      <c r="B976" s="13" t="s">
        <v>132</v>
      </c>
      <c r="C976" s="13" t="s">
        <v>85</v>
      </c>
      <c r="D976" s="14">
        <v>42720</v>
      </c>
      <c r="E976" s="13" t="s">
        <v>86</v>
      </c>
      <c r="F976" s="13" t="s">
        <v>108</v>
      </c>
      <c r="G976" s="13">
        <v>0.2</v>
      </c>
      <c r="H976" s="15">
        <v>0.2</v>
      </c>
      <c r="I976" s="16">
        <v>5.172435497571902E-2</v>
      </c>
      <c r="J976" s="17" t="s">
        <v>104</v>
      </c>
      <c r="K976" s="13" t="s">
        <v>96</v>
      </c>
      <c r="L976" s="13">
        <v>0</v>
      </c>
      <c r="M976" s="13">
        <v>0</v>
      </c>
      <c r="N976" s="18">
        <v>0</v>
      </c>
    </row>
    <row r="977" spans="1:14" x14ac:dyDescent="0.3">
      <c r="A977">
        <v>26</v>
      </c>
      <c r="B977" t="s">
        <v>132</v>
      </c>
      <c r="C977" t="s">
        <v>85</v>
      </c>
      <c r="D977" s="7">
        <v>42720</v>
      </c>
      <c r="E977" t="s">
        <v>86</v>
      </c>
      <c r="F977" t="s">
        <v>108</v>
      </c>
      <c r="G977">
        <v>0.05</v>
      </c>
      <c r="H977" s="8">
        <v>0.05</v>
      </c>
      <c r="I977" s="9">
        <v>1.2931088743929755E-2</v>
      </c>
      <c r="J977" s="10" t="s">
        <v>104</v>
      </c>
      <c r="K977" t="s">
        <v>96</v>
      </c>
      <c r="L977">
        <v>0</v>
      </c>
      <c r="M977">
        <v>0</v>
      </c>
      <c r="N977" s="11">
        <v>0</v>
      </c>
    </row>
    <row r="978" spans="1:14" x14ac:dyDescent="0.3">
      <c r="A978">
        <v>26</v>
      </c>
      <c r="B978" t="s">
        <v>132</v>
      </c>
      <c r="C978" t="s">
        <v>85</v>
      </c>
      <c r="D978" s="7">
        <v>42720</v>
      </c>
      <c r="E978" t="s">
        <v>86</v>
      </c>
      <c r="F978" t="s">
        <v>108</v>
      </c>
      <c r="G978">
        <v>0.1</v>
      </c>
      <c r="H978" s="8">
        <v>0.1</v>
      </c>
      <c r="I978" s="9">
        <v>2.586217748785951E-2</v>
      </c>
      <c r="J978" s="10" t="s">
        <v>104</v>
      </c>
      <c r="K978" t="s">
        <v>96</v>
      </c>
      <c r="L978">
        <v>0</v>
      </c>
      <c r="M978">
        <v>0</v>
      </c>
      <c r="N978" s="11">
        <v>0</v>
      </c>
    </row>
    <row r="979" spans="1:14" x14ac:dyDescent="0.3">
      <c r="A979">
        <v>26</v>
      </c>
      <c r="B979" t="s">
        <v>132</v>
      </c>
      <c r="C979" t="s">
        <v>85</v>
      </c>
      <c r="D979" s="7">
        <v>42720</v>
      </c>
      <c r="E979" t="s">
        <v>86</v>
      </c>
      <c r="F979" t="s">
        <v>108</v>
      </c>
      <c r="G979">
        <v>0.05</v>
      </c>
      <c r="H979" s="8">
        <v>0.05</v>
      </c>
      <c r="I979" s="9">
        <v>1.2931088743929755E-2</v>
      </c>
      <c r="J979" s="10" t="s">
        <v>104</v>
      </c>
      <c r="K979" t="s">
        <v>96</v>
      </c>
      <c r="L979">
        <v>0</v>
      </c>
      <c r="M979">
        <v>0</v>
      </c>
      <c r="N979" s="11">
        <v>0</v>
      </c>
    </row>
    <row r="980" spans="1:14" x14ac:dyDescent="0.3">
      <c r="A980">
        <v>26</v>
      </c>
      <c r="B980" t="s">
        <v>132</v>
      </c>
      <c r="C980" t="s">
        <v>85</v>
      </c>
      <c r="D980" s="7">
        <v>42720</v>
      </c>
      <c r="E980" t="s">
        <v>86</v>
      </c>
      <c r="F980" t="s">
        <v>108</v>
      </c>
      <c r="G980">
        <v>0.2</v>
      </c>
      <c r="H980" s="8">
        <v>0.2</v>
      </c>
      <c r="I980" s="9">
        <v>5.172435497571902E-2</v>
      </c>
      <c r="J980" s="10" t="s">
        <v>104</v>
      </c>
      <c r="K980" t="s">
        <v>96</v>
      </c>
      <c r="L980">
        <v>0</v>
      </c>
      <c r="M980">
        <v>0</v>
      </c>
      <c r="N980" s="11">
        <v>0</v>
      </c>
    </row>
    <row r="981" spans="1:14" x14ac:dyDescent="0.3">
      <c r="A981">
        <v>26</v>
      </c>
      <c r="B981" t="s">
        <v>132</v>
      </c>
      <c r="C981" t="s">
        <v>85</v>
      </c>
      <c r="D981" s="7">
        <v>42720</v>
      </c>
      <c r="E981" t="s">
        <v>86</v>
      </c>
      <c r="F981" t="s">
        <v>108</v>
      </c>
      <c r="G981">
        <v>0.15</v>
      </c>
      <c r="H981" s="8">
        <v>0.15</v>
      </c>
      <c r="I981" s="9">
        <v>3.8793266231789254E-2</v>
      </c>
      <c r="J981" s="10" t="s">
        <v>104</v>
      </c>
      <c r="K981" t="s">
        <v>96</v>
      </c>
      <c r="L981">
        <v>0</v>
      </c>
      <c r="M981">
        <v>0</v>
      </c>
      <c r="N981" s="11">
        <v>0</v>
      </c>
    </row>
    <row r="982" spans="1:14" x14ac:dyDescent="0.3">
      <c r="A982">
        <v>26</v>
      </c>
      <c r="B982" t="s">
        <v>132</v>
      </c>
      <c r="C982" t="s">
        <v>85</v>
      </c>
      <c r="D982" s="7">
        <v>42720</v>
      </c>
      <c r="E982" t="s">
        <v>86</v>
      </c>
      <c r="F982" t="s">
        <v>108</v>
      </c>
      <c r="G982">
        <v>0.1</v>
      </c>
      <c r="H982" s="8">
        <v>0.1</v>
      </c>
      <c r="I982" s="9">
        <v>2.586217748785951E-2</v>
      </c>
      <c r="J982" s="10" t="s">
        <v>104</v>
      </c>
      <c r="K982" t="s">
        <v>96</v>
      </c>
      <c r="L982">
        <v>0</v>
      </c>
      <c r="M982">
        <v>0</v>
      </c>
      <c r="N982" s="11">
        <v>0</v>
      </c>
    </row>
    <row r="983" spans="1:14" x14ac:dyDescent="0.3">
      <c r="A983">
        <v>26</v>
      </c>
      <c r="B983" t="s">
        <v>132</v>
      </c>
      <c r="C983" t="s">
        <v>85</v>
      </c>
      <c r="D983" s="7">
        <v>42720</v>
      </c>
      <c r="E983" t="s">
        <v>86</v>
      </c>
      <c r="F983" t="s">
        <v>108</v>
      </c>
      <c r="G983">
        <v>0.15</v>
      </c>
      <c r="H983" s="8">
        <v>0.15</v>
      </c>
      <c r="I983" s="9">
        <v>3.8793266231789254E-2</v>
      </c>
      <c r="J983" s="10" t="s">
        <v>104</v>
      </c>
      <c r="K983" t="s">
        <v>96</v>
      </c>
      <c r="L983">
        <v>0</v>
      </c>
      <c r="M983">
        <v>0</v>
      </c>
      <c r="N983" s="11">
        <v>0</v>
      </c>
    </row>
    <row r="984" spans="1:14" x14ac:dyDescent="0.3">
      <c r="A984">
        <v>26</v>
      </c>
      <c r="B984" t="s">
        <v>132</v>
      </c>
      <c r="C984" t="s">
        <v>85</v>
      </c>
      <c r="D984" s="7">
        <v>42720</v>
      </c>
      <c r="E984" t="s">
        <v>86</v>
      </c>
      <c r="F984" t="s">
        <v>108</v>
      </c>
      <c r="G984">
        <v>0.1</v>
      </c>
      <c r="H984" s="8">
        <v>0.1</v>
      </c>
      <c r="I984" s="9">
        <v>2.586217748785951E-2</v>
      </c>
      <c r="J984" s="10" t="s">
        <v>104</v>
      </c>
      <c r="K984" t="s">
        <v>96</v>
      </c>
      <c r="L984">
        <v>0</v>
      </c>
      <c r="M984">
        <v>0</v>
      </c>
      <c r="N984" s="11">
        <v>0</v>
      </c>
    </row>
    <row r="985" spans="1:14" x14ac:dyDescent="0.3">
      <c r="A985">
        <v>26</v>
      </c>
      <c r="B985" t="s">
        <v>132</v>
      </c>
      <c r="C985" t="s">
        <v>85</v>
      </c>
      <c r="D985" s="7">
        <v>42720</v>
      </c>
      <c r="E985" t="s">
        <v>86</v>
      </c>
      <c r="F985" t="s">
        <v>108</v>
      </c>
      <c r="G985">
        <v>0.05</v>
      </c>
      <c r="H985" s="8">
        <v>0.05</v>
      </c>
      <c r="I985" s="9">
        <v>1.2931088743929755E-2</v>
      </c>
      <c r="J985" s="10" t="s">
        <v>104</v>
      </c>
      <c r="K985" t="s">
        <v>96</v>
      </c>
      <c r="L985">
        <v>0</v>
      </c>
      <c r="M985">
        <v>0</v>
      </c>
      <c r="N985" s="11">
        <v>0</v>
      </c>
    </row>
    <row r="986" spans="1:14" x14ac:dyDescent="0.3">
      <c r="A986">
        <v>26</v>
      </c>
      <c r="B986" t="s">
        <v>132</v>
      </c>
      <c r="C986" t="s">
        <v>85</v>
      </c>
      <c r="D986" s="7">
        <v>42720</v>
      </c>
      <c r="E986" t="s">
        <v>86</v>
      </c>
      <c r="F986" t="s">
        <v>108</v>
      </c>
      <c r="G986">
        <v>0.05</v>
      </c>
      <c r="H986" s="8">
        <v>0.05</v>
      </c>
      <c r="I986" s="9">
        <v>1.2931088743929755E-2</v>
      </c>
      <c r="J986" s="10" t="s">
        <v>104</v>
      </c>
      <c r="K986" t="s">
        <v>96</v>
      </c>
      <c r="L986">
        <v>0</v>
      </c>
      <c r="M986">
        <v>0</v>
      </c>
      <c r="N986" s="11">
        <v>0</v>
      </c>
    </row>
    <row r="987" spans="1:14" x14ac:dyDescent="0.3">
      <c r="A987">
        <v>26</v>
      </c>
      <c r="B987" t="s">
        <v>132</v>
      </c>
      <c r="C987" t="s">
        <v>85</v>
      </c>
      <c r="D987" s="7">
        <v>42720</v>
      </c>
      <c r="E987" t="s">
        <v>86</v>
      </c>
      <c r="F987" t="s">
        <v>108</v>
      </c>
      <c r="G987">
        <v>0.1</v>
      </c>
      <c r="H987" s="8">
        <v>0.1</v>
      </c>
      <c r="I987" s="9">
        <v>2.586217748785951E-2</v>
      </c>
      <c r="J987" s="10" t="s">
        <v>104</v>
      </c>
      <c r="K987" t="s">
        <v>96</v>
      </c>
      <c r="L987">
        <v>0</v>
      </c>
      <c r="M987">
        <v>0</v>
      </c>
      <c r="N987" s="11">
        <v>0</v>
      </c>
    </row>
    <row r="988" spans="1:14" x14ac:dyDescent="0.3">
      <c r="A988">
        <v>26</v>
      </c>
      <c r="B988" t="s">
        <v>132</v>
      </c>
      <c r="C988" t="s">
        <v>85</v>
      </c>
      <c r="D988" s="7">
        <v>42720</v>
      </c>
      <c r="E988" t="s">
        <v>86</v>
      </c>
      <c r="F988" t="s">
        <v>108</v>
      </c>
      <c r="G988">
        <v>0.1</v>
      </c>
      <c r="H988" s="8">
        <v>0.1</v>
      </c>
      <c r="I988" s="9">
        <v>2.586217748785951E-2</v>
      </c>
      <c r="J988" s="10" t="s">
        <v>104</v>
      </c>
      <c r="K988" t="s">
        <v>96</v>
      </c>
      <c r="L988">
        <v>0</v>
      </c>
      <c r="M988">
        <v>0</v>
      </c>
      <c r="N988" s="11">
        <v>0</v>
      </c>
    </row>
    <row r="989" spans="1:14" x14ac:dyDescent="0.3">
      <c r="A989">
        <v>33</v>
      </c>
      <c r="B989" t="s">
        <v>132</v>
      </c>
      <c r="C989" t="s">
        <v>85</v>
      </c>
      <c r="D989" s="7">
        <v>43411</v>
      </c>
      <c r="E989" t="s">
        <v>98</v>
      </c>
      <c r="F989" t="s">
        <v>133</v>
      </c>
      <c r="G989">
        <v>0.1</v>
      </c>
      <c r="H989" s="8">
        <v>0.1</v>
      </c>
      <c r="I989" s="9">
        <v>2.586217748785951E-2</v>
      </c>
      <c r="J989" s="10" t="s">
        <v>104</v>
      </c>
      <c r="K989" t="s">
        <v>96</v>
      </c>
      <c r="L989">
        <v>0</v>
      </c>
      <c r="M989">
        <v>0</v>
      </c>
      <c r="N989" s="11">
        <v>0</v>
      </c>
    </row>
    <row r="990" spans="1:14" x14ac:dyDescent="0.3">
      <c r="A990">
        <v>33</v>
      </c>
      <c r="B990" t="s">
        <v>132</v>
      </c>
      <c r="C990" t="s">
        <v>85</v>
      </c>
      <c r="D990" s="7">
        <v>43411</v>
      </c>
      <c r="E990" t="s">
        <v>98</v>
      </c>
      <c r="F990" t="s">
        <v>133</v>
      </c>
      <c r="G990">
        <v>0.2</v>
      </c>
      <c r="H990" s="8">
        <v>0.2</v>
      </c>
      <c r="I990" s="9">
        <v>5.172435497571902E-2</v>
      </c>
      <c r="J990" s="10" t="s">
        <v>104</v>
      </c>
      <c r="K990" t="s">
        <v>96</v>
      </c>
      <c r="L990">
        <v>0</v>
      </c>
      <c r="M990">
        <v>0</v>
      </c>
      <c r="N990" s="11">
        <v>0</v>
      </c>
    </row>
    <row r="991" spans="1:14" x14ac:dyDescent="0.3">
      <c r="A991">
        <v>33</v>
      </c>
      <c r="B991" t="s">
        <v>132</v>
      </c>
      <c r="C991" t="s">
        <v>85</v>
      </c>
      <c r="D991" s="7">
        <v>43411</v>
      </c>
      <c r="E991" t="s">
        <v>98</v>
      </c>
      <c r="F991" t="s">
        <v>133</v>
      </c>
      <c r="G991">
        <v>0.2</v>
      </c>
      <c r="H991" s="8">
        <v>0.2</v>
      </c>
      <c r="I991" s="9">
        <v>5.172435497571902E-2</v>
      </c>
      <c r="J991" s="10" t="s">
        <v>104</v>
      </c>
      <c r="K991" t="s">
        <v>96</v>
      </c>
      <c r="L991">
        <v>0</v>
      </c>
      <c r="M991">
        <v>0</v>
      </c>
      <c r="N991" s="11">
        <v>0</v>
      </c>
    </row>
    <row r="992" spans="1:14" x14ac:dyDescent="0.3">
      <c r="A992">
        <v>33</v>
      </c>
      <c r="B992" t="s">
        <v>132</v>
      </c>
      <c r="C992" t="s">
        <v>85</v>
      </c>
      <c r="D992" s="7">
        <v>43411</v>
      </c>
      <c r="E992" t="s">
        <v>98</v>
      </c>
      <c r="F992" t="s">
        <v>133</v>
      </c>
      <c r="H992" s="8">
        <v>6.4444444444444429E-2</v>
      </c>
      <c r="I992" s="9">
        <v>1.6666736603287231E-2</v>
      </c>
      <c r="J992" s="10" t="s">
        <v>104</v>
      </c>
      <c r="K992" t="s">
        <v>96</v>
      </c>
      <c r="L992">
        <v>0</v>
      </c>
      <c r="M992">
        <v>0</v>
      </c>
      <c r="N992" s="11">
        <v>0</v>
      </c>
    </row>
    <row r="993" spans="1:14" x14ac:dyDescent="0.3">
      <c r="A993">
        <v>33</v>
      </c>
      <c r="B993" t="s">
        <v>132</v>
      </c>
      <c r="C993" t="s">
        <v>85</v>
      </c>
      <c r="D993" s="7">
        <v>43411</v>
      </c>
      <c r="E993" t="s">
        <v>98</v>
      </c>
      <c r="F993" t="s">
        <v>133</v>
      </c>
      <c r="H993" s="8">
        <v>6.4444444444444429E-2</v>
      </c>
      <c r="I993" s="9">
        <v>1.6666736603287231E-2</v>
      </c>
      <c r="J993" s="10" t="s">
        <v>104</v>
      </c>
      <c r="K993" t="s">
        <v>96</v>
      </c>
      <c r="L993">
        <v>0</v>
      </c>
      <c r="M993">
        <v>0</v>
      </c>
      <c r="N993" s="11">
        <v>0</v>
      </c>
    </row>
    <row r="994" spans="1:14" x14ac:dyDescent="0.3">
      <c r="A994">
        <v>33</v>
      </c>
      <c r="B994" t="s">
        <v>132</v>
      </c>
      <c r="C994" t="s">
        <v>85</v>
      </c>
      <c r="D994" s="7">
        <v>43411</v>
      </c>
      <c r="E994" t="s">
        <v>98</v>
      </c>
      <c r="F994" t="s">
        <v>133</v>
      </c>
      <c r="G994">
        <v>0.2</v>
      </c>
      <c r="H994" s="8">
        <v>0.2</v>
      </c>
      <c r="I994" s="9">
        <v>5.172435497571902E-2</v>
      </c>
      <c r="J994" s="10" t="s">
        <v>104</v>
      </c>
      <c r="K994" t="s">
        <v>96</v>
      </c>
      <c r="L994">
        <v>0</v>
      </c>
      <c r="M994">
        <v>0</v>
      </c>
      <c r="N994" s="11">
        <v>0</v>
      </c>
    </row>
    <row r="995" spans="1:14" x14ac:dyDescent="0.3">
      <c r="A995">
        <v>33</v>
      </c>
      <c r="B995" t="s">
        <v>132</v>
      </c>
      <c r="C995" t="s">
        <v>85</v>
      </c>
      <c r="D995" s="7">
        <v>43411</v>
      </c>
      <c r="E995" t="s">
        <v>98</v>
      </c>
      <c r="F995" t="s">
        <v>133</v>
      </c>
      <c r="G995">
        <v>0.15</v>
      </c>
      <c r="H995" s="8">
        <v>0.15</v>
      </c>
      <c r="I995" s="9">
        <v>3.8793266231789254E-2</v>
      </c>
      <c r="J995" s="10" t="s">
        <v>104</v>
      </c>
      <c r="K995" t="s">
        <v>96</v>
      </c>
      <c r="L995">
        <v>0</v>
      </c>
      <c r="M995">
        <v>0</v>
      </c>
      <c r="N995" s="11">
        <v>0</v>
      </c>
    </row>
    <row r="996" spans="1:14" x14ac:dyDescent="0.3">
      <c r="A996">
        <v>33</v>
      </c>
      <c r="B996" t="s">
        <v>132</v>
      </c>
      <c r="C996" t="s">
        <v>85</v>
      </c>
      <c r="D996" s="7">
        <v>43411</v>
      </c>
      <c r="E996" t="s">
        <v>98</v>
      </c>
      <c r="F996" t="s">
        <v>133</v>
      </c>
      <c r="G996">
        <v>0.1</v>
      </c>
      <c r="H996" s="8">
        <v>0.1</v>
      </c>
      <c r="I996" s="9">
        <v>2.586217748785951E-2</v>
      </c>
      <c r="J996" s="10" t="s">
        <v>104</v>
      </c>
      <c r="K996" t="s">
        <v>96</v>
      </c>
      <c r="L996">
        <v>0</v>
      </c>
      <c r="M996">
        <v>0</v>
      </c>
      <c r="N996" s="11">
        <v>0</v>
      </c>
    </row>
    <row r="997" spans="1:14" x14ac:dyDescent="0.3">
      <c r="A997">
        <v>33</v>
      </c>
      <c r="B997" t="s">
        <v>132</v>
      </c>
      <c r="C997" t="s">
        <v>85</v>
      </c>
      <c r="D997" s="7">
        <v>43411</v>
      </c>
      <c r="E997" t="s">
        <v>98</v>
      </c>
      <c r="F997" t="s">
        <v>133</v>
      </c>
      <c r="G997">
        <v>0.1</v>
      </c>
      <c r="H997" s="8">
        <v>0.1</v>
      </c>
      <c r="I997" s="9">
        <v>2.586217748785951E-2</v>
      </c>
      <c r="J997" s="10" t="s">
        <v>104</v>
      </c>
      <c r="K997" t="s">
        <v>96</v>
      </c>
      <c r="L997">
        <v>0</v>
      </c>
      <c r="M997">
        <v>0</v>
      </c>
      <c r="N997" s="11">
        <v>0</v>
      </c>
    </row>
    <row r="998" spans="1:14" x14ac:dyDescent="0.3">
      <c r="A998">
        <v>33</v>
      </c>
      <c r="B998" t="s">
        <v>132</v>
      </c>
      <c r="C998" t="s">
        <v>85</v>
      </c>
      <c r="D998" s="7">
        <v>43411</v>
      </c>
      <c r="E998" t="s">
        <v>98</v>
      </c>
      <c r="F998" t="s">
        <v>133</v>
      </c>
      <c r="H998" s="8">
        <v>6.4444444444444429E-2</v>
      </c>
      <c r="I998" s="9">
        <v>1.6666736603287231E-2</v>
      </c>
      <c r="J998" s="10" t="s">
        <v>104</v>
      </c>
      <c r="K998" t="s">
        <v>96</v>
      </c>
      <c r="L998">
        <v>0</v>
      </c>
      <c r="M998">
        <v>0</v>
      </c>
      <c r="N998" s="11">
        <v>0</v>
      </c>
    </row>
    <row r="999" spans="1:14" x14ac:dyDescent="0.3">
      <c r="A999">
        <v>33</v>
      </c>
      <c r="B999" t="s">
        <v>132</v>
      </c>
      <c r="C999" t="s">
        <v>85</v>
      </c>
      <c r="D999" s="7">
        <v>43411</v>
      </c>
      <c r="E999" t="s">
        <v>98</v>
      </c>
      <c r="F999" t="s">
        <v>133</v>
      </c>
      <c r="G999">
        <v>0.1</v>
      </c>
      <c r="H999" s="8">
        <v>0.1</v>
      </c>
      <c r="I999" s="9">
        <v>2.586217748785951E-2</v>
      </c>
      <c r="J999" s="10" t="s">
        <v>104</v>
      </c>
      <c r="K999" t="s">
        <v>96</v>
      </c>
      <c r="L999">
        <v>0</v>
      </c>
      <c r="M999">
        <v>0</v>
      </c>
      <c r="N999" s="11">
        <v>0</v>
      </c>
    </row>
    <row r="1000" spans="1:14" x14ac:dyDescent="0.3">
      <c r="A1000">
        <v>33</v>
      </c>
      <c r="B1000" t="s">
        <v>132</v>
      </c>
      <c r="C1000" t="s">
        <v>85</v>
      </c>
      <c r="D1000" s="7">
        <v>43411</v>
      </c>
      <c r="E1000" t="s">
        <v>98</v>
      </c>
      <c r="F1000" t="s">
        <v>133</v>
      </c>
      <c r="G1000">
        <v>0.1</v>
      </c>
      <c r="H1000" s="8">
        <v>0.1</v>
      </c>
      <c r="I1000" s="9">
        <v>2.586217748785951E-2</v>
      </c>
      <c r="J1000" s="10" t="s">
        <v>104</v>
      </c>
      <c r="K1000" t="s">
        <v>96</v>
      </c>
      <c r="L1000">
        <v>0</v>
      </c>
      <c r="M1000">
        <v>0</v>
      </c>
      <c r="N1000" s="11">
        <v>0</v>
      </c>
    </row>
    <row r="1001" spans="1:14" x14ac:dyDescent="0.3">
      <c r="A1001">
        <v>33</v>
      </c>
      <c r="B1001" t="s">
        <v>132</v>
      </c>
      <c r="C1001" t="s">
        <v>85</v>
      </c>
      <c r="D1001" s="7">
        <v>43411</v>
      </c>
      <c r="E1001" t="s">
        <v>98</v>
      </c>
      <c r="F1001" t="s">
        <v>133</v>
      </c>
      <c r="G1001">
        <v>0.1</v>
      </c>
      <c r="H1001" s="8">
        <v>0.1</v>
      </c>
      <c r="I1001" s="9">
        <v>2.586217748785951E-2</v>
      </c>
      <c r="J1001" s="10" t="s">
        <v>104</v>
      </c>
      <c r="K1001" t="s">
        <v>96</v>
      </c>
      <c r="L1001">
        <v>0</v>
      </c>
      <c r="M1001">
        <v>0</v>
      </c>
      <c r="N1001" s="11">
        <v>0</v>
      </c>
    </row>
    <row r="1002" spans="1:14" x14ac:dyDescent="0.3">
      <c r="A1002">
        <v>33</v>
      </c>
      <c r="B1002" t="s">
        <v>132</v>
      </c>
      <c r="C1002" t="s">
        <v>85</v>
      </c>
      <c r="D1002" s="7">
        <v>43411</v>
      </c>
      <c r="E1002" t="s">
        <v>98</v>
      </c>
      <c r="F1002" t="s">
        <v>133</v>
      </c>
      <c r="G1002">
        <v>0.1</v>
      </c>
      <c r="H1002" s="8">
        <v>0.1</v>
      </c>
      <c r="I1002" s="9">
        <v>2.586217748785951E-2</v>
      </c>
      <c r="J1002" s="10" t="s">
        <v>104</v>
      </c>
      <c r="K1002" t="s">
        <v>96</v>
      </c>
      <c r="L1002">
        <v>0</v>
      </c>
      <c r="M1002">
        <v>0</v>
      </c>
      <c r="N1002" s="11">
        <v>0</v>
      </c>
    </row>
    <row r="1003" spans="1:14" x14ac:dyDescent="0.3">
      <c r="A1003">
        <v>33</v>
      </c>
      <c r="B1003" t="s">
        <v>132</v>
      </c>
      <c r="C1003" t="s">
        <v>85</v>
      </c>
      <c r="D1003" s="7">
        <v>43411</v>
      </c>
      <c r="E1003" t="s">
        <v>98</v>
      </c>
      <c r="F1003" t="s">
        <v>133</v>
      </c>
      <c r="G1003">
        <v>0.1</v>
      </c>
      <c r="H1003" s="8">
        <v>0.1</v>
      </c>
      <c r="I1003" s="9">
        <v>2.586217748785951E-2</v>
      </c>
      <c r="J1003" s="10" t="s">
        <v>104</v>
      </c>
      <c r="K1003" t="s">
        <v>96</v>
      </c>
      <c r="L1003">
        <v>0</v>
      </c>
      <c r="M1003">
        <v>0</v>
      </c>
      <c r="N1003" s="11">
        <v>0</v>
      </c>
    </row>
    <row r="1004" spans="1:14" x14ac:dyDescent="0.3">
      <c r="A1004">
        <v>33</v>
      </c>
      <c r="B1004" t="s">
        <v>132</v>
      </c>
      <c r="C1004" t="s">
        <v>85</v>
      </c>
      <c r="D1004" s="7">
        <v>43411</v>
      </c>
      <c r="E1004" t="s">
        <v>98</v>
      </c>
      <c r="F1004" t="s">
        <v>133</v>
      </c>
      <c r="G1004">
        <v>0.1</v>
      </c>
      <c r="H1004" s="8">
        <v>0.1</v>
      </c>
      <c r="I1004" s="9">
        <v>2.586217748785951E-2</v>
      </c>
      <c r="J1004" s="10" t="s">
        <v>104</v>
      </c>
      <c r="K1004" t="s">
        <v>96</v>
      </c>
      <c r="L1004">
        <v>0</v>
      </c>
      <c r="M1004">
        <v>0</v>
      </c>
      <c r="N1004" s="11">
        <v>0</v>
      </c>
    </row>
    <row r="1005" spans="1:14" x14ac:dyDescent="0.3">
      <c r="A1005">
        <v>33</v>
      </c>
      <c r="B1005" t="s">
        <v>132</v>
      </c>
      <c r="C1005" t="s">
        <v>85</v>
      </c>
      <c r="D1005" s="7">
        <v>43411</v>
      </c>
      <c r="E1005" t="s">
        <v>98</v>
      </c>
      <c r="F1005" t="s">
        <v>133</v>
      </c>
      <c r="G1005">
        <v>0.05</v>
      </c>
      <c r="H1005" s="8">
        <v>0.05</v>
      </c>
      <c r="I1005" s="9">
        <v>1.2931088743929755E-2</v>
      </c>
      <c r="J1005" s="10" t="s">
        <v>104</v>
      </c>
      <c r="K1005" t="s">
        <v>96</v>
      </c>
      <c r="L1005">
        <v>0</v>
      </c>
      <c r="M1005">
        <v>0</v>
      </c>
      <c r="N1005" s="11">
        <v>0</v>
      </c>
    </row>
    <row r="1006" spans="1:14" x14ac:dyDescent="0.3">
      <c r="A1006">
        <v>33</v>
      </c>
      <c r="B1006" t="s">
        <v>132</v>
      </c>
      <c r="C1006" t="s">
        <v>85</v>
      </c>
      <c r="D1006" s="7">
        <v>43411</v>
      </c>
      <c r="E1006" t="s">
        <v>98</v>
      </c>
      <c r="F1006" t="s">
        <v>133</v>
      </c>
      <c r="G1006">
        <v>0.1</v>
      </c>
      <c r="H1006" s="8">
        <v>0.1</v>
      </c>
      <c r="I1006" s="9">
        <v>2.586217748785951E-2</v>
      </c>
      <c r="J1006" s="10" t="s">
        <v>104</v>
      </c>
      <c r="K1006" t="s">
        <v>96</v>
      </c>
      <c r="L1006">
        <v>0</v>
      </c>
      <c r="M1006">
        <v>0</v>
      </c>
      <c r="N1006" s="11">
        <v>0</v>
      </c>
    </row>
    <row r="1007" spans="1:14" x14ac:dyDescent="0.3">
      <c r="A1007">
        <v>33</v>
      </c>
      <c r="B1007" t="s">
        <v>132</v>
      </c>
      <c r="C1007" t="s">
        <v>85</v>
      </c>
      <c r="D1007" s="7">
        <v>43411</v>
      </c>
      <c r="E1007" t="s">
        <v>98</v>
      </c>
      <c r="F1007" t="s">
        <v>133</v>
      </c>
      <c r="G1007">
        <v>0.1</v>
      </c>
      <c r="H1007" s="8">
        <v>0.1</v>
      </c>
      <c r="I1007" s="9">
        <v>2.586217748785951E-2</v>
      </c>
      <c r="J1007" s="10" t="s">
        <v>104</v>
      </c>
      <c r="K1007" t="s">
        <v>96</v>
      </c>
      <c r="L1007">
        <v>0</v>
      </c>
      <c r="M1007">
        <v>0</v>
      </c>
      <c r="N1007" s="11">
        <v>0</v>
      </c>
    </row>
    <row r="1008" spans="1:14" x14ac:dyDescent="0.3">
      <c r="A1008">
        <v>33</v>
      </c>
      <c r="B1008" t="s">
        <v>132</v>
      </c>
      <c r="C1008" t="s">
        <v>85</v>
      </c>
      <c r="D1008" s="7">
        <v>43411</v>
      </c>
      <c r="E1008" t="s">
        <v>98</v>
      </c>
      <c r="F1008" t="s">
        <v>133</v>
      </c>
      <c r="G1008">
        <v>0.1</v>
      </c>
      <c r="H1008" s="8">
        <v>0.1</v>
      </c>
      <c r="I1008" s="9">
        <v>2.586217748785951E-2</v>
      </c>
      <c r="J1008" s="10" t="s">
        <v>104</v>
      </c>
      <c r="K1008" t="s">
        <v>96</v>
      </c>
      <c r="L1008">
        <v>0</v>
      </c>
      <c r="M1008">
        <v>0</v>
      </c>
      <c r="N1008" s="11">
        <v>0</v>
      </c>
    </row>
    <row r="1009" spans="1:14" x14ac:dyDescent="0.3">
      <c r="A1009">
        <v>33</v>
      </c>
      <c r="B1009" t="s">
        <v>132</v>
      </c>
      <c r="C1009" t="s">
        <v>85</v>
      </c>
      <c r="D1009" s="7">
        <v>43411</v>
      </c>
      <c r="E1009" t="s">
        <v>98</v>
      </c>
      <c r="F1009" t="s">
        <v>133</v>
      </c>
      <c r="G1009">
        <v>0.1</v>
      </c>
      <c r="H1009" s="8">
        <v>0.1</v>
      </c>
      <c r="I1009" s="9">
        <v>2.586217748785951E-2</v>
      </c>
      <c r="J1009" s="10" t="s">
        <v>104</v>
      </c>
      <c r="K1009" t="s">
        <v>96</v>
      </c>
      <c r="L1009">
        <v>0</v>
      </c>
      <c r="M1009">
        <v>0</v>
      </c>
      <c r="N1009" s="11">
        <v>0</v>
      </c>
    </row>
    <row r="1010" spans="1:14" x14ac:dyDescent="0.3">
      <c r="A1010">
        <v>33</v>
      </c>
      <c r="B1010" t="s">
        <v>132</v>
      </c>
      <c r="C1010" t="s">
        <v>85</v>
      </c>
      <c r="D1010" s="7">
        <v>43411</v>
      </c>
      <c r="E1010" t="s">
        <v>98</v>
      </c>
      <c r="F1010" t="s">
        <v>133</v>
      </c>
      <c r="G1010">
        <v>0.1</v>
      </c>
      <c r="H1010" s="8">
        <v>0.1</v>
      </c>
      <c r="I1010" s="9">
        <v>2.586217748785951E-2</v>
      </c>
      <c r="J1010" s="10" t="s">
        <v>104</v>
      </c>
      <c r="K1010" t="s">
        <v>96</v>
      </c>
      <c r="L1010">
        <v>0</v>
      </c>
      <c r="M1010">
        <v>0</v>
      </c>
      <c r="N1010" s="11">
        <v>0</v>
      </c>
    </row>
    <row r="1011" spans="1:14" x14ac:dyDescent="0.3">
      <c r="A1011">
        <v>33</v>
      </c>
      <c r="B1011" t="s">
        <v>132</v>
      </c>
      <c r="C1011" t="s">
        <v>85</v>
      </c>
      <c r="D1011" s="7">
        <v>43411</v>
      </c>
      <c r="E1011" t="s">
        <v>98</v>
      </c>
      <c r="F1011" t="s">
        <v>133</v>
      </c>
      <c r="G1011">
        <v>0.1</v>
      </c>
      <c r="H1011" s="8">
        <v>0.1</v>
      </c>
      <c r="I1011" s="9">
        <v>2.586217748785951E-2</v>
      </c>
      <c r="J1011" s="10" t="s">
        <v>104</v>
      </c>
      <c r="K1011" t="s">
        <v>96</v>
      </c>
      <c r="L1011">
        <v>0</v>
      </c>
      <c r="M1011">
        <v>0</v>
      </c>
      <c r="N1011" s="11">
        <v>0</v>
      </c>
    </row>
    <row r="1012" spans="1:14" x14ac:dyDescent="0.3">
      <c r="A1012">
        <v>33</v>
      </c>
      <c r="B1012" t="s">
        <v>132</v>
      </c>
      <c r="C1012" t="s">
        <v>85</v>
      </c>
      <c r="D1012" s="7">
        <v>43411</v>
      </c>
      <c r="E1012" t="s">
        <v>98</v>
      </c>
      <c r="F1012" t="s">
        <v>133</v>
      </c>
      <c r="G1012">
        <v>0.15</v>
      </c>
      <c r="H1012" s="8">
        <v>0.15</v>
      </c>
      <c r="I1012" s="9">
        <v>3.8793266231789254E-2</v>
      </c>
      <c r="J1012" s="10" t="s">
        <v>104</v>
      </c>
      <c r="K1012" t="s">
        <v>96</v>
      </c>
      <c r="L1012">
        <v>0</v>
      </c>
      <c r="M1012">
        <v>0</v>
      </c>
      <c r="N1012" s="11">
        <v>0</v>
      </c>
    </row>
    <row r="1013" spans="1:14" x14ac:dyDescent="0.3">
      <c r="A1013">
        <v>33</v>
      </c>
      <c r="B1013" t="s">
        <v>132</v>
      </c>
      <c r="C1013" t="s">
        <v>85</v>
      </c>
      <c r="D1013" s="7">
        <v>43411</v>
      </c>
      <c r="E1013" t="s">
        <v>98</v>
      </c>
      <c r="F1013" t="s">
        <v>133</v>
      </c>
      <c r="G1013">
        <v>0.05</v>
      </c>
      <c r="H1013" s="8">
        <v>0.05</v>
      </c>
      <c r="I1013" s="9">
        <v>1.2931088743929755E-2</v>
      </c>
      <c r="J1013" s="10" t="s">
        <v>104</v>
      </c>
      <c r="K1013" t="s">
        <v>96</v>
      </c>
      <c r="L1013">
        <v>0</v>
      </c>
      <c r="M1013">
        <v>0</v>
      </c>
      <c r="N1013" s="11">
        <v>0</v>
      </c>
    </row>
    <row r="1014" spans="1:14" ht="15" thickBot="1" x14ac:dyDescent="0.35">
      <c r="A1014" s="13">
        <v>33</v>
      </c>
      <c r="B1014" s="13" t="s">
        <v>132</v>
      </c>
      <c r="C1014" s="13" t="s">
        <v>85</v>
      </c>
      <c r="D1014" s="14">
        <v>43411</v>
      </c>
      <c r="E1014" s="13" t="s">
        <v>98</v>
      </c>
      <c r="F1014" s="13" t="s">
        <v>133</v>
      </c>
      <c r="G1014" s="13">
        <v>0.05</v>
      </c>
      <c r="H1014" s="15">
        <v>0.05</v>
      </c>
      <c r="I1014" s="16">
        <v>1.2931088743929755E-2</v>
      </c>
      <c r="J1014" s="17" t="s">
        <v>104</v>
      </c>
      <c r="K1014" s="13" t="s">
        <v>96</v>
      </c>
      <c r="L1014" s="13">
        <v>0</v>
      </c>
      <c r="M1014" s="13">
        <v>0</v>
      </c>
      <c r="N1014" s="18">
        <v>0</v>
      </c>
    </row>
    <row r="1015" spans="1:14" x14ac:dyDescent="0.3">
      <c r="A1015">
        <v>33</v>
      </c>
      <c r="B1015" t="s">
        <v>132</v>
      </c>
      <c r="C1015" t="s">
        <v>85</v>
      </c>
      <c r="D1015" s="7">
        <v>43411</v>
      </c>
      <c r="E1015" t="s">
        <v>98</v>
      </c>
      <c r="F1015" t="s">
        <v>133</v>
      </c>
      <c r="G1015">
        <v>0.2</v>
      </c>
      <c r="H1015" s="8">
        <v>0.2</v>
      </c>
      <c r="I1015" s="9">
        <v>5.172435497571902E-2</v>
      </c>
      <c r="J1015" s="10" t="s">
        <v>104</v>
      </c>
      <c r="K1015" t="s">
        <v>96</v>
      </c>
      <c r="L1015">
        <v>0</v>
      </c>
      <c r="M1015">
        <v>0</v>
      </c>
      <c r="N1015" s="11">
        <v>0</v>
      </c>
    </row>
    <row r="1016" spans="1:14" x14ac:dyDescent="0.3">
      <c r="A1016">
        <v>33</v>
      </c>
      <c r="B1016" t="s">
        <v>132</v>
      </c>
      <c r="C1016" t="s">
        <v>85</v>
      </c>
      <c r="D1016" s="7">
        <v>43411</v>
      </c>
      <c r="E1016" t="s">
        <v>98</v>
      </c>
      <c r="F1016" t="s">
        <v>133</v>
      </c>
      <c r="G1016">
        <v>0.15</v>
      </c>
      <c r="H1016" s="8">
        <v>0.15</v>
      </c>
      <c r="I1016" s="9">
        <v>3.8793266231789254E-2</v>
      </c>
      <c r="J1016" s="10" t="s">
        <v>104</v>
      </c>
      <c r="K1016" t="s">
        <v>96</v>
      </c>
      <c r="L1016">
        <v>0</v>
      </c>
      <c r="M1016">
        <v>0</v>
      </c>
      <c r="N1016" s="11">
        <v>0</v>
      </c>
    </row>
    <row r="1017" spans="1:14" hidden="1" x14ac:dyDescent="0.3">
      <c r="A1017">
        <v>9</v>
      </c>
      <c r="B1017" t="s">
        <v>132</v>
      </c>
      <c r="C1017" t="s">
        <v>85</v>
      </c>
      <c r="D1017" s="7">
        <v>42493</v>
      </c>
      <c r="E1017" t="s">
        <v>102</v>
      </c>
      <c r="F1017" t="s">
        <v>135</v>
      </c>
      <c r="G1017">
        <v>0.01</v>
      </c>
      <c r="H1017" s="8">
        <v>0.01</v>
      </c>
      <c r="I1017" s="9">
        <v>2.5862177487859508E-3</v>
      </c>
      <c r="J1017" s="10" t="s">
        <v>137</v>
      </c>
      <c r="K1017" t="s">
        <v>89</v>
      </c>
      <c r="L1017">
        <v>0</v>
      </c>
      <c r="M1017">
        <v>0</v>
      </c>
      <c r="N1017" s="11">
        <v>0</v>
      </c>
    </row>
    <row r="1018" spans="1:14" hidden="1" x14ac:dyDescent="0.3">
      <c r="A1018">
        <v>26</v>
      </c>
      <c r="B1018" t="s">
        <v>132</v>
      </c>
      <c r="C1018" t="s">
        <v>85</v>
      </c>
      <c r="D1018" s="7">
        <v>42720</v>
      </c>
      <c r="E1018" t="s">
        <v>86</v>
      </c>
      <c r="F1018" t="s">
        <v>108</v>
      </c>
      <c r="H1018" s="8">
        <v>0.12000000000000001</v>
      </c>
      <c r="I1018" s="9">
        <v>3.1034612985431406E-2</v>
      </c>
      <c r="J1018" s="10" t="s">
        <v>137</v>
      </c>
      <c r="K1018" t="s">
        <v>89</v>
      </c>
      <c r="L1018">
        <v>0</v>
      </c>
      <c r="M1018">
        <v>0</v>
      </c>
      <c r="N1018" s="11">
        <v>0</v>
      </c>
    </row>
    <row r="1019" spans="1:14" hidden="1" x14ac:dyDescent="0.3">
      <c r="A1019">
        <v>26</v>
      </c>
      <c r="B1019" t="s">
        <v>132</v>
      </c>
      <c r="C1019" t="s">
        <v>85</v>
      </c>
      <c r="D1019" s="7">
        <v>42720</v>
      </c>
      <c r="E1019" t="s">
        <v>86</v>
      </c>
      <c r="F1019" t="s">
        <v>108</v>
      </c>
      <c r="G1019">
        <v>0.01</v>
      </c>
      <c r="H1019" s="8">
        <v>0.01</v>
      </c>
      <c r="I1019" s="9">
        <v>2.5862177487859508E-3</v>
      </c>
      <c r="J1019" s="10" t="s">
        <v>137</v>
      </c>
      <c r="K1019" t="s">
        <v>89</v>
      </c>
      <c r="L1019">
        <v>0</v>
      </c>
      <c r="M1019">
        <v>0</v>
      </c>
      <c r="N1019" s="11">
        <v>0</v>
      </c>
    </row>
    <row r="1020" spans="1:14" hidden="1" x14ac:dyDescent="0.3">
      <c r="A1020">
        <v>26</v>
      </c>
      <c r="B1020" t="s">
        <v>132</v>
      </c>
      <c r="C1020" t="s">
        <v>85</v>
      </c>
      <c r="D1020" s="7">
        <v>42720</v>
      </c>
      <c r="E1020" t="s">
        <v>86</v>
      </c>
      <c r="F1020" t="s">
        <v>108</v>
      </c>
      <c r="G1020">
        <v>0.02</v>
      </c>
      <c r="H1020" s="8">
        <v>0.02</v>
      </c>
      <c r="I1020" s="9">
        <v>5.1724354975719016E-3</v>
      </c>
      <c r="J1020" s="10" t="s">
        <v>137</v>
      </c>
      <c r="K1020" t="s">
        <v>89</v>
      </c>
      <c r="L1020">
        <v>0</v>
      </c>
      <c r="M1020">
        <v>0</v>
      </c>
      <c r="N1020" s="11">
        <v>0</v>
      </c>
    </row>
    <row r="1021" spans="1:14" hidden="1" x14ac:dyDescent="0.3">
      <c r="A1021">
        <v>33</v>
      </c>
      <c r="B1021" t="s">
        <v>132</v>
      </c>
      <c r="C1021" t="s">
        <v>85</v>
      </c>
      <c r="D1021" s="7">
        <v>43411</v>
      </c>
      <c r="E1021" t="s">
        <v>98</v>
      </c>
      <c r="F1021" t="s">
        <v>133</v>
      </c>
      <c r="H1021" s="8">
        <v>0.12000000000000001</v>
      </c>
      <c r="I1021" s="9">
        <v>3.1034612985431406E-2</v>
      </c>
      <c r="J1021" s="10" t="s">
        <v>137</v>
      </c>
      <c r="K1021" t="s">
        <v>89</v>
      </c>
      <c r="L1021">
        <v>0</v>
      </c>
      <c r="M1021">
        <v>0</v>
      </c>
      <c r="N1021" s="11">
        <v>0</v>
      </c>
    </row>
    <row r="1022" spans="1:14" hidden="1" x14ac:dyDescent="0.3">
      <c r="A1022">
        <v>33</v>
      </c>
      <c r="B1022" t="s">
        <v>132</v>
      </c>
      <c r="C1022" t="s">
        <v>85</v>
      </c>
      <c r="D1022" s="7">
        <v>43411</v>
      </c>
      <c r="E1022" t="s">
        <v>98</v>
      </c>
      <c r="F1022" t="s">
        <v>133</v>
      </c>
      <c r="G1022">
        <v>0.2</v>
      </c>
      <c r="H1022" s="8">
        <v>0.2</v>
      </c>
      <c r="I1022" s="9">
        <v>5.172435497571902E-2</v>
      </c>
      <c r="J1022" s="10" t="s">
        <v>137</v>
      </c>
      <c r="K1022" t="s">
        <v>89</v>
      </c>
      <c r="L1022">
        <v>0</v>
      </c>
      <c r="M1022">
        <v>0</v>
      </c>
      <c r="N1022" s="11">
        <v>0</v>
      </c>
    </row>
    <row r="1023" spans="1:14" hidden="1" x14ac:dyDescent="0.3">
      <c r="A1023">
        <v>33</v>
      </c>
      <c r="B1023" t="s">
        <v>132</v>
      </c>
      <c r="C1023" t="s">
        <v>85</v>
      </c>
      <c r="D1023" s="7">
        <v>43411</v>
      </c>
      <c r="E1023" t="s">
        <v>98</v>
      </c>
      <c r="F1023" t="s">
        <v>133</v>
      </c>
      <c r="G1023">
        <v>0.37</v>
      </c>
      <c r="H1023" s="8">
        <v>0.37</v>
      </c>
      <c r="I1023" s="9">
        <v>9.5690056705080156E-2</v>
      </c>
      <c r="J1023" s="10" t="s">
        <v>137</v>
      </c>
      <c r="K1023" t="s">
        <v>89</v>
      </c>
      <c r="L1023">
        <v>0</v>
      </c>
      <c r="M1023">
        <v>0</v>
      </c>
      <c r="N1023" s="11">
        <v>0</v>
      </c>
    </row>
    <row r="1024" spans="1:14" hidden="1" x14ac:dyDescent="0.3">
      <c r="A1024">
        <v>33</v>
      </c>
      <c r="B1024" t="s">
        <v>132</v>
      </c>
      <c r="C1024" t="s">
        <v>85</v>
      </c>
      <c r="D1024" s="7">
        <v>43411</v>
      </c>
      <c r="E1024" t="s">
        <v>98</v>
      </c>
      <c r="F1024" t="s">
        <v>133</v>
      </c>
      <c r="H1024" s="8">
        <v>0.12000000000000001</v>
      </c>
      <c r="I1024" s="9">
        <v>3.1034612985431406E-2</v>
      </c>
      <c r="J1024" s="10" t="s">
        <v>137</v>
      </c>
      <c r="K1024" t="s">
        <v>89</v>
      </c>
      <c r="L1024">
        <v>0</v>
      </c>
      <c r="M1024">
        <v>0</v>
      </c>
      <c r="N1024" s="11">
        <v>0</v>
      </c>
    </row>
    <row r="1025" spans="1:14" hidden="1" x14ac:dyDescent="0.3">
      <c r="A1025">
        <v>33</v>
      </c>
      <c r="B1025" t="s">
        <v>132</v>
      </c>
      <c r="C1025" t="s">
        <v>85</v>
      </c>
      <c r="D1025" s="7">
        <v>43411</v>
      </c>
      <c r="E1025" t="s">
        <v>98</v>
      </c>
      <c r="F1025" t="s">
        <v>133</v>
      </c>
      <c r="G1025">
        <v>7.0000000000000007E-2</v>
      </c>
      <c r="H1025" s="8">
        <v>7.0000000000000007E-2</v>
      </c>
      <c r="I1025" s="9">
        <v>1.8103524241501655E-2</v>
      </c>
      <c r="J1025" s="10" t="s">
        <v>137</v>
      </c>
      <c r="K1025" t="s">
        <v>89</v>
      </c>
      <c r="L1025">
        <v>0</v>
      </c>
      <c r="M1025">
        <v>0</v>
      </c>
      <c r="N1025" s="11">
        <v>0</v>
      </c>
    </row>
    <row r="1026" spans="1:14" hidden="1" x14ac:dyDescent="0.3">
      <c r="A1026">
        <v>33</v>
      </c>
      <c r="B1026" t="s">
        <v>132</v>
      </c>
      <c r="C1026" t="s">
        <v>85</v>
      </c>
      <c r="D1026" s="7">
        <v>43411</v>
      </c>
      <c r="E1026" t="s">
        <v>98</v>
      </c>
      <c r="F1026" t="s">
        <v>133</v>
      </c>
      <c r="G1026">
        <v>0.01</v>
      </c>
      <c r="H1026" s="8">
        <v>0.01</v>
      </c>
      <c r="I1026" s="9">
        <v>2.5862177487859508E-3</v>
      </c>
      <c r="J1026" s="10" t="s">
        <v>137</v>
      </c>
      <c r="K1026" t="s">
        <v>89</v>
      </c>
      <c r="L1026">
        <v>0</v>
      </c>
      <c r="M1026">
        <v>0</v>
      </c>
      <c r="N1026" s="11">
        <v>0</v>
      </c>
    </row>
    <row r="1027" spans="1:14" hidden="1" x14ac:dyDescent="0.3">
      <c r="A1027">
        <v>33</v>
      </c>
      <c r="B1027" t="s">
        <v>132</v>
      </c>
      <c r="C1027" t="s">
        <v>85</v>
      </c>
      <c r="D1027" s="7">
        <v>43411</v>
      </c>
      <c r="E1027" t="s">
        <v>98</v>
      </c>
      <c r="F1027" t="s">
        <v>133</v>
      </c>
      <c r="H1027" s="8">
        <v>0.12000000000000001</v>
      </c>
      <c r="I1027" s="9">
        <v>3.1034612985431406E-2</v>
      </c>
      <c r="J1027" s="10" t="s">
        <v>137</v>
      </c>
      <c r="K1027" t="s">
        <v>96</v>
      </c>
      <c r="L1027">
        <v>0</v>
      </c>
      <c r="M1027">
        <v>0</v>
      </c>
      <c r="N1027" s="11">
        <v>0</v>
      </c>
    </row>
    <row r="1028" spans="1:14" hidden="1" x14ac:dyDescent="0.3">
      <c r="A1028">
        <v>33</v>
      </c>
      <c r="B1028" t="s">
        <v>132</v>
      </c>
      <c r="C1028" t="s">
        <v>85</v>
      </c>
      <c r="D1028" s="7">
        <v>43411</v>
      </c>
      <c r="E1028" t="s">
        <v>98</v>
      </c>
      <c r="F1028" t="s">
        <v>133</v>
      </c>
      <c r="H1028" s="8">
        <v>0.12000000000000001</v>
      </c>
      <c r="I1028" s="9">
        <v>3.1034612985431406E-2</v>
      </c>
      <c r="J1028" s="10" t="s">
        <v>137</v>
      </c>
      <c r="K1028" t="s">
        <v>89</v>
      </c>
      <c r="L1028">
        <v>0</v>
      </c>
      <c r="M1028">
        <v>0</v>
      </c>
      <c r="N1028" s="11">
        <v>0</v>
      </c>
    </row>
    <row r="1029" spans="1:14" hidden="1" x14ac:dyDescent="0.3">
      <c r="A1029">
        <v>33</v>
      </c>
      <c r="B1029" t="s">
        <v>132</v>
      </c>
      <c r="C1029" t="s">
        <v>85</v>
      </c>
      <c r="D1029" s="7">
        <v>43411</v>
      </c>
      <c r="E1029" t="s">
        <v>98</v>
      </c>
      <c r="F1029" t="s">
        <v>133</v>
      </c>
      <c r="G1029">
        <v>0.12</v>
      </c>
      <c r="H1029" s="8">
        <v>0.12</v>
      </c>
      <c r="I1029" s="9">
        <v>3.1034612985431406E-2</v>
      </c>
      <c r="J1029" s="10" t="s">
        <v>137</v>
      </c>
      <c r="K1029" t="s">
        <v>89</v>
      </c>
      <c r="L1029">
        <v>0</v>
      </c>
      <c r="M1029">
        <v>0</v>
      </c>
      <c r="N1029" s="11">
        <v>0</v>
      </c>
    </row>
    <row r="1030" spans="1:14" hidden="1" x14ac:dyDescent="0.3">
      <c r="A1030">
        <v>33</v>
      </c>
      <c r="B1030" t="s">
        <v>132</v>
      </c>
      <c r="C1030" t="s">
        <v>85</v>
      </c>
      <c r="D1030" s="7">
        <v>43411</v>
      </c>
      <c r="E1030" t="s">
        <v>98</v>
      </c>
      <c r="F1030" t="s">
        <v>133</v>
      </c>
      <c r="G1030">
        <v>0.27</v>
      </c>
      <c r="H1030" s="8">
        <v>0.27</v>
      </c>
      <c r="I1030" s="9">
        <v>6.9827879217220667E-2</v>
      </c>
      <c r="J1030" s="10" t="s">
        <v>137</v>
      </c>
      <c r="K1030" t="s">
        <v>89</v>
      </c>
      <c r="L1030">
        <v>0</v>
      </c>
      <c r="M1030">
        <v>0</v>
      </c>
      <c r="N1030" s="11">
        <v>0</v>
      </c>
    </row>
    <row r="1031" spans="1:14" hidden="1" x14ac:dyDescent="0.3">
      <c r="A1031">
        <v>9</v>
      </c>
      <c r="B1031" t="s">
        <v>132</v>
      </c>
      <c r="C1031" t="s">
        <v>85</v>
      </c>
      <c r="D1031" s="7">
        <v>42493</v>
      </c>
      <c r="E1031" t="s">
        <v>102</v>
      </c>
      <c r="F1031" t="s">
        <v>135</v>
      </c>
      <c r="G1031">
        <v>0.1</v>
      </c>
      <c r="H1031" s="8">
        <v>0.1</v>
      </c>
      <c r="I1031" s="9">
        <v>2.586217748785951E-2</v>
      </c>
      <c r="J1031" s="10" t="s">
        <v>117</v>
      </c>
      <c r="K1031" t="s">
        <v>89</v>
      </c>
      <c r="L1031">
        <v>0</v>
      </c>
      <c r="M1031">
        <v>0</v>
      </c>
      <c r="N1031" s="11">
        <v>0</v>
      </c>
    </row>
    <row r="1032" spans="1:14" hidden="1" x14ac:dyDescent="0.3">
      <c r="A1032">
        <v>33</v>
      </c>
      <c r="B1032" t="s">
        <v>132</v>
      </c>
      <c r="C1032" t="s">
        <v>85</v>
      </c>
      <c r="D1032" s="7">
        <v>43411</v>
      </c>
      <c r="E1032" t="s">
        <v>98</v>
      </c>
      <c r="F1032" t="s">
        <v>133</v>
      </c>
      <c r="G1032">
        <v>0.2</v>
      </c>
      <c r="H1032" s="8">
        <v>0.2</v>
      </c>
      <c r="I1032" s="9">
        <v>5.172435497571902E-2</v>
      </c>
      <c r="J1032" s="10" t="s">
        <v>117</v>
      </c>
      <c r="K1032" t="s">
        <v>96</v>
      </c>
      <c r="L1032">
        <v>0</v>
      </c>
      <c r="M1032">
        <v>0</v>
      </c>
      <c r="N1032" s="11">
        <v>0</v>
      </c>
    </row>
    <row r="1033" spans="1:14" hidden="1" x14ac:dyDescent="0.3">
      <c r="A1033">
        <v>26</v>
      </c>
      <c r="B1033" t="s">
        <v>132</v>
      </c>
      <c r="C1033" t="s">
        <v>85</v>
      </c>
      <c r="D1033" s="7">
        <v>42720</v>
      </c>
      <c r="E1033" t="s">
        <v>86</v>
      </c>
      <c r="F1033" t="s">
        <v>108</v>
      </c>
      <c r="G1033">
        <v>0.03</v>
      </c>
      <c r="H1033" s="8">
        <v>0.03</v>
      </c>
      <c r="I1033" s="9">
        <v>7.7586532463578516E-3</v>
      </c>
      <c r="J1033" s="10" t="s">
        <v>118</v>
      </c>
      <c r="K1033" t="s">
        <v>89</v>
      </c>
      <c r="L1033">
        <v>0</v>
      </c>
      <c r="M1033">
        <v>0</v>
      </c>
      <c r="N1033" s="11">
        <v>0</v>
      </c>
    </row>
    <row r="1034" spans="1:14" hidden="1" x14ac:dyDescent="0.3">
      <c r="A1034">
        <v>26</v>
      </c>
      <c r="B1034" t="s">
        <v>132</v>
      </c>
      <c r="C1034" t="s">
        <v>85</v>
      </c>
      <c r="D1034" s="7">
        <v>42720</v>
      </c>
      <c r="E1034" t="s">
        <v>86</v>
      </c>
      <c r="F1034" t="s">
        <v>108</v>
      </c>
      <c r="H1034" s="8">
        <v>2.066666666666667E-2</v>
      </c>
      <c r="I1034" s="9">
        <v>5.3448500141576316E-3</v>
      </c>
      <c r="J1034" s="10" t="s">
        <v>118</v>
      </c>
      <c r="K1034" t="s">
        <v>89</v>
      </c>
      <c r="L1034">
        <v>0</v>
      </c>
      <c r="M1034">
        <v>0</v>
      </c>
      <c r="N1034" s="11">
        <v>0</v>
      </c>
    </row>
    <row r="1035" spans="1:14" hidden="1" x14ac:dyDescent="0.3">
      <c r="A1035">
        <v>26</v>
      </c>
      <c r="B1035" t="s">
        <v>132</v>
      </c>
      <c r="C1035" t="s">
        <v>85</v>
      </c>
      <c r="D1035" s="7">
        <v>42720</v>
      </c>
      <c r="E1035" t="s">
        <v>86</v>
      </c>
      <c r="F1035" t="s">
        <v>108</v>
      </c>
      <c r="H1035" s="8">
        <v>2.066666666666667E-2</v>
      </c>
      <c r="I1035" s="9">
        <v>5.3448500141576316E-3</v>
      </c>
      <c r="J1035" s="10" t="s">
        <v>118</v>
      </c>
      <c r="K1035" t="s">
        <v>89</v>
      </c>
      <c r="L1035">
        <v>0</v>
      </c>
      <c r="M1035">
        <v>0</v>
      </c>
      <c r="N1035" s="11">
        <v>0</v>
      </c>
    </row>
    <row r="1036" spans="1:14" hidden="1" x14ac:dyDescent="0.3">
      <c r="A1036">
        <v>26</v>
      </c>
      <c r="B1036" t="s">
        <v>132</v>
      </c>
      <c r="C1036" t="s">
        <v>85</v>
      </c>
      <c r="D1036" s="7">
        <v>42720</v>
      </c>
      <c r="E1036" t="s">
        <v>86</v>
      </c>
      <c r="F1036" t="s">
        <v>108</v>
      </c>
      <c r="H1036" s="8">
        <v>2.066666666666667E-2</v>
      </c>
      <c r="I1036" s="9">
        <v>5.3448500141576316E-3</v>
      </c>
      <c r="J1036" s="10" t="s">
        <v>118</v>
      </c>
      <c r="K1036" t="s">
        <v>89</v>
      </c>
      <c r="L1036">
        <v>0</v>
      </c>
      <c r="M1036">
        <v>0</v>
      </c>
      <c r="N1036" s="11">
        <v>0</v>
      </c>
    </row>
    <row r="1037" spans="1:14" hidden="1" x14ac:dyDescent="0.3">
      <c r="A1037">
        <v>26</v>
      </c>
      <c r="B1037" t="s">
        <v>132</v>
      </c>
      <c r="C1037" t="s">
        <v>85</v>
      </c>
      <c r="D1037" s="7">
        <v>42720</v>
      </c>
      <c r="E1037" t="s">
        <v>86</v>
      </c>
      <c r="F1037" t="s">
        <v>108</v>
      </c>
      <c r="H1037" s="8">
        <v>2.066666666666667E-2</v>
      </c>
      <c r="I1037" s="9">
        <v>5.3448500141576316E-3</v>
      </c>
      <c r="J1037" s="10" t="s">
        <v>118</v>
      </c>
      <c r="K1037" t="s">
        <v>89</v>
      </c>
      <c r="L1037">
        <v>0</v>
      </c>
      <c r="M1037">
        <v>0</v>
      </c>
      <c r="N1037" s="11">
        <v>0</v>
      </c>
    </row>
    <row r="1038" spans="1:14" hidden="1" x14ac:dyDescent="0.3">
      <c r="A1038">
        <v>26</v>
      </c>
      <c r="B1038" t="s">
        <v>132</v>
      </c>
      <c r="C1038" t="s">
        <v>85</v>
      </c>
      <c r="D1038" s="7">
        <v>42720</v>
      </c>
      <c r="E1038" t="s">
        <v>86</v>
      </c>
      <c r="F1038" t="s">
        <v>108</v>
      </c>
      <c r="H1038" s="8">
        <v>2.066666666666667E-2</v>
      </c>
      <c r="I1038" s="9">
        <v>5.3448500141576316E-3</v>
      </c>
      <c r="J1038" s="10" t="s">
        <v>118</v>
      </c>
      <c r="K1038" t="s">
        <v>89</v>
      </c>
      <c r="L1038">
        <v>0</v>
      </c>
      <c r="M1038">
        <v>0</v>
      </c>
      <c r="N1038" s="11">
        <v>0</v>
      </c>
    </row>
    <row r="1039" spans="1:14" hidden="1" x14ac:dyDescent="0.3">
      <c r="A1039">
        <v>26</v>
      </c>
      <c r="B1039" t="s">
        <v>132</v>
      </c>
      <c r="C1039" t="s">
        <v>85</v>
      </c>
      <c r="D1039" s="7">
        <v>42720</v>
      </c>
      <c r="E1039" t="s">
        <v>86</v>
      </c>
      <c r="F1039" t="s">
        <v>108</v>
      </c>
      <c r="H1039" s="8">
        <v>2.066666666666667E-2</v>
      </c>
      <c r="I1039" s="9">
        <v>5.3448500141576316E-3</v>
      </c>
      <c r="J1039" s="10" t="s">
        <v>118</v>
      </c>
      <c r="K1039" t="s">
        <v>89</v>
      </c>
      <c r="L1039">
        <v>0</v>
      </c>
      <c r="M1039">
        <v>0</v>
      </c>
      <c r="N1039" s="11">
        <v>0</v>
      </c>
    </row>
    <row r="1040" spans="1:14" hidden="1" x14ac:dyDescent="0.3">
      <c r="A1040">
        <v>26</v>
      </c>
      <c r="B1040" t="s">
        <v>132</v>
      </c>
      <c r="C1040" t="s">
        <v>85</v>
      </c>
      <c r="D1040" s="7">
        <v>42720</v>
      </c>
      <c r="E1040" t="s">
        <v>86</v>
      </c>
      <c r="F1040" t="s">
        <v>108</v>
      </c>
      <c r="G1040">
        <v>0.02</v>
      </c>
      <c r="H1040" s="8">
        <v>0.02</v>
      </c>
      <c r="I1040" s="9">
        <v>5.1724354975719016E-3</v>
      </c>
      <c r="J1040" s="10" t="s">
        <v>118</v>
      </c>
      <c r="K1040" t="s">
        <v>89</v>
      </c>
      <c r="L1040">
        <v>0</v>
      </c>
      <c r="M1040">
        <v>0</v>
      </c>
      <c r="N1040" s="11">
        <v>0</v>
      </c>
    </row>
    <row r="1041" spans="1:14" hidden="1" x14ac:dyDescent="0.3">
      <c r="A1041">
        <v>26</v>
      </c>
      <c r="B1041" t="s">
        <v>132</v>
      </c>
      <c r="C1041" t="s">
        <v>85</v>
      </c>
      <c r="D1041" s="7">
        <v>42720</v>
      </c>
      <c r="E1041" t="s">
        <v>86</v>
      </c>
      <c r="F1041" t="s">
        <v>108</v>
      </c>
      <c r="G1041">
        <v>0.02</v>
      </c>
      <c r="H1041" s="8">
        <v>0.02</v>
      </c>
      <c r="I1041" s="9">
        <v>5.1724354975719016E-3</v>
      </c>
      <c r="J1041" s="10" t="s">
        <v>118</v>
      </c>
      <c r="K1041" t="s">
        <v>89</v>
      </c>
      <c r="L1041">
        <v>0</v>
      </c>
      <c r="M1041">
        <v>0</v>
      </c>
      <c r="N1041" s="11">
        <v>0</v>
      </c>
    </row>
    <row r="1042" spans="1:14" hidden="1" x14ac:dyDescent="0.3">
      <c r="A1042">
        <v>31</v>
      </c>
      <c r="B1042" t="s">
        <v>132</v>
      </c>
      <c r="C1042" t="s">
        <v>85</v>
      </c>
      <c r="D1042" s="7">
        <v>42934</v>
      </c>
      <c r="E1042" t="s">
        <v>113</v>
      </c>
      <c r="F1042" t="s">
        <v>134</v>
      </c>
      <c r="G1042">
        <v>0.03</v>
      </c>
      <c r="H1042" s="8">
        <v>0.03</v>
      </c>
      <c r="I1042" s="9">
        <v>7.7586532463578516E-3</v>
      </c>
      <c r="J1042" s="10" t="s">
        <v>118</v>
      </c>
      <c r="K1042" t="s">
        <v>89</v>
      </c>
      <c r="L1042">
        <v>0</v>
      </c>
      <c r="M1042">
        <v>0</v>
      </c>
      <c r="N1042" s="11">
        <v>0</v>
      </c>
    </row>
    <row r="1043" spans="1:14" hidden="1" x14ac:dyDescent="0.3">
      <c r="A1043">
        <v>31</v>
      </c>
      <c r="B1043" t="s">
        <v>132</v>
      </c>
      <c r="C1043" t="s">
        <v>85</v>
      </c>
      <c r="D1043" s="7">
        <v>42934</v>
      </c>
      <c r="E1043" t="s">
        <v>113</v>
      </c>
      <c r="F1043" t="s">
        <v>134</v>
      </c>
      <c r="H1043" s="8">
        <v>2.066666666666667E-2</v>
      </c>
      <c r="I1043" s="9">
        <v>5.3448500141576316E-3</v>
      </c>
      <c r="J1043" s="10" t="s">
        <v>118</v>
      </c>
      <c r="K1043" t="s">
        <v>89</v>
      </c>
      <c r="L1043">
        <v>0</v>
      </c>
      <c r="M1043">
        <v>0</v>
      </c>
      <c r="N1043" s="11">
        <v>0</v>
      </c>
    </row>
    <row r="1044" spans="1:14" hidden="1" x14ac:dyDescent="0.3">
      <c r="A1044">
        <v>31</v>
      </c>
      <c r="B1044" t="s">
        <v>132</v>
      </c>
      <c r="C1044" t="s">
        <v>85</v>
      </c>
      <c r="D1044" s="7">
        <v>42934</v>
      </c>
      <c r="E1044" t="s">
        <v>113</v>
      </c>
      <c r="F1044" t="s">
        <v>134</v>
      </c>
      <c r="G1044">
        <v>7.0000000000000007E-2</v>
      </c>
      <c r="H1044" s="8">
        <v>7.0000000000000007E-2</v>
      </c>
      <c r="I1044" s="9">
        <v>1.8103524241501655E-2</v>
      </c>
      <c r="J1044" s="10" t="s">
        <v>118</v>
      </c>
      <c r="K1044" t="s">
        <v>89</v>
      </c>
      <c r="L1044">
        <v>0</v>
      </c>
      <c r="M1044">
        <v>0</v>
      </c>
      <c r="N1044" s="11">
        <v>0</v>
      </c>
    </row>
    <row r="1045" spans="1:14" hidden="1" x14ac:dyDescent="0.3">
      <c r="A1045">
        <v>31</v>
      </c>
      <c r="B1045" t="s">
        <v>132</v>
      </c>
      <c r="C1045" t="s">
        <v>85</v>
      </c>
      <c r="D1045" s="7">
        <v>42934</v>
      </c>
      <c r="E1045" t="s">
        <v>113</v>
      </c>
      <c r="F1045" t="s">
        <v>134</v>
      </c>
      <c r="G1045">
        <v>0.01</v>
      </c>
      <c r="H1045" s="8">
        <v>0.01</v>
      </c>
      <c r="I1045" s="9">
        <v>2.5862177487859508E-3</v>
      </c>
      <c r="J1045" s="10" t="s">
        <v>118</v>
      </c>
      <c r="K1045" t="s">
        <v>96</v>
      </c>
      <c r="L1045">
        <v>0</v>
      </c>
      <c r="M1045">
        <v>0</v>
      </c>
      <c r="N1045" s="11">
        <v>0</v>
      </c>
    </row>
    <row r="1046" spans="1:14" hidden="1" x14ac:dyDescent="0.3">
      <c r="A1046">
        <v>31</v>
      </c>
      <c r="B1046" t="s">
        <v>132</v>
      </c>
      <c r="C1046" t="s">
        <v>85</v>
      </c>
      <c r="D1046" s="7">
        <v>42934</v>
      </c>
      <c r="E1046" t="s">
        <v>113</v>
      </c>
      <c r="F1046" t="s">
        <v>134</v>
      </c>
      <c r="G1046">
        <v>0.01</v>
      </c>
      <c r="H1046" s="8">
        <v>0.01</v>
      </c>
      <c r="I1046" s="9">
        <v>2.5862177487859508E-3</v>
      </c>
      <c r="J1046" s="10" t="s">
        <v>118</v>
      </c>
      <c r="K1046" t="s">
        <v>89</v>
      </c>
      <c r="L1046">
        <v>0</v>
      </c>
      <c r="M1046">
        <v>0</v>
      </c>
      <c r="N1046" s="11">
        <v>0</v>
      </c>
    </row>
    <row r="1047" spans="1:14" hidden="1" x14ac:dyDescent="0.3">
      <c r="A1047">
        <v>31</v>
      </c>
      <c r="B1047" t="s">
        <v>132</v>
      </c>
      <c r="C1047" t="s">
        <v>85</v>
      </c>
      <c r="D1047" s="7">
        <v>42934</v>
      </c>
      <c r="E1047" t="s">
        <v>113</v>
      </c>
      <c r="F1047" t="s">
        <v>134</v>
      </c>
      <c r="H1047" s="8">
        <v>2.066666666666667E-2</v>
      </c>
      <c r="I1047" s="9">
        <v>5.3448500141576316E-3</v>
      </c>
      <c r="J1047" s="10" t="s">
        <v>118</v>
      </c>
      <c r="K1047" t="s">
        <v>96</v>
      </c>
      <c r="L1047">
        <v>0</v>
      </c>
      <c r="M1047">
        <v>0</v>
      </c>
      <c r="N1047" s="11">
        <v>0</v>
      </c>
    </row>
    <row r="1048" spans="1:14" hidden="1" x14ac:dyDescent="0.3">
      <c r="A1048">
        <v>33</v>
      </c>
      <c r="B1048" t="s">
        <v>132</v>
      </c>
      <c r="C1048" t="s">
        <v>85</v>
      </c>
      <c r="D1048" s="7">
        <v>43411</v>
      </c>
      <c r="E1048" t="s">
        <v>98</v>
      </c>
      <c r="F1048" t="s">
        <v>133</v>
      </c>
      <c r="G1048">
        <v>0.01</v>
      </c>
      <c r="H1048" s="8">
        <v>0.01</v>
      </c>
      <c r="I1048" s="9">
        <v>2.5862177487859508E-3</v>
      </c>
      <c r="J1048" s="10" t="s">
        <v>118</v>
      </c>
      <c r="K1048" t="s">
        <v>89</v>
      </c>
      <c r="L1048">
        <v>0</v>
      </c>
      <c r="M1048">
        <v>0</v>
      </c>
      <c r="N1048" s="11">
        <v>0</v>
      </c>
    </row>
    <row r="1049" spans="1:14" hidden="1" x14ac:dyDescent="0.3">
      <c r="A1049">
        <v>33</v>
      </c>
      <c r="B1049" t="s">
        <v>132</v>
      </c>
      <c r="C1049" t="s">
        <v>85</v>
      </c>
      <c r="D1049" s="7">
        <v>43411</v>
      </c>
      <c r="E1049" t="s">
        <v>98</v>
      </c>
      <c r="F1049" t="s">
        <v>133</v>
      </c>
      <c r="G1049">
        <v>0.01</v>
      </c>
      <c r="H1049" s="8">
        <v>0.01</v>
      </c>
      <c r="I1049" s="9">
        <v>2.5862177487859508E-3</v>
      </c>
      <c r="J1049" s="10" t="s">
        <v>118</v>
      </c>
      <c r="K1049" t="s">
        <v>89</v>
      </c>
      <c r="L1049">
        <v>0</v>
      </c>
      <c r="M1049">
        <v>0</v>
      </c>
      <c r="N1049" s="11">
        <v>0</v>
      </c>
    </row>
    <row r="1050" spans="1:14" hidden="1" x14ac:dyDescent="0.3">
      <c r="A1050">
        <v>33</v>
      </c>
      <c r="B1050" t="s">
        <v>132</v>
      </c>
      <c r="C1050" t="s">
        <v>85</v>
      </c>
      <c r="D1050" s="7">
        <v>43411</v>
      </c>
      <c r="E1050" t="s">
        <v>98</v>
      </c>
      <c r="F1050" t="s">
        <v>133</v>
      </c>
      <c r="G1050">
        <v>0.01</v>
      </c>
      <c r="H1050" s="8">
        <v>0.01</v>
      </c>
      <c r="I1050" s="9">
        <v>2.5862177487859508E-3</v>
      </c>
      <c r="J1050" s="10" t="s">
        <v>118</v>
      </c>
      <c r="K1050" t="s">
        <v>89</v>
      </c>
      <c r="L1050">
        <v>0</v>
      </c>
      <c r="M1050">
        <v>0</v>
      </c>
      <c r="N1050" s="11">
        <v>0</v>
      </c>
    </row>
    <row r="1051" spans="1:14" ht="15" hidden="1" thickBot="1" x14ac:dyDescent="0.35">
      <c r="A1051" s="13">
        <v>33</v>
      </c>
      <c r="B1051" s="13" t="s">
        <v>132</v>
      </c>
      <c r="C1051" s="13" t="s">
        <v>85</v>
      </c>
      <c r="D1051" s="14">
        <v>43411</v>
      </c>
      <c r="E1051" s="13" t="s">
        <v>98</v>
      </c>
      <c r="F1051" s="13" t="s">
        <v>133</v>
      </c>
      <c r="G1051" s="13">
        <v>0.01</v>
      </c>
      <c r="H1051" s="15">
        <v>0.01</v>
      </c>
      <c r="I1051" s="16">
        <v>2.5862177487859508E-3</v>
      </c>
      <c r="J1051" s="17" t="s">
        <v>118</v>
      </c>
      <c r="K1051" s="13" t="s">
        <v>89</v>
      </c>
      <c r="L1051" s="13">
        <v>0</v>
      </c>
      <c r="M1051" s="13">
        <v>0</v>
      </c>
      <c r="N1051" s="18">
        <v>0</v>
      </c>
    </row>
    <row r="1052" spans="1:14" hidden="1" x14ac:dyDescent="0.3">
      <c r="A1052">
        <v>33</v>
      </c>
      <c r="B1052" t="s">
        <v>132</v>
      </c>
      <c r="C1052" t="s">
        <v>85</v>
      </c>
      <c r="D1052" s="7">
        <v>43411</v>
      </c>
      <c r="E1052" t="s">
        <v>98</v>
      </c>
      <c r="F1052" t="s">
        <v>133</v>
      </c>
      <c r="G1052">
        <v>0.01</v>
      </c>
      <c r="H1052" s="8">
        <v>0.01</v>
      </c>
      <c r="I1052" s="9">
        <v>2.5862177487859508E-3</v>
      </c>
      <c r="J1052" s="10" t="s">
        <v>118</v>
      </c>
      <c r="K1052" t="s">
        <v>89</v>
      </c>
      <c r="L1052">
        <v>0</v>
      </c>
      <c r="M1052">
        <v>0</v>
      </c>
      <c r="N1052" s="11">
        <v>0</v>
      </c>
    </row>
    <row r="1053" spans="1:14" hidden="1" x14ac:dyDescent="0.3">
      <c r="A1053">
        <v>33</v>
      </c>
      <c r="B1053" t="s">
        <v>132</v>
      </c>
      <c r="C1053" t="s">
        <v>85</v>
      </c>
      <c r="D1053" s="7">
        <v>43411</v>
      </c>
      <c r="E1053" t="s">
        <v>98</v>
      </c>
      <c r="F1053" t="s">
        <v>133</v>
      </c>
      <c r="G1053">
        <v>0.02</v>
      </c>
      <c r="H1053" s="8">
        <v>0.02</v>
      </c>
      <c r="I1053" s="9">
        <v>5.1724354975719016E-3</v>
      </c>
      <c r="J1053" s="10" t="s">
        <v>118</v>
      </c>
      <c r="K1053" t="s">
        <v>89</v>
      </c>
      <c r="L1053">
        <v>0</v>
      </c>
      <c r="M1053">
        <v>0</v>
      </c>
      <c r="N1053" s="11">
        <v>0</v>
      </c>
    </row>
    <row r="1054" spans="1:14" hidden="1" x14ac:dyDescent="0.3">
      <c r="A1054">
        <v>33</v>
      </c>
      <c r="B1054" t="s">
        <v>132</v>
      </c>
      <c r="C1054" t="s">
        <v>85</v>
      </c>
      <c r="D1054" s="7">
        <v>43411</v>
      </c>
      <c r="E1054" t="s">
        <v>98</v>
      </c>
      <c r="F1054" t="s">
        <v>133</v>
      </c>
      <c r="G1054">
        <v>0.01</v>
      </c>
      <c r="H1054" s="8">
        <v>0.01</v>
      </c>
      <c r="I1054" s="9">
        <v>2.5862177487859508E-3</v>
      </c>
      <c r="J1054" s="10" t="s">
        <v>118</v>
      </c>
      <c r="K1054" t="s">
        <v>89</v>
      </c>
      <c r="L1054">
        <v>0</v>
      </c>
      <c r="M1054">
        <v>0</v>
      </c>
      <c r="N1054" s="11">
        <v>0</v>
      </c>
    </row>
    <row r="1055" spans="1:14" hidden="1" x14ac:dyDescent="0.3">
      <c r="A1055">
        <v>33</v>
      </c>
      <c r="B1055" t="s">
        <v>132</v>
      </c>
      <c r="C1055" t="s">
        <v>85</v>
      </c>
      <c r="D1055" s="7">
        <v>43411</v>
      </c>
      <c r="E1055" t="s">
        <v>98</v>
      </c>
      <c r="F1055" t="s">
        <v>133</v>
      </c>
      <c r="G1055">
        <v>0.04</v>
      </c>
      <c r="H1055" s="8">
        <v>0.04</v>
      </c>
      <c r="I1055" s="9">
        <v>1.0344870995143803E-2</v>
      </c>
      <c r="J1055" s="10" t="s">
        <v>118</v>
      </c>
      <c r="K1055" t="s">
        <v>89</v>
      </c>
      <c r="L1055">
        <v>0</v>
      </c>
      <c r="M1055">
        <v>0</v>
      </c>
      <c r="N1055" s="11">
        <v>0</v>
      </c>
    </row>
    <row r="1056" spans="1:14" hidden="1" x14ac:dyDescent="0.3">
      <c r="A1056">
        <v>12</v>
      </c>
      <c r="B1056" t="s">
        <v>132</v>
      </c>
      <c r="C1056" t="s">
        <v>85</v>
      </c>
      <c r="D1056" s="7">
        <v>42520</v>
      </c>
      <c r="E1056" t="s">
        <v>102</v>
      </c>
      <c r="F1056" t="s">
        <v>136</v>
      </c>
      <c r="G1056">
        <v>0.01</v>
      </c>
      <c r="H1056" s="8">
        <v>0.01</v>
      </c>
      <c r="I1056" s="9">
        <v>2.5862177487859508E-3</v>
      </c>
      <c r="J1056" s="10" t="s">
        <v>119</v>
      </c>
      <c r="K1056" t="s">
        <v>89</v>
      </c>
      <c r="L1056">
        <v>0</v>
      </c>
      <c r="M1056">
        <v>0</v>
      </c>
      <c r="N1056" s="11">
        <v>0</v>
      </c>
    </row>
    <row r="1057" spans="1:14" hidden="1" x14ac:dyDescent="0.3">
      <c r="A1057">
        <v>12</v>
      </c>
      <c r="B1057" t="s">
        <v>132</v>
      </c>
      <c r="C1057" t="s">
        <v>85</v>
      </c>
      <c r="D1057" s="7">
        <v>42520</v>
      </c>
      <c r="E1057" t="s">
        <v>102</v>
      </c>
      <c r="F1057" t="s">
        <v>136</v>
      </c>
      <c r="G1057">
        <v>0.02</v>
      </c>
      <c r="H1057" s="8">
        <v>0.02</v>
      </c>
      <c r="I1057" s="9">
        <v>5.1724354975719016E-3</v>
      </c>
      <c r="J1057" s="10" t="s">
        <v>119</v>
      </c>
      <c r="K1057" t="s">
        <v>89</v>
      </c>
      <c r="L1057">
        <v>0</v>
      </c>
      <c r="M1057">
        <v>0</v>
      </c>
      <c r="N1057" s="11">
        <v>0</v>
      </c>
    </row>
    <row r="1058" spans="1:14" hidden="1" x14ac:dyDescent="0.3">
      <c r="A1058">
        <v>13</v>
      </c>
      <c r="B1058" t="s">
        <v>132</v>
      </c>
      <c r="C1058" t="s">
        <v>85</v>
      </c>
      <c r="D1058" s="7">
        <v>42599</v>
      </c>
      <c r="E1058" t="s">
        <v>106</v>
      </c>
      <c r="F1058" t="s">
        <v>138</v>
      </c>
      <c r="G1058">
        <v>0.01</v>
      </c>
      <c r="H1058" s="8">
        <v>0.01</v>
      </c>
      <c r="I1058" s="9">
        <v>2.5862177487859508E-3</v>
      </c>
      <c r="J1058" s="10" t="s">
        <v>119</v>
      </c>
      <c r="K1058" t="s">
        <v>89</v>
      </c>
      <c r="L1058">
        <v>0</v>
      </c>
      <c r="M1058">
        <v>0</v>
      </c>
      <c r="N1058" s="11">
        <v>0</v>
      </c>
    </row>
    <row r="1059" spans="1:14" hidden="1" x14ac:dyDescent="0.3">
      <c r="A1059">
        <v>13</v>
      </c>
      <c r="B1059" t="s">
        <v>132</v>
      </c>
      <c r="C1059" t="s">
        <v>85</v>
      </c>
      <c r="D1059" s="7">
        <v>42599</v>
      </c>
      <c r="E1059" t="s">
        <v>106</v>
      </c>
      <c r="F1059" t="s">
        <v>138</v>
      </c>
      <c r="H1059" s="8">
        <v>1.3333333333333334E-2</v>
      </c>
      <c r="I1059" s="9">
        <v>3.4482903317146012E-3</v>
      </c>
      <c r="J1059" s="10" t="s">
        <v>119</v>
      </c>
      <c r="K1059" t="s">
        <v>89</v>
      </c>
      <c r="L1059">
        <v>0</v>
      </c>
      <c r="M1059">
        <v>0</v>
      </c>
      <c r="N1059" s="11">
        <v>0</v>
      </c>
    </row>
    <row r="1060" spans="1:14" hidden="1" x14ac:dyDescent="0.3">
      <c r="A1060">
        <v>13</v>
      </c>
      <c r="B1060" t="s">
        <v>132</v>
      </c>
      <c r="C1060" t="s">
        <v>85</v>
      </c>
      <c r="D1060" s="7">
        <v>42599</v>
      </c>
      <c r="E1060" t="s">
        <v>106</v>
      </c>
      <c r="F1060" t="s">
        <v>138</v>
      </c>
      <c r="H1060" s="8">
        <v>1.3333333333333334E-2</v>
      </c>
      <c r="I1060" s="9">
        <v>3.4482903317146012E-3</v>
      </c>
      <c r="J1060" s="10" t="s">
        <v>119</v>
      </c>
      <c r="K1060" t="s">
        <v>89</v>
      </c>
      <c r="L1060">
        <v>0</v>
      </c>
      <c r="M1060">
        <v>0</v>
      </c>
      <c r="N1060" s="11">
        <v>0</v>
      </c>
    </row>
    <row r="1061" spans="1:14" hidden="1" x14ac:dyDescent="0.3">
      <c r="A1061">
        <v>26</v>
      </c>
      <c r="B1061" t="s">
        <v>132</v>
      </c>
      <c r="C1061" t="s">
        <v>85</v>
      </c>
      <c r="D1061" s="7">
        <v>42720</v>
      </c>
      <c r="E1061" t="s">
        <v>86</v>
      </c>
      <c r="F1061" t="s">
        <v>108</v>
      </c>
      <c r="G1061">
        <v>0.02</v>
      </c>
      <c r="H1061" s="8">
        <v>0.02</v>
      </c>
      <c r="I1061" s="9">
        <v>5.1724354975719016E-3</v>
      </c>
      <c r="J1061" s="10" t="s">
        <v>120</v>
      </c>
      <c r="K1061" t="s">
        <v>89</v>
      </c>
      <c r="L1061">
        <v>0</v>
      </c>
      <c r="M1061">
        <v>0</v>
      </c>
      <c r="N1061" s="11">
        <v>0</v>
      </c>
    </row>
    <row r="1062" spans="1:14" hidden="1" x14ac:dyDescent="0.3">
      <c r="A1062">
        <v>26</v>
      </c>
      <c r="B1062" t="s">
        <v>132</v>
      </c>
      <c r="C1062" t="s">
        <v>85</v>
      </c>
      <c r="D1062" s="7">
        <v>42720</v>
      </c>
      <c r="E1062" t="s">
        <v>86</v>
      </c>
      <c r="F1062" t="s">
        <v>108</v>
      </c>
      <c r="G1062">
        <v>0.37</v>
      </c>
      <c r="H1062" s="8">
        <v>0.37</v>
      </c>
      <c r="I1062" s="9">
        <v>9.5690056705080156E-2</v>
      </c>
      <c r="J1062" s="10" t="s">
        <v>120</v>
      </c>
      <c r="K1062" t="s">
        <v>96</v>
      </c>
      <c r="L1062">
        <v>0</v>
      </c>
      <c r="M1062">
        <v>0</v>
      </c>
      <c r="N1062" s="11">
        <v>0</v>
      </c>
    </row>
    <row r="1063" spans="1:14" hidden="1" x14ac:dyDescent="0.3">
      <c r="A1063">
        <v>26</v>
      </c>
      <c r="B1063" t="s">
        <v>132</v>
      </c>
      <c r="C1063" t="s">
        <v>85</v>
      </c>
      <c r="D1063" s="7">
        <v>42720</v>
      </c>
      <c r="E1063" t="s">
        <v>86</v>
      </c>
      <c r="F1063" t="s">
        <v>108</v>
      </c>
      <c r="G1063">
        <v>0.03</v>
      </c>
      <c r="H1063" s="8">
        <v>0.03</v>
      </c>
      <c r="I1063" s="9">
        <v>7.7586532463578516E-3</v>
      </c>
      <c r="J1063" s="10" t="s">
        <v>120</v>
      </c>
      <c r="K1063" t="s">
        <v>96</v>
      </c>
      <c r="L1063">
        <v>0</v>
      </c>
      <c r="M1063">
        <v>0</v>
      </c>
      <c r="N1063" s="11">
        <v>0</v>
      </c>
    </row>
    <row r="1064" spans="1:14" hidden="1" x14ac:dyDescent="0.3">
      <c r="A1064">
        <v>26</v>
      </c>
      <c r="B1064" t="s">
        <v>132</v>
      </c>
      <c r="C1064" t="s">
        <v>85</v>
      </c>
      <c r="D1064" s="7">
        <v>42720</v>
      </c>
      <c r="E1064" t="s">
        <v>86</v>
      </c>
      <c r="F1064" t="s">
        <v>108</v>
      </c>
      <c r="G1064">
        <v>0.4</v>
      </c>
      <c r="H1064" s="8">
        <v>0.4</v>
      </c>
      <c r="I1064" s="9">
        <v>0.10344870995143804</v>
      </c>
      <c r="J1064" s="10" t="s">
        <v>120</v>
      </c>
      <c r="K1064" t="s">
        <v>96</v>
      </c>
      <c r="L1064">
        <v>0</v>
      </c>
      <c r="M1064">
        <v>0</v>
      </c>
      <c r="N1064" s="11">
        <v>0</v>
      </c>
    </row>
    <row r="1065" spans="1:14" hidden="1" x14ac:dyDescent="0.3">
      <c r="A1065">
        <v>26</v>
      </c>
      <c r="B1065" t="s">
        <v>132</v>
      </c>
      <c r="C1065" t="s">
        <v>85</v>
      </c>
      <c r="D1065" s="7">
        <v>42720</v>
      </c>
      <c r="E1065" t="s">
        <v>86</v>
      </c>
      <c r="F1065" t="s">
        <v>108</v>
      </c>
      <c r="H1065" s="8">
        <v>0.15</v>
      </c>
      <c r="I1065" s="9">
        <v>3.8793266231789254E-2</v>
      </c>
      <c r="J1065" s="10" t="s">
        <v>120</v>
      </c>
      <c r="K1065" t="s">
        <v>89</v>
      </c>
      <c r="L1065">
        <v>0</v>
      </c>
      <c r="M1065">
        <v>0</v>
      </c>
      <c r="N1065" s="11">
        <v>0</v>
      </c>
    </row>
    <row r="1066" spans="1:14" hidden="1" x14ac:dyDescent="0.3">
      <c r="A1066">
        <v>26</v>
      </c>
      <c r="B1066" t="s">
        <v>132</v>
      </c>
      <c r="C1066" t="s">
        <v>85</v>
      </c>
      <c r="D1066" s="7">
        <v>42720</v>
      </c>
      <c r="E1066" t="s">
        <v>86</v>
      </c>
      <c r="F1066" t="s">
        <v>108</v>
      </c>
      <c r="G1066">
        <v>0.01</v>
      </c>
      <c r="H1066" s="8">
        <v>0.01</v>
      </c>
      <c r="I1066" s="9">
        <v>2.5862177487859508E-3</v>
      </c>
      <c r="J1066" s="10" t="s">
        <v>120</v>
      </c>
      <c r="K1066" t="s">
        <v>96</v>
      </c>
      <c r="L1066">
        <v>0</v>
      </c>
      <c r="M1066">
        <v>0</v>
      </c>
      <c r="N1066" s="11">
        <v>0</v>
      </c>
    </row>
    <row r="1067" spans="1:14" hidden="1" x14ac:dyDescent="0.3">
      <c r="A1067">
        <v>31</v>
      </c>
      <c r="B1067" t="s">
        <v>132</v>
      </c>
      <c r="C1067" t="s">
        <v>85</v>
      </c>
      <c r="D1067" s="7">
        <v>42934</v>
      </c>
      <c r="E1067" t="s">
        <v>113</v>
      </c>
      <c r="F1067" t="s">
        <v>134</v>
      </c>
      <c r="G1067">
        <v>0.01</v>
      </c>
      <c r="H1067" s="8">
        <v>0.01</v>
      </c>
      <c r="I1067" s="9">
        <v>2.5862177487859508E-3</v>
      </c>
      <c r="J1067" s="10" t="s">
        <v>120</v>
      </c>
      <c r="K1067" t="s">
        <v>89</v>
      </c>
      <c r="L1067">
        <v>0</v>
      </c>
      <c r="M1067">
        <v>0</v>
      </c>
      <c r="N1067" s="11">
        <v>0</v>
      </c>
    </row>
    <row r="1068" spans="1:14" hidden="1" x14ac:dyDescent="0.3">
      <c r="A1068">
        <v>31</v>
      </c>
      <c r="B1068" t="s">
        <v>132</v>
      </c>
      <c r="C1068" t="s">
        <v>85</v>
      </c>
      <c r="D1068" s="7">
        <v>42934</v>
      </c>
      <c r="E1068" t="s">
        <v>113</v>
      </c>
      <c r="F1068" t="s">
        <v>134</v>
      </c>
      <c r="G1068">
        <v>0.01</v>
      </c>
      <c r="H1068" s="8">
        <v>0.01</v>
      </c>
      <c r="I1068" s="9">
        <v>2.5862177487859508E-3</v>
      </c>
      <c r="J1068" s="10" t="s">
        <v>120</v>
      </c>
      <c r="K1068" t="s">
        <v>89</v>
      </c>
      <c r="L1068">
        <v>0</v>
      </c>
      <c r="M1068">
        <v>0</v>
      </c>
      <c r="N1068" s="11">
        <v>0</v>
      </c>
    </row>
    <row r="1069" spans="1:14" hidden="1" x14ac:dyDescent="0.3">
      <c r="A1069">
        <v>31</v>
      </c>
      <c r="B1069" t="s">
        <v>132</v>
      </c>
      <c r="C1069" t="s">
        <v>85</v>
      </c>
      <c r="D1069" s="7">
        <v>42934</v>
      </c>
      <c r="E1069" t="s">
        <v>113</v>
      </c>
      <c r="F1069" t="s">
        <v>134</v>
      </c>
      <c r="G1069">
        <v>0.21</v>
      </c>
      <c r="H1069" s="8">
        <v>0.21</v>
      </c>
      <c r="I1069" s="9">
        <v>5.4310572724504964E-2</v>
      </c>
      <c r="J1069" s="10" t="s">
        <v>120</v>
      </c>
      <c r="K1069" t="s">
        <v>89</v>
      </c>
      <c r="L1069">
        <v>0</v>
      </c>
      <c r="M1069">
        <v>0</v>
      </c>
      <c r="N1069" s="11">
        <v>0</v>
      </c>
    </row>
    <row r="1070" spans="1:14" hidden="1" x14ac:dyDescent="0.3">
      <c r="A1070">
        <v>31</v>
      </c>
      <c r="B1070" t="s">
        <v>132</v>
      </c>
      <c r="C1070" t="s">
        <v>85</v>
      </c>
      <c r="D1070" s="7">
        <v>42934</v>
      </c>
      <c r="E1070" t="s">
        <v>113</v>
      </c>
      <c r="F1070" t="s">
        <v>134</v>
      </c>
      <c r="G1070">
        <v>0.06</v>
      </c>
      <c r="H1070" s="8">
        <v>0.06</v>
      </c>
      <c r="I1070" s="9">
        <v>1.5517306492715703E-2</v>
      </c>
      <c r="J1070" s="10" t="s">
        <v>120</v>
      </c>
      <c r="K1070" t="s">
        <v>89</v>
      </c>
      <c r="L1070">
        <v>0</v>
      </c>
      <c r="M1070">
        <v>0</v>
      </c>
      <c r="N1070" s="11">
        <v>0</v>
      </c>
    </row>
    <row r="1071" spans="1:14" hidden="1" x14ac:dyDescent="0.3">
      <c r="A1071">
        <v>33</v>
      </c>
      <c r="B1071" t="s">
        <v>132</v>
      </c>
      <c r="C1071" t="s">
        <v>85</v>
      </c>
      <c r="D1071" s="7">
        <v>43411</v>
      </c>
      <c r="E1071" t="s">
        <v>98</v>
      </c>
      <c r="F1071" t="s">
        <v>133</v>
      </c>
      <c r="G1071">
        <v>0.38</v>
      </c>
      <c r="H1071" s="8">
        <v>0.38</v>
      </c>
      <c r="I1071" s="9">
        <v>9.8276274453866108E-2</v>
      </c>
      <c r="J1071" s="10" t="s">
        <v>120</v>
      </c>
      <c r="K1071" t="s">
        <v>89</v>
      </c>
      <c r="L1071">
        <v>0</v>
      </c>
      <c r="M1071">
        <v>0</v>
      </c>
      <c r="N1071" s="11">
        <v>0</v>
      </c>
    </row>
    <row r="1072" spans="1:14" hidden="1" x14ac:dyDescent="0.3">
      <c r="A1072">
        <v>12</v>
      </c>
      <c r="B1072" t="s">
        <v>132</v>
      </c>
      <c r="C1072" t="s">
        <v>85</v>
      </c>
      <c r="D1072" s="7">
        <v>42520</v>
      </c>
      <c r="E1072" t="s">
        <v>102</v>
      </c>
      <c r="F1072" t="s">
        <v>136</v>
      </c>
      <c r="H1072" s="8">
        <v>7.0000000000000007E-2</v>
      </c>
      <c r="I1072" s="9">
        <v>1.8103524241501655E-2</v>
      </c>
      <c r="J1072" s="10" t="s">
        <v>121</v>
      </c>
      <c r="K1072" t="s">
        <v>89</v>
      </c>
      <c r="L1072">
        <v>0</v>
      </c>
      <c r="M1072">
        <v>0</v>
      </c>
      <c r="N1072" s="11">
        <v>0</v>
      </c>
    </row>
    <row r="1073" spans="1:14" hidden="1" x14ac:dyDescent="0.3">
      <c r="A1073">
        <v>13</v>
      </c>
      <c r="B1073" t="s">
        <v>132</v>
      </c>
      <c r="C1073" t="s">
        <v>85</v>
      </c>
      <c r="D1073" s="7">
        <v>42599</v>
      </c>
      <c r="E1073" t="s">
        <v>106</v>
      </c>
      <c r="F1073" t="s">
        <v>138</v>
      </c>
      <c r="G1073">
        <v>7.0000000000000007E-2</v>
      </c>
      <c r="H1073" s="8">
        <v>7.0000000000000007E-2</v>
      </c>
      <c r="I1073" s="9">
        <v>1.8103524241501655E-2</v>
      </c>
      <c r="J1073" s="10" t="s">
        <v>121</v>
      </c>
      <c r="K1073" t="s">
        <v>89</v>
      </c>
      <c r="L1073">
        <v>0</v>
      </c>
      <c r="M1073">
        <v>0</v>
      </c>
      <c r="N1073" s="11">
        <v>0</v>
      </c>
    </row>
    <row r="1074" spans="1:14" hidden="1" x14ac:dyDescent="0.3">
      <c r="A1074">
        <v>13</v>
      </c>
      <c r="B1074" t="s">
        <v>132</v>
      </c>
      <c r="C1074" t="s">
        <v>85</v>
      </c>
      <c r="D1074" s="7">
        <v>42599</v>
      </c>
      <c r="E1074" t="s">
        <v>106</v>
      </c>
      <c r="F1074" t="s">
        <v>138</v>
      </c>
      <c r="H1074" s="8">
        <v>7.0000000000000007E-2</v>
      </c>
      <c r="I1074" s="9">
        <v>1.8103524241501655E-2</v>
      </c>
      <c r="J1074" s="10" t="s">
        <v>121</v>
      </c>
      <c r="K1074" t="s">
        <v>96</v>
      </c>
      <c r="L1074">
        <v>0</v>
      </c>
      <c r="M1074">
        <v>0</v>
      </c>
      <c r="N1074" s="11">
        <v>0</v>
      </c>
    </row>
    <row r="1075" spans="1:14" hidden="1" x14ac:dyDescent="0.3">
      <c r="A1075">
        <v>13</v>
      </c>
      <c r="B1075" t="s">
        <v>132</v>
      </c>
      <c r="C1075" t="s">
        <v>85</v>
      </c>
      <c r="D1075" s="7">
        <v>42599</v>
      </c>
      <c r="E1075" t="s">
        <v>106</v>
      </c>
      <c r="F1075" t="s">
        <v>138</v>
      </c>
      <c r="H1075" s="8">
        <v>7.0000000000000007E-2</v>
      </c>
      <c r="I1075" s="9">
        <v>1.8103524241501655E-2</v>
      </c>
      <c r="J1075" s="10" t="s">
        <v>121</v>
      </c>
      <c r="K1075" t="s">
        <v>96</v>
      </c>
      <c r="L1075">
        <v>0</v>
      </c>
      <c r="M1075">
        <v>0</v>
      </c>
      <c r="N1075" s="11">
        <v>0</v>
      </c>
    </row>
    <row r="1076" spans="1:14" hidden="1" x14ac:dyDescent="0.3">
      <c r="A1076">
        <v>26</v>
      </c>
      <c r="B1076" t="s">
        <v>132</v>
      </c>
      <c r="C1076" t="s">
        <v>85</v>
      </c>
      <c r="D1076" s="7">
        <v>42720</v>
      </c>
      <c r="E1076" t="s">
        <v>86</v>
      </c>
      <c r="F1076" t="s">
        <v>108</v>
      </c>
      <c r="H1076" s="8">
        <v>7.0000000000000007E-2</v>
      </c>
      <c r="I1076" s="9">
        <v>1.8103524241501655E-2</v>
      </c>
      <c r="J1076" s="10" t="s">
        <v>121</v>
      </c>
      <c r="K1076" t="s">
        <v>89</v>
      </c>
      <c r="L1076">
        <v>0</v>
      </c>
      <c r="M1076">
        <v>0</v>
      </c>
      <c r="N1076" s="11">
        <v>0</v>
      </c>
    </row>
    <row r="1077" spans="1:14" hidden="1" x14ac:dyDescent="0.3">
      <c r="A1077">
        <v>9</v>
      </c>
      <c r="B1077" t="s">
        <v>132</v>
      </c>
      <c r="C1077" t="s">
        <v>85</v>
      </c>
      <c r="D1077" s="7">
        <v>42493</v>
      </c>
      <c r="E1077" t="s">
        <v>102</v>
      </c>
      <c r="F1077" t="s">
        <v>135</v>
      </c>
      <c r="G1077">
        <v>0.34</v>
      </c>
      <c r="H1077" s="8">
        <v>0.34</v>
      </c>
      <c r="I1077" s="9">
        <v>8.7931403458722329E-2</v>
      </c>
      <c r="J1077" s="10" t="s">
        <v>122</v>
      </c>
      <c r="K1077" t="s">
        <v>89</v>
      </c>
      <c r="L1077">
        <v>0</v>
      </c>
      <c r="M1077">
        <v>0</v>
      </c>
      <c r="N1077" s="11">
        <v>0</v>
      </c>
    </row>
    <row r="1078" spans="1:14" hidden="1" x14ac:dyDescent="0.3">
      <c r="A1078">
        <v>9</v>
      </c>
      <c r="B1078" t="s">
        <v>132</v>
      </c>
      <c r="C1078" t="s">
        <v>85</v>
      </c>
      <c r="D1078" s="7">
        <v>42493</v>
      </c>
      <c r="E1078" t="s">
        <v>102</v>
      </c>
      <c r="F1078" t="s">
        <v>135</v>
      </c>
      <c r="H1078" s="8">
        <v>0.21739130434782608</v>
      </c>
      <c r="I1078" s="9">
        <v>5.622212497360761E-2</v>
      </c>
      <c r="J1078" s="10" t="s">
        <v>122</v>
      </c>
      <c r="K1078" t="s">
        <v>96</v>
      </c>
      <c r="L1078">
        <v>0</v>
      </c>
      <c r="M1078">
        <v>0</v>
      </c>
      <c r="N1078" s="11">
        <v>0</v>
      </c>
    </row>
    <row r="1079" spans="1:14" ht="15" hidden="1" thickBot="1" x14ac:dyDescent="0.35">
      <c r="A1079" s="13">
        <v>9</v>
      </c>
      <c r="B1079" s="13" t="s">
        <v>132</v>
      </c>
      <c r="C1079" s="13" t="s">
        <v>85</v>
      </c>
      <c r="D1079" s="14">
        <v>42493</v>
      </c>
      <c r="E1079" s="13" t="s">
        <v>102</v>
      </c>
      <c r="F1079" s="13" t="s">
        <v>135</v>
      </c>
      <c r="G1079" s="13"/>
      <c r="H1079" s="15">
        <v>0.21739130434782608</v>
      </c>
      <c r="I1079" s="16">
        <v>5.622212497360761E-2</v>
      </c>
      <c r="J1079" s="17" t="s">
        <v>122</v>
      </c>
      <c r="K1079" s="13" t="s">
        <v>96</v>
      </c>
      <c r="L1079" s="13">
        <v>0</v>
      </c>
      <c r="M1079" s="13">
        <v>0</v>
      </c>
      <c r="N1079" s="18">
        <v>0</v>
      </c>
    </row>
    <row r="1080" spans="1:14" hidden="1" x14ac:dyDescent="0.3">
      <c r="A1080">
        <v>9</v>
      </c>
      <c r="B1080" t="s">
        <v>132</v>
      </c>
      <c r="C1080" t="s">
        <v>85</v>
      </c>
      <c r="D1080" s="7">
        <v>42493</v>
      </c>
      <c r="E1080" t="s">
        <v>102</v>
      </c>
      <c r="F1080" t="s">
        <v>135</v>
      </c>
      <c r="H1080" s="8">
        <v>0.21739130434782608</v>
      </c>
      <c r="I1080" s="9">
        <v>5.622212497360761E-2</v>
      </c>
      <c r="J1080" s="10" t="s">
        <v>122</v>
      </c>
      <c r="K1080" t="s">
        <v>96</v>
      </c>
      <c r="L1080">
        <v>0</v>
      </c>
      <c r="M1080">
        <v>0</v>
      </c>
      <c r="N1080" s="11">
        <v>0</v>
      </c>
    </row>
    <row r="1081" spans="1:14" hidden="1" x14ac:dyDescent="0.3">
      <c r="A1081">
        <v>9</v>
      </c>
      <c r="B1081" t="s">
        <v>132</v>
      </c>
      <c r="C1081" t="s">
        <v>85</v>
      </c>
      <c r="D1081" s="7">
        <v>42493</v>
      </c>
      <c r="E1081" t="s">
        <v>102</v>
      </c>
      <c r="F1081" t="s">
        <v>135</v>
      </c>
      <c r="H1081" s="8">
        <v>0.21739130434782608</v>
      </c>
      <c r="I1081" s="9">
        <v>5.622212497360761E-2</v>
      </c>
      <c r="J1081" s="10" t="s">
        <v>122</v>
      </c>
      <c r="K1081" t="s">
        <v>96</v>
      </c>
      <c r="L1081">
        <v>0</v>
      </c>
      <c r="M1081">
        <v>0</v>
      </c>
      <c r="N1081" s="11">
        <v>0</v>
      </c>
    </row>
    <row r="1082" spans="1:14" hidden="1" x14ac:dyDescent="0.3">
      <c r="A1082">
        <v>9</v>
      </c>
      <c r="B1082" t="s">
        <v>132</v>
      </c>
      <c r="C1082" t="s">
        <v>85</v>
      </c>
      <c r="D1082" s="7">
        <v>42493</v>
      </c>
      <c r="E1082" t="s">
        <v>102</v>
      </c>
      <c r="F1082" t="s">
        <v>135</v>
      </c>
      <c r="H1082" s="8">
        <v>0.21739130434782608</v>
      </c>
      <c r="I1082" s="9">
        <v>5.622212497360761E-2</v>
      </c>
      <c r="J1082" s="10" t="s">
        <v>122</v>
      </c>
      <c r="K1082" t="s">
        <v>96</v>
      </c>
      <c r="L1082">
        <v>0</v>
      </c>
      <c r="M1082">
        <v>0</v>
      </c>
      <c r="N1082" s="11">
        <v>0</v>
      </c>
    </row>
    <row r="1083" spans="1:14" hidden="1" x14ac:dyDescent="0.3">
      <c r="A1083">
        <v>9</v>
      </c>
      <c r="B1083" t="s">
        <v>132</v>
      </c>
      <c r="C1083" t="s">
        <v>85</v>
      </c>
      <c r="D1083" s="7">
        <v>42493</v>
      </c>
      <c r="E1083" t="s">
        <v>102</v>
      </c>
      <c r="F1083" t="s">
        <v>135</v>
      </c>
      <c r="H1083" s="8">
        <v>0.21739130434782608</v>
      </c>
      <c r="I1083" s="9">
        <v>5.622212497360761E-2</v>
      </c>
      <c r="J1083" s="10" t="s">
        <v>122</v>
      </c>
      <c r="K1083" t="s">
        <v>96</v>
      </c>
      <c r="L1083">
        <v>0</v>
      </c>
      <c r="M1083">
        <v>0</v>
      </c>
      <c r="N1083" s="11">
        <v>0</v>
      </c>
    </row>
    <row r="1084" spans="1:14" hidden="1" x14ac:dyDescent="0.3">
      <c r="A1084">
        <v>9</v>
      </c>
      <c r="B1084" t="s">
        <v>132</v>
      </c>
      <c r="C1084" t="s">
        <v>85</v>
      </c>
      <c r="D1084" s="7">
        <v>42493</v>
      </c>
      <c r="E1084" t="s">
        <v>102</v>
      </c>
      <c r="F1084" t="s">
        <v>135</v>
      </c>
      <c r="H1084" s="8">
        <v>0.21739130434782608</v>
      </c>
      <c r="I1084" s="9">
        <v>5.622212497360761E-2</v>
      </c>
      <c r="J1084" s="10" t="s">
        <v>122</v>
      </c>
      <c r="K1084" t="s">
        <v>96</v>
      </c>
      <c r="L1084">
        <v>0</v>
      </c>
      <c r="M1084">
        <v>0</v>
      </c>
      <c r="N1084" s="11">
        <v>0</v>
      </c>
    </row>
    <row r="1085" spans="1:14" hidden="1" x14ac:dyDescent="0.3">
      <c r="A1085">
        <v>9</v>
      </c>
      <c r="B1085" t="s">
        <v>132</v>
      </c>
      <c r="C1085" t="s">
        <v>85</v>
      </c>
      <c r="D1085" s="7">
        <v>42493</v>
      </c>
      <c r="E1085" t="s">
        <v>102</v>
      </c>
      <c r="F1085" t="s">
        <v>135</v>
      </c>
      <c r="H1085" s="8">
        <v>0.21739130434782608</v>
      </c>
      <c r="I1085" s="9">
        <v>5.622212497360761E-2</v>
      </c>
      <c r="J1085" s="10" t="s">
        <v>122</v>
      </c>
      <c r="K1085" t="s">
        <v>96</v>
      </c>
      <c r="L1085">
        <v>0</v>
      </c>
      <c r="M1085">
        <v>0</v>
      </c>
      <c r="N1085" s="11">
        <v>0</v>
      </c>
    </row>
    <row r="1086" spans="1:14" hidden="1" x14ac:dyDescent="0.3">
      <c r="A1086">
        <v>9</v>
      </c>
      <c r="B1086" t="s">
        <v>132</v>
      </c>
      <c r="C1086" t="s">
        <v>85</v>
      </c>
      <c r="D1086" s="7">
        <v>42493</v>
      </c>
      <c r="E1086" t="s">
        <v>102</v>
      </c>
      <c r="F1086" t="s">
        <v>135</v>
      </c>
      <c r="H1086" s="8">
        <v>0.21739130434782608</v>
      </c>
      <c r="I1086" s="9">
        <v>5.622212497360761E-2</v>
      </c>
      <c r="J1086" s="10" t="s">
        <v>122</v>
      </c>
      <c r="K1086" t="s">
        <v>89</v>
      </c>
      <c r="L1086">
        <v>0</v>
      </c>
      <c r="M1086">
        <v>0</v>
      </c>
      <c r="N1086" s="11">
        <v>0</v>
      </c>
    </row>
    <row r="1087" spans="1:14" hidden="1" x14ac:dyDescent="0.3">
      <c r="A1087">
        <v>9</v>
      </c>
      <c r="B1087" t="s">
        <v>132</v>
      </c>
      <c r="C1087" t="s">
        <v>85</v>
      </c>
      <c r="D1087" s="7">
        <v>42493</v>
      </c>
      <c r="E1087" t="s">
        <v>102</v>
      </c>
      <c r="F1087" t="s">
        <v>135</v>
      </c>
      <c r="G1087">
        <v>7.0000000000000007E-2</v>
      </c>
      <c r="H1087" s="8">
        <v>7.0000000000000007E-2</v>
      </c>
      <c r="I1087" s="9">
        <v>1.8103524241501655E-2</v>
      </c>
      <c r="J1087" s="10" t="s">
        <v>122</v>
      </c>
      <c r="K1087" t="s">
        <v>96</v>
      </c>
      <c r="L1087">
        <v>0</v>
      </c>
      <c r="M1087">
        <v>0</v>
      </c>
      <c r="N1087" s="11">
        <v>0</v>
      </c>
    </row>
    <row r="1088" spans="1:14" hidden="1" x14ac:dyDescent="0.3">
      <c r="A1088">
        <v>9</v>
      </c>
      <c r="B1088" t="s">
        <v>132</v>
      </c>
      <c r="C1088" t="s">
        <v>85</v>
      </c>
      <c r="D1088" s="7">
        <v>42493</v>
      </c>
      <c r="E1088" t="s">
        <v>102</v>
      </c>
      <c r="F1088" t="s">
        <v>135</v>
      </c>
      <c r="G1088">
        <v>0.02</v>
      </c>
      <c r="H1088" s="8">
        <v>0.02</v>
      </c>
      <c r="I1088" s="9">
        <v>5.1724354975719016E-3</v>
      </c>
      <c r="J1088" s="10" t="s">
        <v>122</v>
      </c>
      <c r="K1088" t="s">
        <v>96</v>
      </c>
      <c r="L1088">
        <v>0</v>
      </c>
      <c r="M1088">
        <v>0</v>
      </c>
      <c r="N1088" s="11">
        <v>0</v>
      </c>
    </row>
    <row r="1089" spans="1:14" hidden="1" x14ac:dyDescent="0.3">
      <c r="A1089">
        <v>9</v>
      </c>
      <c r="B1089" t="s">
        <v>132</v>
      </c>
      <c r="C1089" t="s">
        <v>85</v>
      </c>
      <c r="D1089" s="7">
        <v>42493</v>
      </c>
      <c r="E1089" t="s">
        <v>102</v>
      </c>
      <c r="F1089" t="s">
        <v>135</v>
      </c>
      <c r="H1089" s="8">
        <v>0.21739130434782608</v>
      </c>
      <c r="I1089" s="9">
        <v>5.622212497360761E-2</v>
      </c>
      <c r="J1089" s="10" t="s">
        <v>122</v>
      </c>
      <c r="K1089" t="s">
        <v>96</v>
      </c>
      <c r="L1089">
        <v>0</v>
      </c>
      <c r="M1089">
        <v>0</v>
      </c>
      <c r="N1089" s="11">
        <v>0</v>
      </c>
    </row>
    <row r="1090" spans="1:14" hidden="1" x14ac:dyDescent="0.3">
      <c r="A1090">
        <v>12</v>
      </c>
      <c r="B1090" t="s">
        <v>132</v>
      </c>
      <c r="C1090" t="s">
        <v>85</v>
      </c>
      <c r="D1090" s="7">
        <v>42520</v>
      </c>
      <c r="E1090" t="s">
        <v>102</v>
      </c>
      <c r="F1090" t="s">
        <v>136</v>
      </c>
      <c r="G1090">
        <v>0.01</v>
      </c>
      <c r="H1090" s="8">
        <v>0.01</v>
      </c>
      <c r="I1090" s="9">
        <v>2.5862177487859508E-3</v>
      </c>
      <c r="J1090" s="10" t="s">
        <v>122</v>
      </c>
      <c r="K1090" t="s">
        <v>96</v>
      </c>
      <c r="L1090">
        <v>0</v>
      </c>
      <c r="M1090">
        <v>0</v>
      </c>
      <c r="N1090" s="11">
        <v>0</v>
      </c>
    </row>
    <row r="1091" spans="1:14" hidden="1" x14ac:dyDescent="0.3">
      <c r="A1091">
        <v>12</v>
      </c>
      <c r="B1091" t="s">
        <v>132</v>
      </c>
      <c r="C1091" t="s">
        <v>85</v>
      </c>
      <c r="D1091" s="7">
        <v>42520</v>
      </c>
      <c r="E1091" t="s">
        <v>102</v>
      </c>
      <c r="F1091" t="s">
        <v>136</v>
      </c>
      <c r="H1091" s="8">
        <v>0.21739130434782608</v>
      </c>
      <c r="I1091" s="9">
        <v>5.622212497360761E-2</v>
      </c>
      <c r="J1091" s="10" t="s">
        <v>122</v>
      </c>
      <c r="K1091" t="s">
        <v>96</v>
      </c>
      <c r="L1091">
        <v>0</v>
      </c>
      <c r="M1091">
        <v>0</v>
      </c>
      <c r="N1091" s="11">
        <v>0</v>
      </c>
    </row>
    <row r="1092" spans="1:14" hidden="1" x14ac:dyDescent="0.3">
      <c r="A1092">
        <v>12</v>
      </c>
      <c r="B1092" t="s">
        <v>132</v>
      </c>
      <c r="C1092" t="s">
        <v>85</v>
      </c>
      <c r="D1092" s="7">
        <v>42520</v>
      </c>
      <c r="E1092" t="s">
        <v>102</v>
      </c>
      <c r="F1092" t="s">
        <v>136</v>
      </c>
      <c r="H1092" s="8">
        <v>0.21739130434782608</v>
      </c>
      <c r="I1092" s="9">
        <v>5.622212497360761E-2</v>
      </c>
      <c r="J1092" s="10" t="s">
        <v>122</v>
      </c>
      <c r="K1092" t="s">
        <v>96</v>
      </c>
      <c r="L1092">
        <v>0</v>
      </c>
      <c r="M1092">
        <v>0</v>
      </c>
      <c r="N1092" s="11">
        <v>0</v>
      </c>
    </row>
    <row r="1093" spans="1:14" hidden="1" x14ac:dyDescent="0.3">
      <c r="A1093">
        <v>12</v>
      </c>
      <c r="B1093" t="s">
        <v>132</v>
      </c>
      <c r="C1093" t="s">
        <v>85</v>
      </c>
      <c r="D1093" s="7">
        <v>42520</v>
      </c>
      <c r="E1093" t="s">
        <v>102</v>
      </c>
      <c r="F1093" t="s">
        <v>136</v>
      </c>
      <c r="G1093">
        <v>0.37</v>
      </c>
      <c r="H1093" s="8">
        <v>0.37</v>
      </c>
      <c r="I1093" s="9">
        <v>9.5690056705080156E-2</v>
      </c>
      <c r="J1093" s="10" t="s">
        <v>122</v>
      </c>
      <c r="K1093" t="s">
        <v>89</v>
      </c>
      <c r="L1093">
        <v>0</v>
      </c>
      <c r="M1093">
        <v>0</v>
      </c>
      <c r="N1093" s="11">
        <v>0</v>
      </c>
    </row>
    <row r="1094" spans="1:14" hidden="1" x14ac:dyDescent="0.3">
      <c r="A1094">
        <v>12</v>
      </c>
      <c r="B1094" t="s">
        <v>132</v>
      </c>
      <c r="C1094" t="s">
        <v>85</v>
      </c>
      <c r="D1094" s="7">
        <v>42520</v>
      </c>
      <c r="E1094" t="s">
        <v>102</v>
      </c>
      <c r="F1094" t="s">
        <v>136</v>
      </c>
      <c r="H1094" s="8">
        <v>0.21739130434782608</v>
      </c>
      <c r="I1094" s="9">
        <v>5.622212497360761E-2</v>
      </c>
      <c r="J1094" s="10" t="s">
        <v>122</v>
      </c>
      <c r="K1094" t="s">
        <v>96</v>
      </c>
      <c r="L1094">
        <v>0</v>
      </c>
      <c r="M1094">
        <v>0</v>
      </c>
      <c r="N1094" s="11">
        <v>0</v>
      </c>
    </row>
    <row r="1095" spans="1:14" hidden="1" x14ac:dyDescent="0.3">
      <c r="A1095">
        <v>12</v>
      </c>
      <c r="B1095" t="s">
        <v>132</v>
      </c>
      <c r="C1095" t="s">
        <v>85</v>
      </c>
      <c r="D1095" s="7">
        <v>42520</v>
      </c>
      <c r="E1095" t="s">
        <v>102</v>
      </c>
      <c r="F1095" t="s">
        <v>136</v>
      </c>
      <c r="G1095">
        <v>0.02</v>
      </c>
      <c r="H1095" s="8">
        <v>0.02</v>
      </c>
      <c r="I1095" s="9">
        <v>5.1724354975719016E-3</v>
      </c>
      <c r="J1095" s="10" t="s">
        <v>122</v>
      </c>
      <c r="K1095" t="s">
        <v>96</v>
      </c>
      <c r="L1095">
        <v>0</v>
      </c>
      <c r="M1095">
        <v>0</v>
      </c>
      <c r="N1095" s="11">
        <v>0</v>
      </c>
    </row>
    <row r="1096" spans="1:14" hidden="1" x14ac:dyDescent="0.3">
      <c r="A1096">
        <v>12</v>
      </c>
      <c r="B1096" t="s">
        <v>132</v>
      </c>
      <c r="C1096" t="s">
        <v>85</v>
      </c>
      <c r="D1096" s="7">
        <v>42520</v>
      </c>
      <c r="E1096" t="s">
        <v>102</v>
      </c>
      <c r="F1096" t="s">
        <v>136</v>
      </c>
      <c r="G1096">
        <v>0.1</v>
      </c>
      <c r="H1096" s="8">
        <v>0.1</v>
      </c>
      <c r="I1096" s="9">
        <v>2.586217748785951E-2</v>
      </c>
      <c r="J1096" s="10" t="s">
        <v>122</v>
      </c>
      <c r="K1096" t="s">
        <v>89</v>
      </c>
      <c r="L1096">
        <v>0</v>
      </c>
      <c r="M1096">
        <v>0</v>
      </c>
      <c r="N1096" s="11">
        <v>0</v>
      </c>
    </row>
    <row r="1097" spans="1:14" hidden="1" x14ac:dyDescent="0.3">
      <c r="A1097">
        <v>12</v>
      </c>
      <c r="B1097" t="s">
        <v>132</v>
      </c>
      <c r="C1097" t="s">
        <v>85</v>
      </c>
      <c r="D1097" s="7">
        <v>42520</v>
      </c>
      <c r="E1097" t="s">
        <v>102</v>
      </c>
      <c r="F1097" t="s">
        <v>136</v>
      </c>
      <c r="G1097">
        <v>0.15</v>
      </c>
      <c r="H1097" s="8">
        <v>0.15</v>
      </c>
      <c r="I1097" s="9">
        <v>3.8793266231789254E-2</v>
      </c>
      <c r="J1097" s="10" t="s">
        <v>122</v>
      </c>
      <c r="K1097" t="s">
        <v>96</v>
      </c>
      <c r="L1097">
        <v>0</v>
      </c>
      <c r="M1097">
        <v>0</v>
      </c>
      <c r="N1097" s="11">
        <v>0</v>
      </c>
    </row>
    <row r="1098" spans="1:14" hidden="1" x14ac:dyDescent="0.3">
      <c r="A1098">
        <v>12</v>
      </c>
      <c r="B1098" t="s">
        <v>132</v>
      </c>
      <c r="C1098" t="s">
        <v>85</v>
      </c>
      <c r="D1098" s="7">
        <v>42520</v>
      </c>
      <c r="E1098" t="s">
        <v>102</v>
      </c>
      <c r="F1098" t="s">
        <v>136</v>
      </c>
      <c r="G1098">
        <v>0.12</v>
      </c>
      <c r="H1098" s="8">
        <v>0.12</v>
      </c>
      <c r="I1098" s="9">
        <v>3.1034612985431406E-2</v>
      </c>
      <c r="J1098" s="10" t="s">
        <v>122</v>
      </c>
      <c r="K1098" t="s">
        <v>96</v>
      </c>
      <c r="L1098">
        <v>0</v>
      </c>
      <c r="M1098">
        <v>0</v>
      </c>
      <c r="N1098" s="11">
        <v>0</v>
      </c>
    </row>
    <row r="1099" spans="1:14" hidden="1" x14ac:dyDescent="0.3">
      <c r="A1099">
        <v>12</v>
      </c>
      <c r="B1099" t="s">
        <v>132</v>
      </c>
      <c r="C1099" t="s">
        <v>85</v>
      </c>
      <c r="D1099" s="7">
        <v>42520</v>
      </c>
      <c r="E1099" t="s">
        <v>102</v>
      </c>
      <c r="F1099" t="s">
        <v>136</v>
      </c>
      <c r="H1099" s="8">
        <v>0.21739130434782608</v>
      </c>
      <c r="I1099" s="9">
        <v>5.622212497360761E-2</v>
      </c>
      <c r="J1099" s="10" t="s">
        <v>122</v>
      </c>
      <c r="K1099" t="s">
        <v>89</v>
      </c>
      <c r="L1099">
        <v>0</v>
      </c>
      <c r="M1099">
        <v>0</v>
      </c>
      <c r="N1099" s="11">
        <v>0</v>
      </c>
    </row>
    <row r="1100" spans="1:14" hidden="1" x14ac:dyDescent="0.3">
      <c r="A1100">
        <v>13</v>
      </c>
      <c r="B1100" t="s">
        <v>132</v>
      </c>
      <c r="C1100" t="s">
        <v>85</v>
      </c>
      <c r="D1100" s="7">
        <v>42599</v>
      </c>
      <c r="E1100" t="s">
        <v>106</v>
      </c>
      <c r="F1100" t="s">
        <v>138</v>
      </c>
      <c r="G1100">
        <v>0.02</v>
      </c>
      <c r="H1100" s="8">
        <v>0.02</v>
      </c>
      <c r="I1100" s="9">
        <v>5.1724354975719016E-3</v>
      </c>
      <c r="J1100" s="10" t="s">
        <v>122</v>
      </c>
      <c r="K1100" t="s">
        <v>96</v>
      </c>
      <c r="L1100">
        <v>0</v>
      </c>
      <c r="M1100">
        <v>0</v>
      </c>
      <c r="N1100" s="11">
        <v>0</v>
      </c>
    </row>
    <row r="1101" spans="1:14" hidden="1" x14ac:dyDescent="0.3">
      <c r="A1101">
        <v>13</v>
      </c>
      <c r="B1101" t="s">
        <v>132</v>
      </c>
      <c r="C1101" t="s">
        <v>85</v>
      </c>
      <c r="D1101" s="7">
        <v>42599</v>
      </c>
      <c r="E1101" t="s">
        <v>106</v>
      </c>
      <c r="F1101" t="s">
        <v>138</v>
      </c>
      <c r="H1101" s="8">
        <v>0.21739130434782608</v>
      </c>
      <c r="I1101" s="9">
        <v>5.622212497360761E-2</v>
      </c>
      <c r="J1101" s="10" t="s">
        <v>122</v>
      </c>
      <c r="K1101" t="s">
        <v>96</v>
      </c>
      <c r="L1101">
        <v>0</v>
      </c>
      <c r="M1101">
        <v>0</v>
      </c>
      <c r="N1101" s="11">
        <v>0</v>
      </c>
    </row>
    <row r="1102" spans="1:14" hidden="1" x14ac:dyDescent="0.3">
      <c r="A1102">
        <v>13</v>
      </c>
      <c r="B1102" t="s">
        <v>132</v>
      </c>
      <c r="C1102" t="s">
        <v>85</v>
      </c>
      <c r="D1102" s="7">
        <v>42599</v>
      </c>
      <c r="E1102" t="s">
        <v>106</v>
      </c>
      <c r="F1102" t="s">
        <v>138</v>
      </c>
      <c r="G1102">
        <v>0.44</v>
      </c>
      <c r="H1102" s="8">
        <v>0.44</v>
      </c>
      <c r="I1102" s="9">
        <v>0.11379358094658183</v>
      </c>
      <c r="J1102" s="10" t="s">
        <v>122</v>
      </c>
      <c r="K1102" t="s">
        <v>96</v>
      </c>
      <c r="L1102">
        <v>0</v>
      </c>
      <c r="M1102">
        <v>0</v>
      </c>
      <c r="N1102" s="11">
        <v>0</v>
      </c>
    </row>
    <row r="1103" spans="1:14" hidden="1" x14ac:dyDescent="0.3">
      <c r="A1103">
        <v>13</v>
      </c>
      <c r="B1103" t="s">
        <v>132</v>
      </c>
      <c r="C1103" t="s">
        <v>85</v>
      </c>
      <c r="D1103" s="7">
        <v>42599</v>
      </c>
      <c r="E1103" t="s">
        <v>106</v>
      </c>
      <c r="F1103" t="s">
        <v>138</v>
      </c>
      <c r="G1103">
        <v>0.15</v>
      </c>
      <c r="H1103" s="8">
        <v>0.15</v>
      </c>
      <c r="I1103" s="9">
        <v>3.8793266231789254E-2</v>
      </c>
      <c r="J1103" s="10" t="s">
        <v>122</v>
      </c>
      <c r="K1103" t="s">
        <v>96</v>
      </c>
      <c r="L1103">
        <v>0</v>
      </c>
      <c r="M1103">
        <v>0</v>
      </c>
      <c r="N1103" s="11">
        <v>0</v>
      </c>
    </row>
    <row r="1104" spans="1:14" hidden="1" x14ac:dyDescent="0.3">
      <c r="A1104">
        <v>13</v>
      </c>
      <c r="B1104" t="s">
        <v>132</v>
      </c>
      <c r="C1104" t="s">
        <v>85</v>
      </c>
      <c r="D1104" s="7">
        <v>42599</v>
      </c>
      <c r="E1104" t="s">
        <v>106</v>
      </c>
      <c r="F1104" t="s">
        <v>138</v>
      </c>
      <c r="G1104">
        <v>0.27</v>
      </c>
      <c r="H1104" s="8">
        <v>0.27</v>
      </c>
      <c r="I1104" s="9">
        <v>6.9827879217220667E-2</v>
      </c>
      <c r="J1104" s="10" t="s">
        <v>122</v>
      </c>
      <c r="K1104" t="s">
        <v>96</v>
      </c>
      <c r="L1104">
        <v>0</v>
      </c>
      <c r="M1104">
        <v>0</v>
      </c>
      <c r="N1104" s="11">
        <v>0</v>
      </c>
    </row>
    <row r="1105" spans="1:14" hidden="1" x14ac:dyDescent="0.3">
      <c r="A1105">
        <v>13</v>
      </c>
      <c r="B1105" t="s">
        <v>132</v>
      </c>
      <c r="C1105" t="s">
        <v>85</v>
      </c>
      <c r="D1105" s="7">
        <v>42599</v>
      </c>
      <c r="E1105" t="s">
        <v>106</v>
      </c>
      <c r="F1105" t="s">
        <v>138</v>
      </c>
      <c r="G1105">
        <v>0.1</v>
      </c>
      <c r="H1105" s="8">
        <v>0.1</v>
      </c>
      <c r="I1105" s="9">
        <v>2.586217748785951E-2</v>
      </c>
      <c r="J1105" s="10" t="s">
        <v>122</v>
      </c>
      <c r="K1105" t="s">
        <v>96</v>
      </c>
      <c r="L1105">
        <v>0</v>
      </c>
      <c r="M1105">
        <v>0</v>
      </c>
      <c r="N1105" s="11">
        <v>0</v>
      </c>
    </row>
    <row r="1106" spans="1:14" hidden="1" x14ac:dyDescent="0.3">
      <c r="A1106">
        <v>13</v>
      </c>
      <c r="B1106" t="s">
        <v>132</v>
      </c>
      <c r="C1106" t="s">
        <v>85</v>
      </c>
      <c r="D1106" s="7">
        <v>42599</v>
      </c>
      <c r="E1106" t="s">
        <v>106</v>
      </c>
      <c r="F1106" t="s">
        <v>138</v>
      </c>
      <c r="G1106">
        <v>1.5</v>
      </c>
      <c r="H1106" s="8">
        <v>1.5</v>
      </c>
      <c r="I1106" s="9">
        <v>0.38793266231789258</v>
      </c>
      <c r="J1106" s="10" t="s">
        <v>122</v>
      </c>
      <c r="K1106" t="s">
        <v>96</v>
      </c>
      <c r="L1106">
        <v>0</v>
      </c>
      <c r="M1106">
        <v>0</v>
      </c>
      <c r="N1106" s="11">
        <v>0</v>
      </c>
    </row>
    <row r="1107" spans="1:14" hidden="1" x14ac:dyDescent="0.3">
      <c r="A1107">
        <v>13</v>
      </c>
      <c r="B1107" t="s">
        <v>132</v>
      </c>
      <c r="C1107" t="s">
        <v>85</v>
      </c>
      <c r="D1107" s="7">
        <v>42599</v>
      </c>
      <c r="E1107" t="s">
        <v>106</v>
      </c>
      <c r="F1107" t="s">
        <v>138</v>
      </c>
      <c r="G1107">
        <v>0.01</v>
      </c>
      <c r="H1107" s="8">
        <v>0.01</v>
      </c>
      <c r="I1107" s="9">
        <v>2.5862177487859508E-3</v>
      </c>
      <c r="J1107" s="10" t="s">
        <v>122</v>
      </c>
      <c r="K1107" t="s">
        <v>96</v>
      </c>
      <c r="L1107">
        <v>0</v>
      </c>
      <c r="M1107">
        <v>0</v>
      </c>
      <c r="N1107" s="11">
        <v>0</v>
      </c>
    </row>
    <row r="1108" spans="1:14" hidden="1" x14ac:dyDescent="0.3">
      <c r="A1108">
        <v>26</v>
      </c>
      <c r="B1108" t="s">
        <v>132</v>
      </c>
      <c r="C1108" t="s">
        <v>85</v>
      </c>
      <c r="D1108" s="7">
        <v>42720</v>
      </c>
      <c r="E1108" t="s">
        <v>86</v>
      </c>
      <c r="F1108" t="s">
        <v>108</v>
      </c>
      <c r="G1108">
        <v>0.14000000000000001</v>
      </c>
      <c r="H1108" s="8">
        <v>0.14000000000000001</v>
      </c>
      <c r="I1108" s="9">
        <v>3.620704848300331E-2</v>
      </c>
      <c r="J1108" s="10" t="s">
        <v>122</v>
      </c>
      <c r="K1108" t="s">
        <v>96</v>
      </c>
      <c r="L1108">
        <v>0</v>
      </c>
      <c r="M1108">
        <v>0</v>
      </c>
      <c r="N1108" s="11">
        <v>0</v>
      </c>
    </row>
    <row r="1109" spans="1:14" hidden="1" x14ac:dyDescent="0.3">
      <c r="A1109">
        <v>26</v>
      </c>
      <c r="B1109" t="s">
        <v>132</v>
      </c>
      <c r="C1109" t="s">
        <v>85</v>
      </c>
      <c r="D1109" s="7">
        <v>42720</v>
      </c>
      <c r="E1109" t="s">
        <v>86</v>
      </c>
      <c r="F1109" t="s">
        <v>108</v>
      </c>
      <c r="G1109">
        <v>0.18</v>
      </c>
      <c r="H1109" s="8">
        <v>0.18</v>
      </c>
      <c r="I1109" s="9">
        <v>4.6551919478147116E-2</v>
      </c>
      <c r="J1109" s="10" t="s">
        <v>122</v>
      </c>
      <c r="K1109" t="s">
        <v>96</v>
      </c>
      <c r="L1109">
        <v>0</v>
      </c>
      <c r="M1109">
        <v>0</v>
      </c>
      <c r="N1109" s="11">
        <v>0</v>
      </c>
    </row>
    <row r="1110" spans="1:14" hidden="1" x14ac:dyDescent="0.3">
      <c r="A1110">
        <v>26</v>
      </c>
      <c r="B1110" t="s">
        <v>132</v>
      </c>
      <c r="C1110" t="s">
        <v>85</v>
      </c>
      <c r="D1110" s="7">
        <v>42720</v>
      </c>
      <c r="E1110" t="s">
        <v>86</v>
      </c>
      <c r="F1110" t="s">
        <v>108</v>
      </c>
      <c r="G1110">
        <v>0.44</v>
      </c>
      <c r="H1110" s="8">
        <v>0.44</v>
      </c>
      <c r="I1110" s="9">
        <v>0.11379358094658183</v>
      </c>
      <c r="J1110" s="10" t="s">
        <v>122</v>
      </c>
      <c r="K1110" t="s">
        <v>96</v>
      </c>
      <c r="L1110">
        <v>0</v>
      </c>
      <c r="M1110">
        <v>0</v>
      </c>
      <c r="N1110" s="11">
        <v>0</v>
      </c>
    </row>
    <row r="1111" spans="1:14" hidden="1" x14ac:dyDescent="0.3">
      <c r="A1111">
        <v>26</v>
      </c>
      <c r="B1111" t="s">
        <v>132</v>
      </c>
      <c r="C1111" t="s">
        <v>85</v>
      </c>
      <c r="D1111" s="7">
        <v>42720</v>
      </c>
      <c r="E1111" t="s">
        <v>86</v>
      </c>
      <c r="F1111" t="s">
        <v>108</v>
      </c>
      <c r="G1111">
        <v>0.22</v>
      </c>
      <c r="H1111" s="8">
        <v>0.22</v>
      </c>
      <c r="I1111" s="9">
        <v>5.6896790473290916E-2</v>
      </c>
      <c r="J1111" s="10" t="s">
        <v>122</v>
      </c>
      <c r="K1111" t="s">
        <v>96</v>
      </c>
      <c r="L1111">
        <v>0</v>
      </c>
      <c r="M1111">
        <v>0</v>
      </c>
      <c r="N1111" s="11">
        <v>0</v>
      </c>
    </row>
    <row r="1112" spans="1:14" hidden="1" x14ac:dyDescent="0.3">
      <c r="A1112">
        <v>26</v>
      </c>
      <c r="B1112" t="s">
        <v>132</v>
      </c>
      <c r="C1112" t="s">
        <v>85</v>
      </c>
      <c r="D1112" s="7">
        <v>42720</v>
      </c>
      <c r="E1112" t="s">
        <v>86</v>
      </c>
      <c r="F1112" t="s">
        <v>108</v>
      </c>
      <c r="G1112">
        <v>0.16</v>
      </c>
      <c r="H1112" s="8">
        <v>0.16</v>
      </c>
      <c r="I1112" s="9">
        <v>4.1379483980575213E-2</v>
      </c>
      <c r="J1112" s="10" t="s">
        <v>122</v>
      </c>
      <c r="K1112" t="s">
        <v>96</v>
      </c>
      <c r="L1112">
        <v>0</v>
      </c>
      <c r="M1112">
        <v>0</v>
      </c>
      <c r="N1112" s="11">
        <v>0</v>
      </c>
    </row>
    <row r="1113" spans="1:14" hidden="1" x14ac:dyDescent="0.3">
      <c r="A1113">
        <v>26</v>
      </c>
      <c r="B1113" t="s">
        <v>132</v>
      </c>
      <c r="C1113" t="s">
        <v>85</v>
      </c>
      <c r="D1113" s="7">
        <v>42720</v>
      </c>
      <c r="E1113" t="s">
        <v>86</v>
      </c>
      <c r="F1113" t="s">
        <v>108</v>
      </c>
      <c r="G1113">
        <v>0.16</v>
      </c>
      <c r="H1113" s="8">
        <v>0.16</v>
      </c>
      <c r="I1113" s="9">
        <v>4.1379483980575213E-2</v>
      </c>
      <c r="J1113" s="10" t="s">
        <v>122</v>
      </c>
      <c r="K1113" t="s">
        <v>96</v>
      </c>
      <c r="L1113">
        <v>0</v>
      </c>
      <c r="M1113">
        <v>0</v>
      </c>
      <c r="N1113" s="11">
        <v>0</v>
      </c>
    </row>
    <row r="1114" spans="1:14" hidden="1" x14ac:dyDescent="0.3">
      <c r="A1114">
        <v>31</v>
      </c>
      <c r="B1114" t="s">
        <v>132</v>
      </c>
      <c r="C1114" t="s">
        <v>85</v>
      </c>
      <c r="D1114" s="7">
        <v>42934</v>
      </c>
      <c r="E1114" t="s">
        <v>113</v>
      </c>
      <c r="F1114" t="s">
        <v>134</v>
      </c>
      <c r="G1114">
        <v>0.01</v>
      </c>
      <c r="H1114" s="8">
        <v>0.01</v>
      </c>
      <c r="I1114" s="9">
        <v>2.5862177487859508E-3</v>
      </c>
      <c r="J1114" s="10" t="s">
        <v>122</v>
      </c>
      <c r="K1114" t="s">
        <v>89</v>
      </c>
      <c r="L1114">
        <v>0</v>
      </c>
      <c r="M1114">
        <v>0</v>
      </c>
      <c r="N1114" s="11">
        <v>0</v>
      </c>
    </row>
    <row r="1115" spans="1:14" hidden="1" x14ac:dyDescent="0.3">
      <c r="A1115">
        <v>13</v>
      </c>
      <c r="B1115" t="s">
        <v>132</v>
      </c>
      <c r="C1115" t="s">
        <v>85</v>
      </c>
      <c r="D1115" s="7">
        <v>42599</v>
      </c>
      <c r="E1115" t="s">
        <v>106</v>
      </c>
      <c r="F1115" t="s">
        <v>138</v>
      </c>
      <c r="H1115" s="8">
        <v>1.3433622513240779</v>
      </c>
      <c r="I1115" s="9">
        <v>0.34742272974233829</v>
      </c>
      <c r="J1115" s="10" t="s">
        <v>123</v>
      </c>
      <c r="K1115" t="s">
        <v>96</v>
      </c>
      <c r="L1115">
        <v>1</v>
      </c>
      <c r="M1115">
        <v>0</v>
      </c>
      <c r="N1115" s="11">
        <v>0.34742272974233829</v>
      </c>
    </row>
    <row r="1116" spans="1:14" hidden="1" x14ac:dyDescent="0.3">
      <c r="A1116">
        <v>13</v>
      </c>
      <c r="B1116" t="s">
        <v>132</v>
      </c>
      <c r="C1116" t="s">
        <v>85</v>
      </c>
      <c r="D1116" s="7">
        <v>42599</v>
      </c>
      <c r="E1116" t="s">
        <v>106</v>
      </c>
      <c r="F1116" t="s">
        <v>138</v>
      </c>
      <c r="H1116" s="8">
        <v>1.3433622513240779</v>
      </c>
      <c r="I1116" s="9">
        <v>0.34742272974233829</v>
      </c>
      <c r="J1116" s="10" t="s">
        <v>123</v>
      </c>
      <c r="K1116" t="s">
        <v>96</v>
      </c>
      <c r="L1116">
        <v>1</v>
      </c>
      <c r="M1116">
        <v>0</v>
      </c>
      <c r="N1116" s="11">
        <v>0.34742272974233829</v>
      </c>
    </row>
    <row r="1117" spans="1:14" hidden="1" x14ac:dyDescent="0.3">
      <c r="A1117">
        <v>12</v>
      </c>
      <c r="B1117" t="s">
        <v>132</v>
      </c>
      <c r="C1117" t="s">
        <v>85</v>
      </c>
      <c r="D1117" s="7">
        <v>42520</v>
      </c>
      <c r="E1117" t="s">
        <v>102</v>
      </c>
      <c r="F1117" t="s">
        <v>136</v>
      </c>
      <c r="G1117">
        <v>0.2</v>
      </c>
      <c r="H1117" s="8">
        <v>0.2</v>
      </c>
      <c r="I1117" s="9">
        <v>5.172435497571902E-2</v>
      </c>
      <c r="J1117" s="10" t="s">
        <v>125</v>
      </c>
      <c r="K1117" t="s">
        <v>96</v>
      </c>
      <c r="L1117">
        <v>0</v>
      </c>
      <c r="M1117">
        <v>0</v>
      </c>
      <c r="N1117" s="11">
        <v>0</v>
      </c>
    </row>
    <row r="1118" spans="1:14" hidden="1" x14ac:dyDescent="0.3">
      <c r="A1118">
        <v>31</v>
      </c>
      <c r="B1118" t="s">
        <v>132</v>
      </c>
      <c r="C1118" t="s">
        <v>85</v>
      </c>
      <c r="D1118" s="7">
        <v>42934</v>
      </c>
      <c r="E1118" t="s">
        <v>113</v>
      </c>
      <c r="F1118" t="s">
        <v>134</v>
      </c>
      <c r="G1118">
        <v>0.01</v>
      </c>
      <c r="H1118" s="8">
        <v>0.01</v>
      </c>
      <c r="I1118" s="9">
        <v>2.5862177487859508E-3</v>
      </c>
      <c r="J1118" s="10" t="s">
        <v>126</v>
      </c>
      <c r="K1118" t="s">
        <v>89</v>
      </c>
      <c r="L1118">
        <v>0</v>
      </c>
      <c r="M1118">
        <v>0</v>
      </c>
      <c r="N1118" s="11">
        <v>0</v>
      </c>
    </row>
    <row r="1119" spans="1:14" hidden="1" x14ac:dyDescent="0.3">
      <c r="A1119">
        <v>33</v>
      </c>
      <c r="B1119" t="s">
        <v>132</v>
      </c>
      <c r="C1119" t="s">
        <v>85</v>
      </c>
      <c r="D1119" s="7">
        <v>43411</v>
      </c>
      <c r="E1119" t="s">
        <v>98</v>
      </c>
      <c r="F1119" t="s">
        <v>133</v>
      </c>
      <c r="H1119" s="8">
        <v>0.01</v>
      </c>
      <c r="I1119" s="9">
        <v>2.5862177487859508E-3</v>
      </c>
      <c r="J1119" s="10" t="s">
        <v>126</v>
      </c>
      <c r="K1119" t="s">
        <v>89</v>
      </c>
      <c r="L1119">
        <v>0</v>
      </c>
      <c r="M1119">
        <v>0</v>
      </c>
      <c r="N1119" s="11">
        <v>0</v>
      </c>
    </row>
    <row r="1120" spans="1:14" hidden="1" x14ac:dyDescent="0.3">
      <c r="A1120">
        <v>12</v>
      </c>
      <c r="B1120" t="s">
        <v>132</v>
      </c>
      <c r="C1120" t="s">
        <v>85</v>
      </c>
      <c r="D1120" s="7">
        <v>42520</v>
      </c>
      <c r="E1120" t="s">
        <v>102</v>
      </c>
      <c r="F1120" t="s">
        <v>136</v>
      </c>
      <c r="H1120" s="8">
        <v>2.5000000000000001E-2</v>
      </c>
      <c r="I1120" s="9">
        <v>6.4655443719648775E-3</v>
      </c>
      <c r="J1120" s="10" t="s">
        <v>10</v>
      </c>
      <c r="K1120" t="s">
        <v>89</v>
      </c>
      <c r="L1120">
        <v>0</v>
      </c>
      <c r="M1120">
        <v>0</v>
      </c>
      <c r="N1120" s="11">
        <v>0</v>
      </c>
    </row>
    <row r="1121" spans="1:14" hidden="1" x14ac:dyDescent="0.3">
      <c r="A1121">
        <v>13</v>
      </c>
      <c r="B1121" t="s">
        <v>132</v>
      </c>
      <c r="C1121" t="s">
        <v>85</v>
      </c>
      <c r="D1121" s="7">
        <v>42599</v>
      </c>
      <c r="E1121" t="s">
        <v>106</v>
      </c>
      <c r="F1121" t="s">
        <v>138</v>
      </c>
      <c r="G1121">
        <v>0.01</v>
      </c>
      <c r="H1121" s="8">
        <v>0.01</v>
      </c>
      <c r="I1121" s="9">
        <v>2.5862177487859508E-3</v>
      </c>
      <c r="J1121" s="10" t="s">
        <v>10</v>
      </c>
      <c r="K1121" t="s">
        <v>89</v>
      </c>
      <c r="L1121">
        <v>0</v>
      </c>
      <c r="M1121">
        <v>0</v>
      </c>
      <c r="N1121" s="11">
        <v>0</v>
      </c>
    </row>
    <row r="1122" spans="1:14" hidden="1" x14ac:dyDescent="0.3">
      <c r="A1122">
        <v>31</v>
      </c>
      <c r="B1122" t="s">
        <v>132</v>
      </c>
      <c r="C1122" t="s">
        <v>85</v>
      </c>
      <c r="D1122" s="7">
        <v>42934</v>
      </c>
      <c r="E1122" t="s">
        <v>113</v>
      </c>
      <c r="F1122" t="s">
        <v>134</v>
      </c>
      <c r="G1122">
        <v>0.01</v>
      </c>
      <c r="H1122" s="8">
        <v>0.01</v>
      </c>
      <c r="I1122" s="9">
        <v>2.5862177487859508E-3</v>
      </c>
      <c r="J1122" s="10" t="s">
        <v>10</v>
      </c>
      <c r="K1122" t="s">
        <v>89</v>
      </c>
      <c r="L1122">
        <v>0</v>
      </c>
      <c r="M1122">
        <v>0</v>
      </c>
      <c r="N1122" s="11">
        <v>0</v>
      </c>
    </row>
    <row r="1123" spans="1:14" hidden="1" x14ac:dyDescent="0.3">
      <c r="A1123">
        <v>33</v>
      </c>
      <c r="B1123" t="s">
        <v>132</v>
      </c>
      <c r="C1123" t="s">
        <v>85</v>
      </c>
      <c r="D1123" s="7">
        <v>43411</v>
      </c>
      <c r="E1123" t="s">
        <v>98</v>
      </c>
      <c r="F1123" t="s">
        <v>133</v>
      </c>
      <c r="G1123">
        <v>0.05</v>
      </c>
      <c r="H1123" s="8">
        <v>0.05</v>
      </c>
      <c r="I1123" s="9">
        <v>1.2931088743929755E-2</v>
      </c>
      <c r="J1123" s="10" t="s">
        <v>10</v>
      </c>
      <c r="K1123" t="s">
        <v>89</v>
      </c>
      <c r="L1123">
        <v>0</v>
      </c>
      <c r="M1123">
        <v>0</v>
      </c>
      <c r="N1123" s="11">
        <v>0</v>
      </c>
    </row>
    <row r="1124" spans="1:14" hidden="1" x14ac:dyDescent="0.3">
      <c r="A1124">
        <v>33</v>
      </c>
      <c r="B1124" t="s">
        <v>132</v>
      </c>
      <c r="C1124" t="s">
        <v>85</v>
      </c>
      <c r="D1124" s="7">
        <v>43411</v>
      </c>
      <c r="E1124" t="s">
        <v>98</v>
      </c>
      <c r="F1124" t="s">
        <v>133</v>
      </c>
      <c r="G1124">
        <v>0.03</v>
      </c>
      <c r="H1124" s="8">
        <v>0.03</v>
      </c>
      <c r="I1124" s="9">
        <v>7.7586532463578516E-3</v>
      </c>
      <c r="J1124" s="10" t="s">
        <v>10</v>
      </c>
      <c r="K1124" t="s">
        <v>89</v>
      </c>
      <c r="L1124">
        <v>0</v>
      </c>
      <c r="M1124">
        <v>0</v>
      </c>
      <c r="N1124" s="11">
        <v>0</v>
      </c>
    </row>
    <row r="1125" spans="1:14" hidden="1" x14ac:dyDescent="0.3">
      <c r="A1125">
        <v>13</v>
      </c>
      <c r="B1125" t="s">
        <v>132</v>
      </c>
      <c r="C1125" t="s">
        <v>85</v>
      </c>
      <c r="D1125" s="7">
        <v>42599</v>
      </c>
      <c r="E1125" t="s">
        <v>106</v>
      </c>
      <c r="F1125" t="s">
        <v>138</v>
      </c>
      <c r="H1125" s="8">
        <v>1.3433622513240779</v>
      </c>
      <c r="I1125" s="9">
        <v>0.34742272974233829</v>
      </c>
      <c r="J1125" s="10" t="s">
        <v>127</v>
      </c>
      <c r="K1125" t="s">
        <v>96</v>
      </c>
      <c r="L1125">
        <v>1</v>
      </c>
      <c r="M1125">
        <v>0</v>
      </c>
      <c r="N1125" s="11">
        <v>0.34742272974233829</v>
      </c>
    </row>
    <row r="1126" spans="1:14" hidden="1" x14ac:dyDescent="0.3">
      <c r="A1126">
        <v>13</v>
      </c>
      <c r="B1126" t="s">
        <v>132</v>
      </c>
      <c r="C1126" t="s">
        <v>85</v>
      </c>
      <c r="D1126" s="7">
        <v>42599</v>
      </c>
      <c r="E1126" t="s">
        <v>106</v>
      </c>
      <c r="F1126" t="s">
        <v>138</v>
      </c>
      <c r="H1126" s="8">
        <v>1.3433622513240779</v>
      </c>
      <c r="I1126" s="9">
        <v>0.34742272974233829</v>
      </c>
      <c r="J1126" s="10" t="s">
        <v>127</v>
      </c>
      <c r="K1126" t="s">
        <v>96</v>
      </c>
      <c r="L1126">
        <v>1</v>
      </c>
      <c r="M1126">
        <v>0</v>
      </c>
      <c r="N1126" s="11">
        <v>0.34742272974233829</v>
      </c>
    </row>
    <row r="1127" spans="1:14" hidden="1" x14ac:dyDescent="0.3">
      <c r="A1127">
        <v>31</v>
      </c>
      <c r="B1127" t="s">
        <v>132</v>
      </c>
      <c r="C1127" t="s">
        <v>85</v>
      </c>
      <c r="D1127" s="7">
        <v>42934</v>
      </c>
      <c r="E1127" t="s">
        <v>113</v>
      </c>
      <c r="F1127" t="s">
        <v>134</v>
      </c>
      <c r="H1127" s="8">
        <v>1.3433622513240779</v>
      </c>
      <c r="I1127" s="9">
        <v>0.34742272974233829</v>
      </c>
      <c r="J1127" s="10" t="s">
        <v>127</v>
      </c>
      <c r="K1127" t="s">
        <v>89</v>
      </c>
      <c r="L1127">
        <v>1</v>
      </c>
      <c r="M1127">
        <v>0</v>
      </c>
      <c r="N1127" s="11">
        <v>0.34742272974233829</v>
      </c>
    </row>
    <row r="1128" spans="1:14" hidden="1" x14ac:dyDescent="0.3">
      <c r="A1128">
        <v>31</v>
      </c>
      <c r="B1128" t="s">
        <v>132</v>
      </c>
      <c r="C1128" t="s">
        <v>85</v>
      </c>
      <c r="D1128" s="7">
        <v>42934</v>
      </c>
      <c r="E1128" t="s">
        <v>113</v>
      </c>
      <c r="F1128" t="s">
        <v>134</v>
      </c>
      <c r="H1128" s="8">
        <v>1.3433622513240779</v>
      </c>
      <c r="I1128" s="9">
        <v>0.34742272974233829</v>
      </c>
      <c r="J1128" s="10" t="s">
        <v>127</v>
      </c>
      <c r="K1128" t="s">
        <v>89</v>
      </c>
      <c r="L1128">
        <v>1</v>
      </c>
      <c r="M1128">
        <v>0</v>
      </c>
      <c r="N1128" s="11">
        <v>0.34742272974233829</v>
      </c>
    </row>
    <row r="1129" spans="1:14" hidden="1" x14ac:dyDescent="0.3">
      <c r="A1129">
        <v>31</v>
      </c>
      <c r="B1129" t="s">
        <v>132</v>
      </c>
      <c r="C1129" t="s">
        <v>85</v>
      </c>
      <c r="D1129" s="7">
        <v>42934</v>
      </c>
      <c r="E1129" t="s">
        <v>113</v>
      </c>
      <c r="F1129" t="s">
        <v>134</v>
      </c>
      <c r="H1129" s="8">
        <v>1.3433622513240779</v>
      </c>
      <c r="I1129" s="9">
        <v>0.34742272974233829</v>
      </c>
      <c r="J1129" s="10" t="s">
        <v>127</v>
      </c>
      <c r="K1129" t="s">
        <v>96</v>
      </c>
      <c r="L1129">
        <v>1</v>
      </c>
      <c r="M1129">
        <v>0</v>
      </c>
      <c r="N1129" s="11">
        <v>0.34742272974233829</v>
      </c>
    </row>
    <row r="1130" spans="1:14" hidden="1" x14ac:dyDescent="0.3">
      <c r="A1130">
        <v>31</v>
      </c>
      <c r="B1130" t="s">
        <v>132</v>
      </c>
      <c r="C1130" t="s">
        <v>85</v>
      </c>
      <c r="D1130" s="7">
        <v>42934</v>
      </c>
      <c r="E1130" t="s">
        <v>113</v>
      </c>
      <c r="F1130" t="s">
        <v>134</v>
      </c>
      <c r="H1130" s="8">
        <v>1.3433622513240779</v>
      </c>
      <c r="I1130" s="9">
        <v>0.34742272974233829</v>
      </c>
      <c r="J1130" s="10" t="s">
        <v>127</v>
      </c>
      <c r="K1130" t="s">
        <v>89</v>
      </c>
      <c r="L1130">
        <v>1</v>
      </c>
      <c r="M1130">
        <v>0</v>
      </c>
      <c r="N1130" s="11">
        <v>0.34742272974233829</v>
      </c>
    </row>
    <row r="1131" spans="1:14" hidden="1" x14ac:dyDescent="0.3">
      <c r="A1131">
        <v>33</v>
      </c>
      <c r="B1131" t="s">
        <v>132</v>
      </c>
      <c r="C1131" t="s">
        <v>85</v>
      </c>
      <c r="D1131" s="7">
        <v>43411</v>
      </c>
      <c r="E1131" t="s">
        <v>98</v>
      </c>
      <c r="F1131" t="s">
        <v>133</v>
      </c>
      <c r="H1131" s="8">
        <v>1.3433622513240779</v>
      </c>
      <c r="I1131" s="9">
        <v>0.34742272974233829</v>
      </c>
      <c r="J1131" s="10" t="s">
        <v>128</v>
      </c>
      <c r="K1131" t="s">
        <v>89</v>
      </c>
      <c r="L1131">
        <v>1</v>
      </c>
      <c r="M1131">
        <v>0</v>
      </c>
      <c r="N1131" s="11">
        <v>0.34742272974233829</v>
      </c>
    </row>
    <row r="1132" spans="1:14" hidden="1" x14ac:dyDescent="0.3">
      <c r="A1132">
        <v>33</v>
      </c>
      <c r="B1132" t="s">
        <v>132</v>
      </c>
      <c r="C1132" t="s">
        <v>85</v>
      </c>
      <c r="D1132" s="7">
        <v>43411</v>
      </c>
      <c r="E1132" t="s">
        <v>98</v>
      </c>
      <c r="F1132" t="s">
        <v>133</v>
      </c>
      <c r="H1132" s="8">
        <v>1.3433622513240779</v>
      </c>
      <c r="I1132" s="9">
        <v>0.34742272974233829</v>
      </c>
      <c r="J1132" s="10" t="s">
        <v>128</v>
      </c>
      <c r="K1132" t="s">
        <v>89</v>
      </c>
      <c r="L1132">
        <v>1</v>
      </c>
      <c r="M1132">
        <v>0</v>
      </c>
      <c r="N1132" s="11">
        <v>0.34742272974233829</v>
      </c>
    </row>
    <row r="1133" spans="1:14" hidden="1" x14ac:dyDescent="0.3">
      <c r="A1133">
        <v>13</v>
      </c>
      <c r="B1133" t="s">
        <v>132</v>
      </c>
      <c r="C1133" t="s">
        <v>85</v>
      </c>
      <c r="D1133" s="7">
        <v>42599</v>
      </c>
      <c r="E1133" t="s">
        <v>106</v>
      </c>
      <c r="F1133" t="s">
        <v>138</v>
      </c>
      <c r="H1133" s="8">
        <v>1.3433622513240779</v>
      </c>
      <c r="I1133" s="9">
        <v>0.34742272974233829</v>
      </c>
      <c r="J1133" s="10" t="s">
        <v>11</v>
      </c>
      <c r="K1133" t="s">
        <v>96</v>
      </c>
      <c r="L1133">
        <v>0</v>
      </c>
      <c r="M1133">
        <v>1</v>
      </c>
      <c r="N1133" s="11">
        <v>0.34742272974233829</v>
      </c>
    </row>
    <row r="1134" spans="1:14" hidden="1" x14ac:dyDescent="0.3">
      <c r="A1134">
        <v>13</v>
      </c>
      <c r="B1134" t="s">
        <v>132</v>
      </c>
      <c r="C1134" t="s">
        <v>85</v>
      </c>
      <c r="D1134" s="7">
        <v>42599</v>
      </c>
      <c r="E1134" t="s">
        <v>106</v>
      </c>
      <c r="F1134" t="s">
        <v>138</v>
      </c>
      <c r="H1134" s="8">
        <v>1.3433622513240779</v>
      </c>
      <c r="I1134" s="9">
        <v>0.34742272974233829</v>
      </c>
      <c r="J1134" s="10" t="s">
        <v>11</v>
      </c>
      <c r="K1134" t="s">
        <v>96</v>
      </c>
      <c r="L1134">
        <v>0</v>
      </c>
      <c r="M1134">
        <v>1</v>
      </c>
      <c r="N1134" s="11">
        <v>0.34742272974233829</v>
      </c>
    </row>
    <row r="1135" spans="1:14" hidden="1" x14ac:dyDescent="0.3">
      <c r="A1135">
        <v>26</v>
      </c>
      <c r="B1135" t="s">
        <v>132</v>
      </c>
      <c r="C1135" t="s">
        <v>85</v>
      </c>
      <c r="D1135" s="7">
        <v>42720</v>
      </c>
      <c r="E1135" t="s">
        <v>86</v>
      </c>
      <c r="F1135" t="s">
        <v>108</v>
      </c>
      <c r="H1135" s="8">
        <v>1.3433622513240779</v>
      </c>
      <c r="I1135" s="9">
        <v>0.34742272974233829</v>
      </c>
      <c r="J1135" s="10" t="s">
        <v>11</v>
      </c>
      <c r="K1135" t="s">
        <v>96</v>
      </c>
      <c r="L1135">
        <v>0</v>
      </c>
      <c r="M1135">
        <v>1</v>
      </c>
      <c r="N1135" s="11">
        <v>0.34742272974233829</v>
      </c>
    </row>
    <row r="1136" spans="1:14" hidden="1" x14ac:dyDescent="0.3">
      <c r="A1136">
        <v>31</v>
      </c>
      <c r="B1136" t="s">
        <v>132</v>
      </c>
      <c r="C1136" t="s">
        <v>85</v>
      </c>
      <c r="D1136" s="7">
        <v>42934</v>
      </c>
      <c r="E1136" t="s">
        <v>113</v>
      </c>
      <c r="F1136" t="s">
        <v>134</v>
      </c>
      <c r="H1136" s="8">
        <v>1.3433622513240779</v>
      </c>
      <c r="I1136" s="9">
        <v>0.34742272974233829</v>
      </c>
      <c r="J1136" s="10" t="s">
        <v>11</v>
      </c>
      <c r="K1136" t="s">
        <v>89</v>
      </c>
      <c r="L1136">
        <v>0</v>
      </c>
      <c r="M1136">
        <v>1</v>
      </c>
      <c r="N1136" s="11">
        <v>0.34742272974233829</v>
      </c>
    </row>
    <row r="1137" spans="1:14" hidden="1" x14ac:dyDescent="0.3">
      <c r="A1137">
        <v>31</v>
      </c>
      <c r="B1137" t="s">
        <v>132</v>
      </c>
      <c r="C1137" t="s">
        <v>85</v>
      </c>
      <c r="D1137" s="7">
        <v>42934</v>
      </c>
      <c r="E1137" t="s">
        <v>113</v>
      </c>
      <c r="F1137" t="s">
        <v>134</v>
      </c>
      <c r="H1137" s="8">
        <v>1.3433622513240779</v>
      </c>
      <c r="I1137" s="9">
        <v>0.34742272974233829</v>
      </c>
      <c r="J1137" s="10" t="s">
        <v>11</v>
      </c>
      <c r="K1137" t="s">
        <v>89</v>
      </c>
      <c r="L1137">
        <v>0</v>
      </c>
      <c r="M1137">
        <v>1</v>
      </c>
      <c r="N1137" s="11">
        <v>0.34742272974233829</v>
      </c>
    </row>
    <row r="1138" spans="1:14" hidden="1" x14ac:dyDescent="0.3">
      <c r="A1138">
        <v>9</v>
      </c>
      <c r="B1138" t="s">
        <v>132</v>
      </c>
      <c r="C1138" t="s">
        <v>85</v>
      </c>
      <c r="D1138" s="7">
        <v>42493</v>
      </c>
      <c r="E1138" t="s">
        <v>102</v>
      </c>
      <c r="F1138" t="s">
        <v>135</v>
      </c>
      <c r="G1138">
        <v>0.01</v>
      </c>
      <c r="H1138" s="8">
        <v>0.01</v>
      </c>
      <c r="I1138" s="9">
        <v>2.5862177487859508E-3</v>
      </c>
      <c r="J1138" s="10" t="s">
        <v>129</v>
      </c>
      <c r="K1138" t="s">
        <v>89</v>
      </c>
      <c r="L1138">
        <v>0</v>
      </c>
      <c r="M1138">
        <v>0</v>
      </c>
      <c r="N1138" s="11">
        <v>0</v>
      </c>
    </row>
    <row r="1139" spans="1:14" hidden="1" x14ac:dyDescent="0.3">
      <c r="A1139">
        <v>9</v>
      </c>
      <c r="B1139" t="s">
        <v>132</v>
      </c>
      <c r="C1139" t="s">
        <v>85</v>
      </c>
      <c r="D1139" s="7">
        <v>42493</v>
      </c>
      <c r="E1139" t="s">
        <v>102</v>
      </c>
      <c r="F1139" t="s">
        <v>135</v>
      </c>
      <c r="G1139">
        <v>0.04</v>
      </c>
      <c r="H1139" s="8">
        <v>0.04</v>
      </c>
      <c r="I1139" s="9">
        <v>1.0344870995143803E-2</v>
      </c>
      <c r="J1139" s="10" t="s">
        <v>129</v>
      </c>
      <c r="K1139" t="s">
        <v>89</v>
      </c>
      <c r="L1139">
        <v>0</v>
      </c>
      <c r="M1139">
        <v>0</v>
      </c>
      <c r="N1139" s="11">
        <v>0</v>
      </c>
    </row>
    <row r="1140" spans="1:14" hidden="1" x14ac:dyDescent="0.3">
      <c r="A1140">
        <v>9</v>
      </c>
      <c r="B1140" t="s">
        <v>132</v>
      </c>
      <c r="C1140" t="s">
        <v>85</v>
      </c>
      <c r="D1140" s="7">
        <v>42493</v>
      </c>
      <c r="E1140" t="s">
        <v>102</v>
      </c>
      <c r="F1140" t="s">
        <v>135</v>
      </c>
      <c r="H1140" s="8">
        <v>3.597222222222219E-2</v>
      </c>
      <c r="I1140" s="9">
        <v>9.3031999574383403E-3</v>
      </c>
      <c r="J1140" s="10" t="s">
        <v>129</v>
      </c>
      <c r="K1140" t="s">
        <v>89</v>
      </c>
      <c r="L1140">
        <v>0</v>
      </c>
      <c r="M1140">
        <v>0</v>
      </c>
      <c r="N1140" s="11">
        <v>0</v>
      </c>
    </row>
    <row r="1141" spans="1:14" hidden="1" x14ac:dyDescent="0.3">
      <c r="A1141">
        <v>9</v>
      </c>
      <c r="B1141" t="s">
        <v>132</v>
      </c>
      <c r="C1141" t="s">
        <v>85</v>
      </c>
      <c r="D1141" s="7">
        <v>42493</v>
      </c>
      <c r="E1141" t="s">
        <v>102</v>
      </c>
      <c r="F1141" t="s">
        <v>135</v>
      </c>
      <c r="G1141">
        <v>0.01</v>
      </c>
      <c r="H1141" s="8">
        <v>0.01</v>
      </c>
      <c r="I1141" s="9">
        <v>2.5862177487859508E-3</v>
      </c>
      <c r="J1141" s="10" t="s">
        <v>129</v>
      </c>
      <c r="K1141" t="s">
        <v>89</v>
      </c>
      <c r="L1141">
        <v>0</v>
      </c>
      <c r="M1141">
        <v>0</v>
      </c>
      <c r="N1141" s="11">
        <v>0</v>
      </c>
    </row>
    <row r="1142" spans="1:14" hidden="1" x14ac:dyDescent="0.3">
      <c r="A1142">
        <v>9</v>
      </c>
      <c r="B1142" t="s">
        <v>132</v>
      </c>
      <c r="C1142" t="s">
        <v>85</v>
      </c>
      <c r="D1142" s="7">
        <v>42493</v>
      </c>
      <c r="E1142" t="s">
        <v>102</v>
      </c>
      <c r="F1142" t="s">
        <v>135</v>
      </c>
      <c r="G1142">
        <v>0.01</v>
      </c>
      <c r="H1142" s="8">
        <v>0.01</v>
      </c>
      <c r="I1142" s="9">
        <v>2.5862177487859508E-3</v>
      </c>
      <c r="J1142" s="10" t="s">
        <v>129</v>
      </c>
      <c r="K1142" t="s">
        <v>89</v>
      </c>
      <c r="L1142">
        <v>0</v>
      </c>
      <c r="M1142">
        <v>0</v>
      </c>
      <c r="N1142" s="11">
        <v>0</v>
      </c>
    </row>
    <row r="1143" spans="1:14" hidden="1" x14ac:dyDescent="0.3">
      <c r="A1143">
        <v>9</v>
      </c>
      <c r="B1143" t="s">
        <v>132</v>
      </c>
      <c r="C1143" t="s">
        <v>85</v>
      </c>
      <c r="D1143" s="7">
        <v>42493</v>
      </c>
      <c r="E1143" t="s">
        <v>102</v>
      </c>
      <c r="F1143" t="s">
        <v>135</v>
      </c>
      <c r="G1143">
        <v>0.03</v>
      </c>
      <c r="H1143" s="8">
        <v>0.03</v>
      </c>
      <c r="I1143" s="9">
        <v>7.7586532463578516E-3</v>
      </c>
      <c r="J1143" s="10" t="s">
        <v>129</v>
      </c>
      <c r="K1143" t="s">
        <v>89</v>
      </c>
      <c r="L1143">
        <v>0</v>
      </c>
      <c r="M1143">
        <v>0</v>
      </c>
      <c r="N1143" s="11">
        <v>0</v>
      </c>
    </row>
    <row r="1144" spans="1:14" hidden="1" x14ac:dyDescent="0.3">
      <c r="A1144">
        <v>9</v>
      </c>
      <c r="B1144" t="s">
        <v>132</v>
      </c>
      <c r="C1144" t="s">
        <v>85</v>
      </c>
      <c r="D1144" s="7">
        <v>42493</v>
      </c>
      <c r="E1144" t="s">
        <v>102</v>
      </c>
      <c r="F1144" t="s">
        <v>135</v>
      </c>
      <c r="G1144">
        <v>0.01</v>
      </c>
      <c r="H1144" s="8">
        <v>0.01</v>
      </c>
      <c r="I1144" s="9">
        <v>2.5862177487859508E-3</v>
      </c>
      <c r="J1144" s="10" t="s">
        <v>129</v>
      </c>
      <c r="K1144" t="s">
        <v>89</v>
      </c>
      <c r="L1144">
        <v>0</v>
      </c>
      <c r="M1144">
        <v>0</v>
      </c>
      <c r="N1144" s="11">
        <v>0</v>
      </c>
    </row>
    <row r="1145" spans="1:14" hidden="1" x14ac:dyDescent="0.3">
      <c r="A1145">
        <v>9</v>
      </c>
      <c r="B1145" t="s">
        <v>132</v>
      </c>
      <c r="C1145" t="s">
        <v>85</v>
      </c>
      <c r="D1145" s="7">
        <v>42493</v>
      </c>
      <c r="E1145" t="s">
        <v>102</v>
      </c>
      <c r="F1145" t="s">
        <v>135</v>
      </c>
      <c r="H1145" s="8">
        <v>3.597222222222219E-2</v>
      </c>
      <c r="I1145" s="9">
        <v>9.3031999574383403E-3</v>
      </c>
      <c r="J1145" s="10" t="s">
        <v>129</v>
      </c>
      <c r="K1145" t="s">
        <v>89</v>
      </c>
      <c r="L1145">
        <v>0</v>
      </c>
      <c r="M1145">
        <v>0</v>
      </c>
      <c r="N1145" s="11">
        <v>0</v>
      </c>
    </row>
    <row r="1146" spans="1:14" hidden="1" x14ac:dyDescent="0.3">
      <c r="A1146">
        <v>9</v>
      </c>
      <c r="B1146" t="s">
        <v>132</v>
      </c>
      <c r="C1146" t="s">
        <v>85</v>
      </c>
      <c r="D1146" s="7">
        <v>42493</v>
      </c>
      <c r="E1146" t="s">
        <v>102</v>
      </c>
      <c r="F1146" t="s">
        <v>135</v>
      </c>
      <c r="G1146">
        <v>0.34</v>
      </c>
      <c r="H1146" s="8">
        <v>0.34</v>
      </c>
      <c r="I1146" s="9">
        <v>8.7931403458722329E-2</v>
      </c>
      <c r="J1146" s="10" t="s">
        <v>129</v>
      </c>
      <c r="K1146" t="s">
        <v>89</v>
      </c>
      <c r="L1146">
        <v>0</v>
      </c>
      <c r="M1146">
        <v>0</v>
      </c>
      <c r="N1146" s="11">
        <v>0</v>
      </c>
    </row>
    <row r="1147" spans="1:14" hidden="1" x14ac:dyDescent="0.3">
      <c r="A1147">
        <v>9</v>
      </c>
      <c r="B1147" t="s">
        <v>132</v>
      </c>
      <c r="C1147" t="s">
        <v>85</v>
      </c>
      <c r="D1147" s="7">
        <v>42493</v>
      </c>
      <c r="E1147" t="s">
        <v>102</v>
      </c>
      <c r="F1147" t="s">
        <v>135</v>
      </c>
      <c r="G1147">
        <v>0.01</v>
      </c>
      <c r="H1147" s="8">
        <v>0.01</v>
      </c>
      <c r="I1147" s="9">
        <v>2.5862177487859508E-3</v>
      </c>
      <c r="J1147" s="10" t="s">
        <v>129</v>
      </c>
      <c r="K1147" t="s">
        <v>89</v>
      </c>
      <c r="L1147">
        <v>0</v>
      </c>
      <c r="M1147">
        <v>0</v>
      </c>
      <c r="N1147" s="11">
        <v>0</v>
      </c>
    </row>
    <row r="1148" spans="1:14" hidden="1" x14ac:dyDescent="0.3">
      <c r="A1148">
        <v>9</v>
      </c>
      <c r="B1148" t="s">
        <v>132</v>
      </c>
      <c r="C1148" t="s">
        <v>85</v>
      </c>
      <c r="D1148" s="7">
        <v>42493</v>
      </c>
      <c r="E1148" t="s">
        <v>102</v>
      </c>
      <c r="F1148" t="s">
        <v>135</v>
      </c>
      <c r="G1148">
        <v>0.01</v>
      </c>
      <c r="H1148" s="8">
        <v>0.01</v>
      </c>
      <c r="I1148" s="9">
        <v>2.5862177487859508E-3</v>
      </c>
      <c r="J1148" s="10" t="s">
        <v>129</v>
      </c>
      <c r="K1148" t="s">
        <v>89</v>
      </c>
      <c r="L1148">
        <v>0</v>
      </c>
      <c r="M1148">
        <v>0</v>
      </c>
      <c r="N1148" s="11">
        <v>0</v>
      </c>
    </row>
    <row r="1149" spans="1:14" hidden="1" x14ac:dyDescent="0.3">
      <c r="A1149">
        <v>9</v>
      </c>
      <c r="B1149" t="s">
        <v>132</v>
      </c>
      <c r="C1149" t="s">
        <v>85</v>
      </c>
      <c r="D1149" s="7">
        <v>42493</v>
      </c>
      <c r="E1149" t="s">
        <v>102</v>
      </c>
      <c r="F1149" t="s">
        <v>135</v>
      </c>
      <c r="G1149">
        <v>0.01</v>
      </c>
      <c r="H1149" s="8">
        <v>0.01</v>
      </c>
      <c r="I1149" s="9">
        <v>2.5862177487859508E-3</v>
      </c>
      <c r="J1149" s="10" t="s">
        <v>129</v>
      </c>
      <c r="K1149" t="s">
        <v>96</v>
      </c>
      <c r="L1149">
        <v>0</v>
      </c>
      <c r="M1149">
        <v>0</v>
      </c>
      <c r="N1149" s="11">
        <v>0</v>
      </c>
    </row>
    <row r="1150" spans="1:14" hidden="1" x14ac:dyDescent="0.3">
      <c r="A1150">
        <v>9</v>
      </c>
      <c r="B1150" t="s">
        <v>132</v>
      </c>
      <c r="C1150" t="s">
        <v>85</v>
      </c>
      <c r="D1150" s="7">
        <v>42493</v>
      </c>
      <c r="E1150" t="s">
        <v>102</v>
      </c>
      <c r="F1150" t="s">
        <v>135</v>
      </c>
      <c r="G1150">
        <v>0.01</v>
      </c>
      <c r="H1150" s="8">
        <v>0.01</v>
      </c>
      <c r="I1150" s="9">
        <v>2.5862177487859508E-3</v>
      </c>
      <c r="J1150" s="10" t="s">
        <v>129</v>
      </c>
      <c r="K1150" t="s">
        <v>89</v>
      </c>
      <c r="L1150">
        <v>0</v>
      </c>
      <c r="M1150">
        <v>0</v>
      </c>
      <c r="N1150" s="11">
        <v>0</v>
      </c>
    </row>
    <row r="1151" spans="1:14" hidden="1" x14ac:dyDescent="0.3">
      <c r="A1151">
        <v>9</v>
      </c>
      <c r="B1151" t="s">
        <v>132</v>
      </c>
      <c r="C1151" t="s">
        <v>85</v>
      </c>
      <c r="D1151" s="7">
        <v>42493</v>
      </c>
      <c r="E1151" t="s">
        <v>102</v>
      </c>
      <c r="F1151" t="s">
        <v>135</v>
      </c>
      <c r="G1151">
        <v>0.15</v>
      </c>
      <c r="H1151" s="8">
        <v>0.15</v>
      </c>
      <c r="I1151" s="9">
        <v>3.8793266231789254E-2</v>
      </c>
      <c r="J1151" s="10" t="s">
        <v>129</v>
      </c>
      <c r="K1151" t="s">
        <v>96</v>
      </c>
      <c r="L1151">
        <v>0</v>
      </c>
      <c r="M1151">
        <v>0</v>
      </c>
      <c r="N1151" s="11">
        <v>0</v>
      </c>
    </row>
    <row r="1152" spans="1:14" hidden="1" x14ac:dyDescent="0.3">
      <c r="A1152">
        <v>9</v>
      </c>
      <c r="B1152" t="s">
        <v>132</v>
      </c>
      <c r="C1152" t="s">
        <v>85</v>
      </c>
      <c r="D1152" s="7">
        <v>42493</v>
      </c>
      <c r="E1152" t="s">
        <v>102</v>
      </c>
      <c r="F1152" t="s">
        <v>135</v>
      </c>
      <c r="G1152">
        <v>0.04</v>
      </c>
      <c r="H1152" s="8">
        <v>0.04</v>
      </c>
      <c r="I1152" s="9">
        <v>1.0344870995143803E-2</v>
      </c>
      <c r="J1152" s="10" t="s">
        <v>129</v>
      </c>
      <c r="K1152" t="s">
        <v>89</v>
      </c>
      <c r="L1152">
        <v>0</v>
      </c>
      <c r="M1152">
        <v>0</v>
      </c>
      <c r="N1152" s="11">
        <v>0</v>
      </c>
    </row>
    <row r="1153" spans="1:14" hidden="1" x14ac:dyDescent="0.3">
      <c r="A1153">
        <v>9</v>
      </c>
      <c r="B1153" t="s">
        <v>132</v>
      </c>
      <c r="C1153" t="s">
        <v>85</v>
      </c>
      <c r="D1153" s="7">
        <v>42493</v>
      </c>
      <c r="E1153" t="s">
        <v>102</v>
      </c>
      <c r="F1153" t="s">
        <v>135</v>
      </c>
      <c r="H1153" s="8">
        <v>3.597222222222219E-2</v>
      </c>
      <c r="I1153" s="9">
        <v>9.3031999574383403E-3</v>
      </c>
      <c r="J1153" s="10" t="s">
        <v>129</v>
      </c>
      <c r="K1153" t="s">
        <v>89</v>
      </c>
      <c r="L1153">
        <v>0</v>
      </c>
      <c r="M1153">
        <v>0</v>
      </c>
      <c r="N1153" s="11">
        <v>0</v>
      </c>
    </row>
    <row r="1154" spans="1:14" ht="15" hidden="1" thickBot="1" x14ac:dyDescent="0.35">
      <c r="A1154" s="13">
        <v>9</v>
      </c>
      <c r="B1154" s="13" t="s">
        <v>132</v>
      </c>
      <c r="C1154" s="13" t="s">
        <v>85</v>
      </c>
      <c r="D1154" s="14">
        <v>42493</v>
      </c>
      <c r="E1154" s="13" t="s">
        <v>102</v>
      </c>
      <c r="F1154" s="13" t="s">
        <v>135</v>
      </c>
      <c r="G1154" s="13">
        <v>0.01</v>
      </c>
      <c r="H1154" s="15">
        <v>0.01</v>
      </c>
      <c r="I1154" s="16">
        <v>2.5862177487859508E-3</v>
      </c>
      <c r="J1154" s="17" t="s">
        <v>129</v>
      </c>
      <c r="K1154" s="13" t="s">
        <v>89</v>
      </c>
      <c r="L1154" s="13">
        <v>0</v>
      </c>
      <c r="M1154" s="13">
        <v>0</v>
      </c>
      <c r="N1154" s="18">
        <v>0</v>
      </c>
    </row>
    <row r="1155" spans="1:14" hidden="1" x14ac:dyDescent="0.3">
      <c r="A1155">
        <v>9</v>
      </c>
      <c r="B1155" t="s">
        <v>132</v>
      </c>
      <c r="C1155" t="s">
        <v>85</v>
      </c>
      <c r="D1155" s="7">
        <v>42493</v>
      </c>
      <c r="E1155" t="s">
        <v>102</v>
      </c>
      <c r="F1155" t="s">
        <v>135</v>
      </c>
      <c r="G1155">
        <v>0.01</v>
      </c>
      <c r="H1155" s="8">
        <v>0.01</v>
      </c>
      <c r="I1155" s="9">
        <v>2.5862177487859508E-3</v>
      </c>
      <c r="J1155" s="10" t="s">
        <v>129</v>
      </c>
      <c r="K1155" t="s">
        <v>89</v>
      </c>
      <c r="L1155">
        <v>0</v>
      </c>
      <c r="M1155">
        <v>0</v>
      </c>
      <c r="N1155" s="11">
        <v>0</v>
      </c>
    </row>
    <row r="1156" spans="1:14" hidden="1" x14ac:dyDescent="0.3">
      <c r="A1156">
        <v>12</v>
      </c>
      <c r="B1156" t="s">
        <v>132</v>
      </c>
      <c r="C1156" t="s">
        <v>85</v>
      </c>
      <c r="D1156" s="7">
        <v>42520</v>
      </c>
      <c r="E1156" t="s">
        <v>102</v>
      </c>
      <c r="F1156" t="s">
        <v>136</v>
      </c>
      <c r="H1156" s="8">
        <v>3.597222222222219E-2</v>
      </c>
      <c r="I1156" s="9">
        <v>9.3031999574383403E-3</v>
      </c>
      <c r="J1156" s="10" t="s">
        <v>129</v>
      </c>
      <c r="K1156" t="s">
        <v>89</v>
      </c>
      <c r="L1156">
        <v>0</v>
      </c>
      <c r="M1156">
        <v>0</v>
      </c>
      <c r="N1156" s="11">
        <v>0</v>
      </c>
    </row>
    <row r="1157" spans="1:14" hidden="1" x14ac:dyDescent="0.3">
      <c r="A1157">
        <v>12</v>
      </c>
      <c r="B1157" t="s">
        <v>132</v>
      </c>
      <c r="C1157" t="s">
        <v>85</v>
      </c>
      <c r="D1157" s="7">
        <v>42520</v>
      </c>
      <c r="E1157" t="s">
        <v>102</v>
      </c>
      <c r="F1157" t="s">
        <v>136</v>
      </c>
      <c r="H1157" s="8">
        <v>3.597222222222219E-2</v>
      </c>
      <c r="I1157" s="9">
        <v>9.3031999574383403E-3</v>
      </c>
      <c r="J1157" s="10" t="s">
        <v>129</v>
      </c>
      <c r="K1157" t="s">
        <v>89</v>
      </c>
      <c r="L1157">
        <v>0</v>
      </c>
      <c r="M1157">
        <v>0</v>
      </c>
      <c r="N1157" s="11">
        <v>0</v>
      </c>
    </row>
    <row r="1158" spans="1:14" hidden="1" x14ac:dyDescent="0.3">
      <c r="A1158">
        <v>12</v>
      </c>
      <c r="B1158" t="s">
        <v>132</v>
      </c>
      <c r="C1158" t="s">
        <v>85</v>
      </c>
      <c r="D1158" s="7">
        <v>42520</v>
      </c>
      <c r="E1158" t="s">
        <v>102</v>
      </c>
      <c r="F1158" t="s">
        <v>136</v>
      </c>
      <c r="G1158">
        <v>0.01</v>
      </c>
      <c r="H1158" s="8">
        <v>0.01</v>
      </c>
      <c r="I1158" s="9">
        <v>2.5862177487859508E-3</v>
      </c>
      <c r="J1158" s="10" t="s">
        <v>129</v>
      </c>
      <c r="K1158" t="s">
        <v>89</v>
      </c>
      <c r="L1158">
        <v>0</v>
      </c>
      <c r="M1158">
        <v>0</v>
      </c>
      <c r="N1158" s="11">
        <v>0</v>
      </c>
    </row>
    <row r="1159" spans="1:14" hidden="1" x14ac:dyDescent="0.3">
      <c r="A1159">
        <v>12</v>
      </c>
      <c r="B1159" t="s">
        <v>132</v>
      </c>
      <c r="C1159" t="s">
        <v>85</v>
      </c>
      <c r="D1159" s="7">
        <v>42520</v>
      </c>
      <c r="E1159" t="s">
        <v>102</v>
      </c>
      <c r="F1159" t="s">
        <v>136</v>
      </c>
      <c r="G1159">
        <v>0.01</v>
      </c>
      <c r="H1159" s="8">
        <v>0.01</v>
      </c>
      <c r="I1159" s="9">
        <v>2.5862177487859508E-3</v>
      </c>
      <c r="J1159" s="10" t="s">
        <v>129</v>
      </c>
      <c r="K1159" t="s">
        <v>89</v>
      </c>
      <c r="L1159">
        <v>0</v>
      </c>
      <c r="M1159">
        <v>0</v>
      </c>
      <c r="N1159" s="11">
        <v>0</v>
      </c>
    </row>
    <row r="1160" spans="1:14" hidden="1" x14ac:dyDescent="0.3">
      <c r="A1160">
        <v>12</v>
      </c>
      <c r="B1160" t="s">
        <v>132</v>
      </c>
      <c r="C1160" t="s">
        <v>85</v>
      </c>
      <c r="D1160" s="7">
        <v>42520</v>
      </c>
      <c r="E1160" t="s">
        <v>102</v>
      </c>
      <c r="F1160" t="s">
        <v>136</v>
      </c>
      <c r="H1160" s="8">
        <v>3.597222222222219E-2</v>
      </c>
      <c r="I1160" s="9">
        <v>9.3031999574383403E-3</v>
      </c>
      <c r="J1160" s="10" t="s">
        <v>129</v>
      </c>
      <c r="K1160" t="s">
        <v>89</v>
      </c>
      <c r="L1160">
        <v>0</v>
      </c>
      <c r="M1160">
        <v>0</v>
      </c>
      <c r="N1160" s="11">
        <v>0</v>
      </c>
    </row>
    <row r="1161" spans="1:14" hidden="1" x14ac:dyDescent="0.3">
      <c r="A1161">
        <v>12</v>
      </c>
      <c r="B1161" t="s">
        <v>132</v>
      </c>
      <c r="C1161" t="s">
        <v>85</v>
      </c>
      <c r="D1161" s="7">
        <v>42520</v>
      </c>
      <c r="E1161" t="s">
        <v>102</v>
      </c>
      <c r="F1161" t="s">
        <v>136</v>
      </c>
      <c r="G1161">
        <v>0.02</v>
      </c>
      <c r="H1161" s="8">
        <v>0.02</v>
      </c>
      <c r="I1161" s="9">
        <v>5.1724354975719016E-3</v>
      </c>
      <c r="J1161" s="10" t="s">
        <v>129</v>
      </c>
      <c r="K1161" t="s">
        <v>89</v>
      </c>
      <c r="L1161">
        <v>0</v>
      </c>
      <c r="M1161">
        <v>0</v>
      </c>
      <c r="N1161" s="11">
        <v>0</v>
      </c>
    </row>
    <row r="1162" spans="1:14" hidden="1" x14ac:dyDescent="0.3">
      <c r="A1162">
        <v>12</v>
      </c>
      <c r="B1162" t="s">
        <v>132</v>
      </c>
      <c r="C1162" t="s">
        <v>85</v>
      </c>
      <c r="D1162" s="7">
        <v>42520</v>
      </c>
      <c r="E1162" t="s">
        <v>102</v>
      </c>
      <c r="F1162" t="s">
        <v>136</v>
      </c>
      <c r="G1162">
        <v>0.03</v>
      </c>
      <c r="H1162" s="8">
        <v>0.03</v>
      </c>
      <c r="I1162" s="9">
        <v>7.7586532463578516E-3</v>
      </c>
      <c r="J1162" s="10" t="s">
        <v>129</v>
      </c>
      <c r="K1162" t="s">
        <v>89</v>
      </c>
      <c r="L1162">
        <v>0</v>
      </c>
      <c r="M1162">
        <v>0</v>
      </c>
      <c r="N1162" s="11">
        <v>0</v>
      </c>
    </row>
    <row r="1163" spans="1:14" hidden="1" x14ac:dyDescent="0.3">
      <c r="A1163">
        <v>12</v>
      </c>
      <c r="B1163" t="s">
        <v>132</v>
      </c>
      <c r="C1163" t="s">
        <v>85</v>
      </c>
      <c r="D1163" s="7">
        <v>42520</v>
      </c>
      <c r="E1163" t="s">
        <v>102</v>
      </c>
      <c r="F1163" t="s">
        <v>136</v>
      </c>
      <c r="G1163">
        <v>0.01</v>
      </c>
      <c r="H1163" s="8">
        <v>0.01</v>
      </c>
      <c r="I1163" s="9">
        <v>2.5862177487859508E-3</v>
      </c>
      <c r="J1163" s="10" t="s">
        <v>129</v>
      </c>
      <c r="K1163" t="s">
        <v>89</v>
      </c>
      <c r="L1163">
        <v>0</v>
      </c>
      <c r="M1163">
        <v>0</v>
      </c>
      <c r="N1163" s="11">
        <v>0</v>
      </c>
    </row>
    <row r="1164" spans="1:14" hidden="1" x14ac:dyDescent="0.3">
      <c r="A1164">
        <v>12</v>
      </c>
      <c r="B1164" t="s">
        <v>132</v>
      </c>
      <c r="C1164" t="s">
        <v>85</v>
      </c>
      <c r="D1164" s="7">
        <v>42520</v>
      </c>
      <c r="E1164" t="s">
        <v>102</v>
      </c>
      <c r="F1164" t="s">
        <v>136</v>
      </c>
      <c r="G1164">
        <v>0.01</v>
      </c>
      <c r="H1164" s="8">
        <v>0.01</v>
      </c>
      <c r="I1164" s="9">
        <v>2.5862177487859508E-3</v>
      </c>
      <c r="J1164" s="10" t="s">
        <v>129</v>
      </c>
      <c r="K1164" t="s">
        <v>89</v>
      </c>
      <c r="L1164">
        <v>0</v>
      </c>
      <c r="M1164">
        <v>0</v>
      </c>
      <c r="N1164" s="11">
        <v>0</v>
      </c>
    </row>
    <row r="1165" spans="1:14" hidden="1" x14ac:dyDescent="0.3">
      <c r="A1165">
        <v>12</v>
      </c>
      <c r="B1165" t="s">
        <v>132</v>
      </c>
      <c r="C1165" t="s">
        <v>85</v>
      </c>
      <c r="D1165" s="7">
        <v>42520</v>
      </c>
      <c r="E1165" t="s">
        <v>102</v>
      </c>
      <c r="F1165" t="s">
        <v>136</v>
      </c>
      <c r="H1165" s="8">
        <v>3.597222222222219E-2</v>
      </c>
      <c r="I1165" s="9">
        <v>9.3031999574383403E-3</v>
      </c>
      <c r="J1165" s="10" t="s">
        <v>129</v>
      </c>
      <c r="K1165" t="s">
        <v>89</v>
      </c>
      <c r="L1165">
        <v>0</v>
      </c>
      <c r="M1165">
        <v>0</v>
      </c>
      <c r="N1165" s="11">
        <v>0</v>
      </c>
    </row>
    <row r="1166" spans="1:14" hidden="1" x14ac:dyDescent="0.3">
      <c r="A1166">
        <v>12</v>
      </c>
      <c r="B1166" t="s">
        <v>132</v>
      </c>
      <c r="C1166" t="s">
        <v>85</v>
      </c>
      <c r="D1166" s="7">
        <v>42520</v>
      </c>
      <c r="E1166" t="s">
        <v>102</v>
      </c>
      <c r="F1166" t="s">
        <v>136</v>
      </c>
      <c r="G1166">
        <v>0.01</v>
      </c>
      <c r="H1166" s="8">
        <v>0.01</v>
      </c>
      <c r="I1166" s="9">
        <v>2.5862177487859508E-3</v>
      </c>
      <c r="J1166" s="10" t="s">
        <v>129</v>
      </c>
      <c r="K1166" t="s">
        <v>89</v>
      </c>
      <c r="L1166">
        <v>0</v>
      </c>
      <c r="M1166">
        <v>0</v>
      </c>
      <c r="N1166" s="11">
        <v>0</v>
      </c>
    </row>
    <row r="1167" spans="1:14" hidden="1" x14ac:dyDescent="0.3">
      <c r="A1167">
        <v>13</v>
      </c>
      <c r="B1167" t="s">
        <v>132</v>
      </c>
      <c r="C1167" t="s">
        <v>85</v>
      </c>
      <c r="D1167" s="7">
        <v>42599</v>
      </c>
      <c r="E1167" t="s">
        <v>106</v>
      </c>
      <c r="F1167" t="s">
        <v>138</v>
      </c>
      <c r="G1167">
        <v>0.01</v>
      </c>
      <c r="H1167" s="8">
        <v>0.01</v>
      </c>
      <c r="I1167" s="9">
        <v>2.5862177487859508E-3</v>
      </c>
      <c r="J1167" s="10" t="s">
        <v>129</v>
      </c>
      <c r="K1167" t="s">
        <v>89</v>
      </c>
      <c r="L1167">
        <v>0</v>
      </c>
      <c r="M1167">
        <v>0</v>
      </c>
      <c r="N1167" s="11">
        <v>0</v>
      </c>
    </row>
    <row r="1168" spans="1:14" hidden="1" x14ac:dyDescent="0.3">
      <c r="A1168">
        <v>13</v>
      </c>
      <c r="B1168" t="s">
        <v>132</v>
      </c>
      <c r="C1168" t="s">
        <v>85</v>
      </c>
      <c r="D1168" s="7">
        <v>42599</v>
      </c>
      <c r="E1168" t="s">
        <v>106</v>
      </c>
      <c r="F1168" t="s">
        <v>138</v>
      </c>
      <c r="G1168">
        <v>0.02</v>
      </c>
      <c r="H1168" s="8">
        <v>0.02</v>
      </c>
      <c r="I1168" s="9">
        <v>5.1724354975719016E-3</v>
      </c>
      <c r="J1168" s="10" t="s">
        <v>129</v>
      </c>
      <c r="K1168" t="s">
        <v>89</v>
      </c>
      <c r="L1168">
        <v>0</v>
      </c>
      <c r="M1168">
        <v>0</v>
      </c>
      <c r="N1168" s="11">
        <v>0</v>
      </c>
    </row>
    <row r="1169" spans="1:14" hidden="1" x14ac:dyDescent="0.3">
      <c r="A1169">
        <v>13</v>
      </c>
      <c r="B1169" t="s">
        <v>132</v>
      </c>
      <c r="C1169" t="s">
        <v>85</v>
      </c>
      <c r="D1169" s="7">
        <v>42599</v>
      </c>
      <c r="E1169" t="s">
        <v>106</v>
      </c>
      <c r="F1169" t="s">
        <v>138</v>
      </c>
      <c r="G1169">
        <v>0.05</v>
      </c>
      <c r="H1169" s="8">
        <v>0.05</v>
      </c>
      <c r="I1169" s="9">
        <v>1.2931088743929755E-2</v>
      </c>
      <c r="J1169" s="10" t="s">
        <v>129</v>
      </c>
      <c r="K1169" t="s">
        <v>89</v>
      </c>
      <c r="L1169">
        <v>0</v>
      </c>
      <c r="M1169">
        <v>0</v>
      </c>
      <c r="N1169" s="11">
        <v>0</v>
      </c>
    </row>
    <row r="1170" spans="1:14" hidden="1" x14ac:dyDescent="0.3">
      <c r="A1170">
        <v>13</v>
      </c>
      <c r="B1170" t="s">
        <v>132</v>
      </c>
      <c r="C1170" t="s">
        <v>85</v>
      </c>
      <c r="D1170" s="7">
        <v>42599</v>
      </c>
      <c r="E1170" t="s">
        <v>106</v>
      </c>
      <c r="F1170" t="s">
        <v>138</v>
      </c>
      <c r="G1170">
        <v>0.26</v>
      </c>
      <c r="H1170" s="8">
        <v>0.26</v>
      </c>
      <c r="I1170" s="9">
        <v>6.7241661468434702E-2</v>
      </c>
      <c r="J1170" s="10" t="s">
        <v>129</v>
      </c>
      <c r="K1170" t="s">
        <v>89</v>
      </c>
      <c r="L1170">
        <v>0</v>
      </c>
      <c r="M1170">
        <v>0</v>
      </c>
      <c r="N1170" s="11">
        <v>0</v>
      </c>
    </row>
    <row r="1171" spans="1:14" hidden="1" x14ac:dyDescent="0.3">
      <c r="A1171">
        <v>13</v>
      </c>
      <c r="B1171" t="s">
        <v>132</v>
      </c>
      <c r="C1171" t="s">
        <v>85</v>
      </c>
      <c r="D1171" s="7">
        <v>42599</v>
      </c>
      <c r="E1171" t="s">
        <v>106</v>
      </c>
      <c r="F1171" t="s">
        <v>138</v>
      </c>
      <c r="G1171">
        <v>0.05</v>
      </c>
      <c r="H1171" s="8">
        <v>0.05</v>
      </c>
      <c r="I1171" s="9">
        <v>1.2931088743929755E-2</v>
      </c>
      <c r="J1171" s="10" t="s">
        <v>129</v>
      </c>
      <c r="K1171" t="s">
        <v>89</v>
      </c>
      <c r="L1171">
        <v>0</v>
      </c>
      <c r="M1171">
        <v>0</v>
      </c>
      <c r="N1171" s="11">
        <v>0</v>
      </c>
    </row>
    <row r="1172" spans="1:14" hidden="1" x14ac:dyDescent="0.3">
      <c r="A1172">
        <v>13</v>
      </c>
      <c r="B1172" t="s">
        <v>132</v>
      </c>
      <c r="C1172" t="s">
        <v>85</v>
      </c>
      <c r="D1172" s="7">
        <v>42599</v>
      </c>
      <c r="E1172" t="s">
        <v>106</v>
      </c>
      <c r="F1172" t="s">
        <v>138</v>
      </c>
      <c r="H1172" s="8">
        <v>3.597222222222219E-2</v>
      </c>
      <c r="I1172" s="9">
        <v>9.3031999574383403E-3</v>
      </c>
      <c r="J1172" s="10" t="s">
        <v>129</v>
      </c>
      <c r="K1172" t="s">
        <v>89</v>
      </c>
      <c r="L1172">
        <v>0</v>
      </c>
      <c r="M1172">
        <v>0</v>
      </c>
      <c r="N1172" s="11">
        <v>0</v>
      </c>
    </row>
    <row r="1173" spans="1:14" hidden="1" x14ac:dyDescent="0.3">
      <c r="A1173">
        <v>13</v>
      </c>
      <c r="B1173" t="s">
        <v>132</v>
      </c>
      <c r="C1173" t="s">
        <v>85</v>
      </c>
      <c r="D1173" s="7">
        <v>42599</v>
      </c>
      <c r="E1173" t="s">
        <v>106</v>
      </c>
      <c r="F1173" t="s">
        <v>138</v>
      </c>
      <c r="H1173" s="8">
        <v>3.597222222222219E-2</v>
      </c>
      <c r="I1173" s="9">
        <v>9.3031999574383403E-3</v>
      </c>
      <c r="J1173" s="10" t="s">
        <v>129</v>
      </c>
      <c r="K1173" t="s">
        <v>89</v>
      </c>
      <c r="L1173">
        <v>0</v>
      </c>
      <c r="M1173">
        <v>0</v>
      </c>
      <c r="N1173" s="11">
        <v>0</v>
      </c>
    </row>
    <row r="1174" spans="1:14" hidden="1" x14ac:dyDescent="0.3">
      <c r="A1174">
        <v>13</v>
      </c>
      <c r="B1174" t="s">
        <v>132</v>
      </c>
      <c r="C1174" t="s">
        <v>85</v>
      </c>
      <c r="D1174" s="7">
        <v>42599</v>
      </c>
      <c r="E1174" t="s">
        <v>106</v>
      </c>
      <c r="F1174" t="s">
        <v>138</v>
      </c>
      <c r="H1174" s="8">
        <v>3.597222222222219E-2</v>
      </c>
      <c r="I1174" s="9">
        <v>9.3031999574383403E-3</v>
      </c>
      <c r="J1174" s="10" t="s">
        <v>129</v>
      </c>
      <c r="K1174" t="s">
        <v>89</v>
      </c>
      <c r="L1174">
        <v>0</v>
      </c>
      <c r="M1174">
        <v>0</v>
      </c>
      <c r="N1174" s="11">
        <v>0</v>
      </c>
    </row>
    <row r="1175" spans="1:14" hidden="1" x14ac:dyDescent="0.3">
      <c r="A1175">
        <v>13</v>
      </c>
      <c r="B1175" t="s">
        <v>132</v>
      </c>
      <c r="C1175" t="s">
        <v>85</v>
      </c>
      <c r="D1175" s="7">
        <v>42599</v>
      </c>
      <c r="E1175" t="s">
        <v>106</v>
      </c>
      <c r="F1175" t="s">
        <v>138</v>
      </c>
      <c r="H1175" s="8">
        <v>3.597222222222219E-2</v>
      </c>
      <c r="I1175" s="9">
        <v>9.3031999574383403E-3</v>
      </c>
      <c r="J1175" s="10" t="s">
        <v>129</v>
      </c>
      <c r="K1175" t="s">
        <v>89</v>
      </c>
      <c r="L1175">
        <v>0</v>
      </c>
      <c r="M1175">
        <v>0</v>
      </c>
      <c r="N1175" s="11">
        <v>0</v>
      </c>
    </row>
    <row r="1176" spans="1:14" hidden="1" x14ac:dyDescent="0.3">
      <c r="A1176">
        <v>13</v>
      </c>
      <c r="B1176" t="s">
        <v>132</v>
      </c>
      <c r="C1176" t="s">
        <v>85</v>
      </c>
      <c r="D1176" s="7">
        <v>42599</v>
      </c>
      <c r="E1176" t="s">
        <v>106</v>
      </c>
      <c r="F1176" t="s">
        <v>138</v>
      </c>
      <c r="G1176">
        <v>0.05</v>
      </c>
      <c r="H1176" s="8">
        <v>0.05</v>
      </c>
      <c r="I1176" s="9">
        <v>1.2931088743929755E-2</v>
      </c>
      <c r="J1176" s="10" t="s">
        <v>129</v>
      </c>
      <c r="K1176" t="s">
        <v>89</v>
      </c>
      <c r="L1176">
        <v>0</v>
      </c>
      <c r="M1176">
        <v>0</v>
      </c>
      <c r="N1176" s="11">
        <v>0</v>
      </c>
    </row>
    <row r="1177" spans="1:14" hidden="1" x14ac:dyDescent="0.3">
      <c r="A1177">
        <v>13</v>
      </c>
      <c r="B1177" t="s">
        <v>132</v>
      </c>
      <c r="C1177" t="s">
        <v>85</v>
      </c>
      <c r="D1177" s="7">
        <v>42599</v>
      </c>
      <c r="E1177" t="s">
        <v>106</v>
      </c>
      <c r="F1177" t="s">
        <v>138</v>
      </c>
      <c r="G1177">
        <v>0.01</v>
      </c>
      <c r="H1177" s="8">
        <v>0.01</v>
      </c>
      <c r="I1177" s="9">
        <v>2.5862177487859508E-3</v>
      </c>
      <c r="J1177" s="10" t="s">
        <v>129</v>
      </c>
      <c r="K1177" t="s">
        <v>89</v>
      </c>
      <c r="L1177">
        <v>0</v>
      </c>
      <c r="M1177">
        <v>0</v>
      </c>
      <c r="N1177" s="11">
        <v>0</v>
      </c>
    </row>
    <row r="1178" spans="1:14" hidden="1" x14ac:dyDescent="0.3">
      <c r="A1178">
        <v>13</v>
      </c>
      <c r="B1178" t="s">
        <v>132</v>
      </c>
      <c r="C1178" t="s">
        <v>85</v>
      </c>
      <c r="D1178" s="7">
        <v>42599</v>
      </c>
      <c r="E1178" t="s">
        <v>106</v>
      </c>
      <c r="F1178" t="s">
        <v>138</v>
      </c>
      <c r="H1178" s="8">
        <v>3.597222222222219E-2</v>
      </c>
      <c r="I1178" s="9">
        <v>9.3031999574383403E-3</v>
      </c>
      <c r="J1178" s="10" t="s">
        <v>129</v>
      </c>
      <c r="K1178" t="s">
        <v>89</v>
      </c>
      <c r="L1178">
        <v>0</v>
      </c>
      <c r="M1178">
        <v>0</v>
      </c>
      <c r="N1178" s="11">
        <v>0</v>
      </c>
    </row>
    <row r="1179" spans="1:14" hidden="1" x14ac:dyDescent="0.3">
      <c r="A1179">
        <v>13</v>
      </c>
      <c r="B1179" t="s">
        <v>132</v>
      </c>
      <c r="C1179" t="s">
        <v>85</v>
      </c>
      <c r="D1179" s="7">
        <v>42599</v>
      </c>
      <c r="E1179" t="s">
        <v>106</v>
      </c>
      <c r="F1179" t="s">
        <v>138</v>
      </c>
      <c r="H1179" s="8">
        <v>3.597222222222219E-2</v>
      </c>
      <c r="I1179" s="9">
        <v>9.3031999574383403E-3</v>
      </c>
      <c r="J1179" s="10" t="s">
        <v>129</v>
      </c>
      <c r="K1179" t="s">
        <v>89</v>
      </c>
      <c r="L1179">
        <v>0</v>
      </c>
      <c r="M1179">
        <v>0</v>
      </c>
      <c r="N1179" s="11">
        <v>0</v>
      </c>
    </row>
    <row r="1180" spans="1:14" hidden="1" x14ac:dyDescent="0.3">
      <c r="A1180">
        <v>13</v>
      </c>
      <c r="B1180" t="s">
        <v>132</v>
      </c>
      <c r="C1180" t="s">
        <v>85</v>
      </c>
      <c r="D1180" s="7">
        <v>42599</v>
      </c>
      <c r="E1180" t="s">
        <v>106</v>
      </c>
      <c r="F1180" t="s">
        <v>138</v>
      </c>
      <c r="G1180">
        <v>0.01</v>
      </c>
      <c r="H1180" s="8">
        <v>0.01</v>
      </c>
      <c r="I1180" s="9">
        <v>2.5862177487859508E-3</v>
      </c>
      <c r="J1180" s="10" t="s">
        <v>129</v>
      </c>
      <c r="K1180" t="s">
        <v>89</v>
      </c>
      <c r="L1180">
        <v>0</v>
      </c>
      <c r="M1180">
        <v>0</v>
      </c>
      <c r="N1180" s="11">
        <v>0</v>
      </c>
    </row>
    <row r="1181" spans="1:14" hidden="1" x14ac:dyDescent="0.3">
      <c r="A1181">
        <v>13</v>
      </c>
      <c r="B1181" t="s">
        <v>132</v>
      </c>
      <c r="C1181" t="s">
        <v>85</v>
      </c>
      <c r="D1181" s="7">
        <v>42599</v>
      </c>
      <c r="E1181" t="s">
        <v>106</v>
      </c>
      <c r="F1181" t="s">
        <v>138</v>
      </c>
      <c r="G1181">
        <v>0.03</v>
      </c>
      <c r="H1181" s="8">
        <v>0.03</v>
      </c>
      <c r="I1181" s="9">
        <v>7.7586532463578516E-3</v>
      </c>
      <c r="J1181" s="10" t="s">
        <v>129</v>
      </c>
      <c r="K1181" t="s">
        <v>89</v>
      </c>
      <c r="L1181">
        <v>0</v>
      </c>
      <c r="M1181">
        <v>0</v>
      </c>
      <c r="N1181" s="11">
        <v>0</v>
      </c>
    </row>
    <row r="1182" spans="1:14" hidden="1" x14ac:dyDescent="0.3">
      <c r="A1182">
        <v>13</v>
      </c>
      <c r="B1182" t="s">
        <v>132</v>
      </c>
      <c r="C1182" t="s">
        <v>85</v>
      </c>
      <c r="D1182" s="7">
        <v>42599</v>
      </c>
      <c r="E1182" t="s">
        <v>106</v>
      </c>
      <c r="F1182" t="s">
        <v>138</v>
      </c>
      <c r="G1182">
        <v>0.03</v>
      </c>
      <c r="H1182" s="8">
        <v>0.03</v>
      </c>
      <c r="I1182" s="9">
        <v>7.7586532463578516E-3</v>
      </c>
      <c r="J1182" s="10" t="s">
        <v>129</v>
      </c>
      <c r="K1182" t="s">
        <v>89</v>
      </c>
      <c r="L1182">
        <v>0</v>
      </c>
      <c r="M1182">
        <v>0</v>
      </c>
      <c r="N1182" s="11">
        <v>0</v>
      </c>
    </row>
    <row r="1183" spans="1:14" hidden="1" x14ac:dyDescent="0.3">
      <c r="A1183">
        <v>13</v>
      </c>
      <c r="B1183" t="s">
        <v>132</v>
      </c>
      <c r="C1183" t="s">
        <v>85</v>
      </c>
      <c r="D1183" s="7">
        <v>42599</v>
      </c>
      <c r="E1183" t="s">
        <v>106</v>
      </c>
      <c r="F1183" t="s">
        <v>138</v>
      </c>
      <c r="G1183">
        <v>0.03</v>
      </c>
      <c r="H1183" s="8">
        <v>0.03</v>
      </c>
      <c r="I1183" s="9">
        <v>7.7586532463578516E-3</v>
      </c>
      <c r="J1183" s="10" t="s">
        <v>129</v>
      </c>
      <c r="K1183" t="s">
        <v>89</v>
      </c>
      <c r="L1183">
        <v>0</v>
      </c>
      <c r="M1183">
        <v>0</v>
      </c>
      <c r="N1183" s="11">
        <v>0</v>
      </c>
    </row>
    <row r="1184" spans="1:14" hidden="1" x14ac:dyDescent="0.3">
      <c r="A1184">
        <v>13</v>
      </c>
      <c r="B1184" t="s">
        <v>132</v>
      </c>
      <c r="C1184" t="s">
        <v>85</v>
      </c>
      <c r="D1184" s="7">
        <v>42599</v>
      </c>
      <c r="E1184" t="s">
        <v>106</v>
      </c>
      <c r="F1184" t="s">
        <v>138</v>
      </c>
      <c r="H1184" s="8">
        <v>3.597222222222219E-2</v>
      </c>
      <c r="I1184" s="9">
        <v>9.3031999574383403E-3</v>
      </c>
      <c r="J1184" s="10" t="s">
        <v>129</v>
      </c>
      <c r="K1184" t="s">
        <v>89</v>
      </c>
      <c r="L1184">
        <v>0</v>
      </c>
      <c r="M1184">
        <v>0</v>
      </c>
      <c r="N1184" s="11">
        <v>0</v>
      </c>
    </row>
    <row r="1185" spans="1:14" hidden="1" x14ac:dyDescent="0.3">
      <c r="A1185">
        <v>13</v>
      </c>
      <c r="B1185" t="s">
        <v>132</v>
      </c>
      <c r="C1185" t="s">
        <v>85</v>
      </c>
      <c r="D1185" s="7">
        <v>42599</v>
      </c>
      <c r="E1185" t="s">
        <v>106</v>
      </c>
      <c r="F1185" t="s">
        <v>138</v>
      </c>
      <c r="H1185" s="8">
        <v>3.597222222222219E-2</v>
      </c>
      <c r="I1185" s="9">
        <v>9.3031999574383403E-3</v>
      </c>
      <c r="J1185" s="10" t="s">
        <v>129</v>
      </c>
      <c r="K1185" t="s">
        <v>89</v>
      </c>
      <c r="L1185">
        <v>0</v>
      </c>
      <c r="M1185">
        <v>0</v>
      </c>
      <c r="N1185" s="11">
        <v>0</v>
      </c>
    </row>
    <row r="1186" spans="1:14" hidden="1" x14ac:dyDescent="0.3">
      <c r="A1186">
        <v>13</v>
      </c>
      <c r="B1186" t="s">
        <v>132</v>
      </c>
      <c r="C1186" t="s">
        <v>85</v>
      </c>
      <c r="D1186" s="7">
        <v>42599</v>
      </c>
      <c r="E1186" t="s">
        <v>106</v>
      </c>
      <c r="F1186" t="s">
        <v>138</v>
      </c>
      <c r="G1186">
        <v>0.01</v>
      </c>
      <c r="H1186" s="8">
        <v>0.01</v>
      </c>
      <c r="I1186" s="9">
        <v>2.5862177487859508E-3</v>
      </c>
      <c r="J1186" s="10" t="s">
        <v>129</v>
      </c>
      <c r="K1186" t="s">
        <v>89</v>
      </c>
      <c r="L1186">
        <v>0</v>
      </c>
      <c r="M1186">
        <v>0</v>
      </c>
      <c r="N1186" s="11">
        <v>0</v>
      </c>
    </row>
    <row r="1187" spans="1:14" hidden="1" x14ac:dyDescent="0.3">
      <c r="A1187">
        <v>13</v>
      </c>
      <c r="B1187" t="s">
        <v>132</v>
      </c>
      <c r="C1187" t="s">
        <v>85</v>
      </c>
      <c r="D1187" s="7">
        <v>42599</v>
      </c>
      <c r="E1187" t="s">
        <v>106</v>
      </c>
      <c r="F1187" t="s">
        <v>138</v>
      </c>
      <c r="H1187" s="8">
        <v>3.597222222222219E-2</v>
      </c>
      <c r="I1187" s="9">
        <v>9.3031999574383403E-3</v>
      </c>
      <c r="J1187" s="10" t="s">
        <v>129</v>
      </c>
      <c r="K1187" t="s">
        <v>89</v>
      </c>
      <c r="L1187">
        <v>0</v>
      </c>
      <c r="M1187">
        <v>0</v>
      </c>
      <c r="N1187" s="11">
        <v>0</v>
      </c>
    </row>
    <row r="1188" spans="1:14" hidden="1" x14ac:dyDescent="0.3">
      <c r="A1188">
        <v>13</v>
      </c>
      <c r="B1188" t="s">
        <v>132</v>
      </c>
      <c r="C1188" t="s">
        <v>85</v>
      </c>
      <c r="D1188" s="7">
        <v>42599</v>
      </c>
      <c r="E1188" t="s">
        <v>106</v>
      </c>
      <c r="F1188" t="s">
        <v>138</v>
      </c>
      <c r="G1188">
        <v>0.01</v>
      </c>
      <c r="H1188" s="8">
        <v>0.01</v>
      </c>
      <c r="I1188" s="9">
        <v>2.5862177487859508E-3</v>
      </c>
      <c r="J1188" s="10" t="s">
        <v>129</v>
      </c>
      <c r="K1188" t="s">
        <v>89</v>
      </c>
      <c r="L1188">
        <v>0</v>
      </c>
      <c r="M1188">
        <v>0</v>
      </c>
      <c r="N1188" s="11">
        <v>0</v>
      </c>
    </row>
    <row r="1189" spans="1:14" hidden="1" x14ac:dyDescent="0.3">
      <c r="A1189">
        <v>13</v>
      </c>
      <c r="B1189" t="s">
        <v>132</v>
      </c>
      <c r="C1189" t="s">
        <v>85</v>
      </c>
      <c r="D1189" s="7">
        <v>42599</v>
      </c>
      <c r="E1189" t="s">
        <v>106</v>
      </c>
      <c r="F1189" t="s">
        <v>138</v>
      </c>
      <c r="G1189">
        <v>0.02</v>
      </c>
      <c r="H1189" s="8">
        <v>0.02</v>
      </c>
      <c r="I1189" s="9">
        <v>5.1724354975719016E-3</v>
      </c>
      <c r="J1189" s="10" t="s">
        <v>129</v>
      </c>
      <c r="K1189" t="s">
        <v>89</v>
      </c>
      <c r="L1189">
        <v>0</v>
      </c>
      <c r="M1189">
        <v>0</v>
      </c>
      <c r="N1189" s="11">
        <v>0</v>
      </c>
    </row>
    <row r="1190" spans="1:14" ht="15" hidden="1" thickBot="1" x14ac:dyDescent="0.35">
      <c r="A1190" s="13">
        <v>13</v>
      </c>
      <c r="B1190" s="13" t="s">
        <v>132</v>
      </c>
      <c r="C1190" s="13" t="s">
        <v>85</v>
      </c>
      <c r="D1190" s="14">
        <v>42599</v>
      </c>
      <c r="E1190" s="13" t="s">
        <v>106</v>
      </c>
      <c r="F1190" s="13" t="s">
        <v>138</v>
      </c>
      <c r="G1190" s="13">
        <v>0.01</v>
      </c>
      <c r="H1190" s="15">
        <v>0.01</v>
      </c>
      <c r="I1190" s="16">
        <v>2.5862177487859508E-3</v>
      </c>
      <c r="J1190" s="17" t="s">
        <v>129</v>
      </c>
      <c r="K1190" s="13" t="s">
        <v>89</v>
      </c>
      <c r="L1190" s="13">
        <v>0</v>
      </c>
      <c r="M1190" s="13">
        <v>0</v>
      </c>
      <c r="N1190" s="18">
        <v>0</v>
      </c>
    </row>
    <row r="1191" spans="1:14" hidden="1" x14ac:dyDescent="0.3">
      <c r="A1191">
        <v>13</v>
      </c>
      <c r="B1191" t="s">
        <v>132</v>
      </c>
      <c r="C1191" t="s">
        <v>85</v>
      </c>
      <c r="D1191" s="7">
        <v>42599</v>
      </c>
      <c r="E1191" t="s">
        <v>106</v>
      </c>
      <c r="F1191" t="s">
        <v>138</v>
      </c>
      <c r="G1191">
        <v>0.17</v>
      </c>
      <c r="H1191" s="8">
        <v>0.17</v>
      </c>
      <c r="I1191" s="9">
        <v>4.3965701729361165E-2</v>
      </c>
      <c r="J1191" s="10" t="s">
        <v>129</v>
      </c>
      <c r="K1191" t="s">
        <v>89</v>
      </c>
      <c r="L1191">
        <v>0</v>
      </c>
      <c r="M1191">
        <v>0</v>
      </c>
      <c r="N1191" s="11">
        <v>0</v>
      </c>
    </row>
    <row r="1192" spans="1:14" hidden="1" x14ac:dyDescent="0.3">
      <c r="A1192">
        <v>26</v>
      </c>
      <c r="B1192" t="s">
        <v>132</v>
      </c>
      <c r="C1192" t="s">
        <v>85</v>
      </c>
      <c r="D1192" s="7">
        <v>42720</v>
      </c>
      <c r="E1192" t="s">
        <v>86</v>
      </c>
      <c r="F1192" t="s">
        <v>108</v>
      </c>
      <c r="G1192">
        <v>0.01</v>
      </c>
      <c r="H1192" s="8">
        <v>0.01</v>
      </c>
      <c r="I1192" s="9">
        <v>2.5862177487859508E-3</v>
      </c>
      <c r="J1192" s="10" t="s">
        <v>129</v>
      </c>
      <c r="K1192" t="s">
        <v>89</v>
      </c>
      <c r="L1192">
        <v>0</v>
      </c>
      <c r="M1192">
        <v>0</v>
      </c>
      <c r="N1192" s="11">
        <v>0</v>
      </c>
    </row>
    <row r="1193" spans="1:14" hidden="1" x14ac:dyDescent="0.3">
      <c r="A1193">
        <v>26</v>
      </c>
      <c r="B1193" t="s">
        <v>132</v>
      </c>
      <c r="C1193" t="s">
        <v>85</v>
      </c>
      <c r="D1193" s="7">
        <v>42720</v>
      </c>
      <c r="E1193" t="s">
        <v>86</v>
      </c>
      <c r="F1193" t="s">
        <v>108</v>
      </c>
      <c r="G1193">
        <v>0.01</v>
      </c>
      <c r="H1193" s="8">
        <v>0.01</v>
      </c>
      <c r="I1193" s="9">
        <v>2.5862177487859508E-3</v>
      </c>
      <c r="J1193" s="10" t="s">
        <v>129</v>
      </c>
      <c r="K1193" t="s">
        <v>89</v>
      </c>
      <c r="L1193">
        <v>0</v>
      </c>
      <c r="M1193">
        <v>0</v>
      </c>
      <c r="N1193" s="11">
        <v>0</v>
      </c>
    </row>
    <row r="1194" spans="1:14" hidden="1" x14ac:dyDescent="0.3">
      <c r="A1194">
        <v>26</v>
      </c>
      <c r="B1194" t="s">
        <v>132</v>
      </c>
      <c r="C1194" t="s">
        <v>85</v>
      </c>
      <c r="D1194" s="7">
        <v>42720</v>
      </c>
      <c r="E1194" t="s">
        <v>86</v>
      </c>
      <c r="F1194" t="s">
        <v>108</v>
      </c>
      <c r="G1194">
        <v>0.02</v>
      </c>
      <c r="H1194" s="8">
        <v>0.02</v>
      </c>
      <c r="I1194" s="9">
        <v>5.1724354975719016E-3</v>
      </c>
      <c r="J1194" s="10" t="s">
        <v>129</v>
      </c>
      <c r="K1194" t="s">
        <v>89</v>
      </c>
      <c r="L1194">
        <v>0</v>
      </c>
      <c r="M1194">
        <v>0</v>
      </c>
      <c r="N1194" s="11">
        <v>0</v>
      </c>
    </row>
    <row r="1195" spans="1:14" hidden="1" x14ac:dyDescent="0.3">
      <c r="A1195">
        <v>26</v>
      </c>
      <c r="B1195" t="s">
        <v>132</v>
      </c>
      <c r="C1195" t="s">
        <v>85</v>
      </c>
      <c r="D1195" s="7">
        <v>42720</v>
      </c>
      <c r="E1195" t="s">
        <v>86</v>
      </c>
      <c r="F1195" t="s">
        <v>108</v>
      </c>
      <c r="H1195" s="8">
        <v>3.597222222222219E-2</v>
      </c>
      <c r="I1195" s="9">
        <v>9.3031999574383403E-3</v>
      </c>
      <c r="J1195" s="10" t="s">
        <v>129</v>
      </c>
      <c r="K1195" t="s">
        <v>89</v>
      </c>
      <c r="L1195">
        <v>0</v>
      </c>
      <c r="M1195">
        <v>0</v>
      </c>
      <c r="N1195" s="11">
        <v>0</v>
      </c>
    </row>
    <row r="1196" spans="1:14" hidden="1" x14ac:dyDescent="0.3">
      <c r="A1196">
        <v>26</v>
      </c>
      <c r="B1196" t="s">
        <v>132</v>
      </c>
      <c r="C1196" t="s">
        <v>85</v>
      </c>
      <c r="D1196" s="7">
        <v>42720</v>
      </c>
      <c r="E1196" t="s">
        <v>86</v>
      </c>
      <c r="F1196" t="s">
        <v>108</v>
      </c>
      <c r="G1196">
        <v>0.16</v>
      </c>
      <c r="H1196" s="8">
        <v>0.16</v>
      </c>
      <c r="I1196" s="9">
        <v>4.1379483980575213E-2</v>
      </c>
      <c r="J1196" s="10" t="s">
        <v>129</v>
      </c>
      <c r="K1196" t="s">
        <v>89</v>
      </c>
      <c r="L1196">
        <v>0</v>
      </c>
      <c r="M1196">
        <v>0</v>
      </c>
      <c r="N1196" s="11">
        <v>0</v>
      </c>
    </row>
    <row r="1197" spans="1:14" hidden="1" x14ac:dyDescent="0.3">
      <c r="A1197">
        <v>26</v>
      </c>
      <c r="B1197" t="s">
        <v>132</v>
      </c>
      <c r="C1197" t="s">
        <v>85</v>
      </c>
      <c r="D1197" s="7">
        <v>42720</v>
      </c>
      <c r="E1197" t="s">
        <v>86</v>
      </c>
      <c r="F1197" t="s">
        <v>108</v>
      </c>
      <c r="G1197">
        <v>0.02</v>
      </c>
      <c r="H1197" s="8">
        <v>0.02</v>
      </c>
      <c r="I1197" s="9">
        <v>5.1724354975719016E-3</v>
      </c>
      <c r="J1197" s="10" t="s">
        <v>129</v>
      </c>
      <c r="K1197" t="s">
        <v>89</v>
      </c>
      <c r="L1197">
        <v>0</v>
      </c>
      <c r="M1197">
        <v>0</v>
      </c>
      <c r="N1197" s="11">
        <v>0</v>
      </c>
    </row>
    <row r="1198" spans="1:14" hidden="1" x14ac:dyDescent="0.3">
      <c r="A1198">
        <v>31</v>
      </c>
      <c r="B1198" t="s">
        <v>132</v>
      </c>
      <c r="C1198" t="s">
        <v>85</v>
      </c>
      <c r="D1198" s="7">
        <v>42934</v>
      </c>
      <c r="E1198" t="s">
        <v>113</v>
      </c>
      <c r="F1198" t="s">
        <v>134</v>
      </c>
      <c r="G1198">
        <v>0.03</v>
      </c>
      <c r="H1198" s="8">
        <v>0.03</v>
      </c>
      <c r="I1198" s="9">
        <v>7.7586532463578516E-3</v>
      </c>
      <c r="J1198" s="10" t="s">
        <v>129</v>
      </c>
      <c r="K1198" t="s">
        <v>89</v>
      </c>
      <c r="L1198">
        <v>0</v>
      </c>
      <c r="M1198">
        <v>0</v>
      </c>
      <c r="N1198" s="11">
        <v>0</v>
      </c>
    </row>
    <row r="1199" spans="1:14" hidden="1" x14ac:dyDescent="0.3">
      <c r="A1199">
        <v>31</v>
      </c>
      <c r="B1199" t="s">
        <v>132</v>
      </c>
      <c r="C1199" t="s">
        <v>85</v>
      </c>
      <c r="D1199" s="7">
        <v>42934</v>
      </c>
      <c r="E1199" t="s">
        <v>113</v>
      </c>
      <c r="F1199" t="s">
        <v>134</v>
      </c>
      <c r="G1199">
        <v>0.01</v>
      </c>
      <c r="H1199" s="8">
        <v>0.01</v>
      </c>
      <c r="I1199" s="9">
        <v>2.5862177487859508E-3</v>
      </c>
      <c r="J1199" s="10" t="s">
        <v>129</v>
      </c>
      <c r="K1199" t="s">
        <v>89</v>
      </c>
      <c r="L1199">
        <v>0</v>
      </c>
      <c r="M1199">
        <v>0</v>
      </c>
      <c r="N1199" s="11">
        <v>0</v>
      </c>
    </row>
    <row r="1200" spans="1:14" hidden="1" x14ac:dyDescent="0.3">
      <c r="A1200">
        <v>31</v>
      </c>
      <c r="B1200" t="s">
        <v>132</v>
      </c>
      <c r="C1200" t="s">
        <v>85</v>
      </c>
      <c r="D1200" s="7">
        <v>42934</v>
      </c>
      <c r="E1200" t="s">
        <v>113</v>
      </c>
      <c r="F1200" t="s">
        <v>134</v>
      </c>
      <c r="G1200">
        <v>0.01</v>
      </c>
      <c r="H1200" s="8">
        <v>0.01</v>
      </c>
      <c r="I1200" s="9">
        <v>2.5862177487859508E-3</v>
      </c>
      <c r="J1200" s="10" t="s">
        <v>129</v>
      </c>
      <c r="K1200" t="s">
        <v>89</v>
      </c>
      <c r="L1200">
        <v>0</v>
      </c>
      <c r="M1200">
        <v>0</v>
      </c>
      <c r="N1200" s="11">
        <v>0</v>
      </c>
    </row>
    <row r="1201" spans="1:14" hidden="1" x14ac:dyDescent="0.3">
      <c r="A1201">
        <v>31</v>
      </c>
      <c r="B1201" t="s">
        <v>132</v>
      </c>
      <c r="C1201" t="s">
        <v>85</v>
      </c>
      <c r="D1201" s="7">
        <v>42934</v>
      </c>
      <c r="E1201" t="s">
        <v>113</v>
      </c>
      <c r="F1201" t="s">
        <v>134</v>
      </c>
      <c r="G1201">
        <v>0.01</v>
      </c>
      <c r="H1201" s="8">
        <v>0.01</v>
      </c>
      <c r="I1201" s="9">
        <v>2.5862177487859508E-3</v>
      </c>
      <c r="J1201" s="10" t="s">
        <v>129</v>
      </c>
      <c r="K1201" t="s">
        <v>89</v>
      </c>
      <c r="L1201">
        <v>0</v>
      </c>
      <c r="M1201">
        <v>0</v>
      </c>
      <c r="N1201" s="11">
        <v>0</v>
      </c>
    </row>
    <row r="1202" spans="1:14" hidden="1" x14ac:dyDescent="0.3">
      <c r="A1202">
        <v>31</v>
      </c>
      <c r="B1202" t="s">
        <v>132</v>
      </c>
      <c r="C1202" t="s">
        <v>85</v>
      </c>
      <c r="D1202" s="7">
        <v>42934</v>
      </c>
      <c r="E1202" t="s">
        <v>113</v>
      </c>
      <c r="F1202" t="s">
        <v>134</v>
      </c>
      <c r="G1202">
        <v>0.03</v>
      </c>
      <c r="H1202" s="8">
        <v>0.03</v>
      </c>
      <c r="I1202" s="9">
        <v>7.7586532463578516E-3</v>
      </c>
      <c r="J1202" s="10" t="s">
        <v>129</v>
      </c>
      <c r="K1202" t="s">
        <v>89</v>
      </c>
      <c r="L1202">
        <v>0</v>
      </c>
      <c r="M1202">
        <v>0</v>
      </c>
      <c r="N1202" s="11">
        <v>0</v>
      </c>
    </row>
    <row r="1203" spans="1:14" hidden="1" x14ac:dyDescent="0.3">
      <c r="A1203">
        <v>31</v>
      </c>
      <c r="B1203" t="s">
        <v>132</v>
      </c>
      <c r="C1203" t="s">
        <v>85</v>
      </c>
      <c r="D1203" s="7">
        <v>42934</v>
      </c>
      <c r="E1203" t="s">
        <v>113</v>
      </c>
      <c r="F1203" t="s">
        <v>134</v>
      </c>
      <c r="G1203">
        <v>0.01</v>
      </c>
      <c r="H1203" s="8">
        <v>0.01</v>
      </c>
      <c r="I1203" s="9">
        <v>2.5862177487859508E-3</v>
      </c>
      <c r="J1203" s="10" t="s">
        <v>129</v>
      </c>
      <c r="K1203" t="s">
        <v>89</v>
      </c>
      <c r="L1203">
        <v>0</v>
      </c>
      <c r="M1203">
        <v>0</v>
      </c>
      <c r="N1203" s="11">
        <v>0</v>
      </c>
    </row>
    <row r="1204" spans="1:14" hidden="1" x14ac:dyDescent="0.3">
      <c r="A1204">
        <v>31</v>
      </c>
      <c r="B1204" t="s">
        <v>132</v>
      </c>
      <c r="C1204" t="s">
        <v>85</v>
      </c>
      <c r="D1204" s="7">
        <v>42934</v>
      </c>
      <c r="E1204" t="s">
        <v>113</v>
      </c>
      <c r="F1204" t="s">
        <v>134</v>
      </c>
      <c r="G1204">
        <v>0.05</v>
      </c>
      <c r="H1204" s="8">
        <v>0.05</v>
      </c>
      <c r="I1204" s="9">
        <v>1.2931088743929755E-2</v>
      </c>
      <c r="J1204" s="10" t="s">
        <v>129</v>
      </c>
      <c r="K1204" t="s">
        <v>89</v>
      </c>
      <c r="L1204">
        <v>0</v>
      </c>
      <c r="M1204">
        <v>0</v>
      </c>
      <c r="N1204" s="11">
        <v>0</v>
      </c>
    </row>
    <row r="1205" spans="1:14" hidden="1" x14ac:dyDescent="0.3">
      <c r="A1205">
        <v>31</v>
      </c>
      <c r="B1205" t="s">
        <v>132</v>
      </c>
      <c r="C1205" t="s">
        <v>85</v>
      </c>
      <c r="D1205" s="7">
        <v>42934</v>
      </c>
      <c r="E1205" t="s">
        <v>113</v>
      </c>
      <c r="F1205" t="s">
        <v>134</v>
      </c>
      <c r="G1205">
        <v>0.05</v>
      </c>
      <c r="H1205" s="8">
        <v>0.05</v>
      </c>
      <c r="I1205" s="9">
        <v>1.2931088743929755E-2</v>
      </c>
      <c r="J1205" s="10" t="s">
        <v>129</v>
      </c>
      <c r="K1205" t="s">
        <v>89</v>
      </c>
      <c r="L1205">
        <v>0</v>
      </c>
      <c r="M1205">
        <v>0</v>
      </c>
      <c r="N1205" s="11">
        <v>0</v>
      </c>
    </row>
    <row r="1206" spans="1:14" hidden="1" x14ac:dyDescent="0.3">
      <c r="A1206">
        <v>31</v>
      </c>
      <c r="B1206" t="s">
        <v>132</v>
      </c>
      <c r="C1206" t="s">
        <v>85</v>
      </c>
      <c r="D1206" s="7">
        <v>42934</v>
      </c>
      <c r="E1206" t="s">
        <v>113</v>
      </c>
      <c r="F1206" t="s">
        <v>134</v>
      </c>
      <c r="G1206">
        <v>0.01</v>
      </c>
      <c r="H1206" s="8">
        <v>0.01</v>
      </c>
      <c r="I1206" s="9">
        <v>2.5862177487859508E-3</v>
      </c>
      <c r="J1206" s="10" t="s">
        <v>129</v>
      </c>
      <c r="K1206" t="s">
        <v>89</v>
      </c>
      <c r="L1206">
        <v>0</v>
      </c>
      <c r="M1206">
        <v>0</v>
      </c>
      <c r="N1206" s="11">
        <v>0</v>
      </c>
    </row>
    <row r="1207" spans="1:14" hidden="1" x14ac:dyDescent="0.3">
      <c r="A1207">
        <v>31</v>
      </c>
      <c r="B1207" t="s">
        <v>132</v>
      </c>
      <c r="C1207" t="s">
        <v>85</v>
      </c>
      <c r="D1207" s="7">
        <v>42934</v>
      </c>
      <c r="E1207" t="s">
        <v>113</v>
      </c>
      <c r="F1207" t="s">
        <v>134</v>
      </c>
      <c r="G1207">
        <v>0.01</v>
      </c>
      <c r="H1207" s="8">
        <v>0.01</v>
      </c>
      <c r="I1207" s="9">
        <v>2.5862177487859508E-3</v>
      </c>
      <c r="J1207" s="10" t="s">
        <v>129</v>
      </c>
      <c r="K1207" t="s">
        <v>89</v>
      </c>
      <c r="L1207">
        <v>0</v>
      </c>
      <c r="M1207">
        <v>0</v>
      </c>
      <c r="N1207" s="11">
        <v>0</v>
      </c>
    </row>
    <row r="1208" spans="1:14" hidden="1" x14ac:dyDescent="0.3">
      <c r="A1208">
        <v>31</v>
      </c>
      <c r="B1208" t="s">
        <v>132</v>
      </c>
      <c r="C1208" t="s">
        <v>85</v>
      </c>
      <c r="D1208" s="7">
        <v>42934</v>
      </c>
      <c r="E1208" t="s">
        <v>113</v>
      </c>
      <c r="F1208" t="s">
        <v>134</v>
      </c>
      <c r="G1208">
        <v>0.08</v>
      </c>
      <c r="H1208" s="8">
        <v>0.08</v>
      </c>
      <c r="I1208" s="9">
        <v>2.0689741990287606E-2</v>
      </c>
      <c r="J1208" s="10" t="s">
        <v>129</v>
      </c>
      <c r="K1208" t="s">
        <v>89</v>
      </c>
      <c r="L1208">
        <v>0</v>
      </c>
      <c r="M1208">
        <v>0</v>
      </c>
      <c r="N1208" s="11">
        <v>0</v>
      </c>
    </row>
    <row r="1209" spans="1:14" hidden="1" x14ac:dyDescent="0.3">
      <c r="A1209">
        <v>31</v>
      </c>
      <c r="B1209" t="s">
        <v>132</v>
      </c>
      <c r="C1209" t="s">
        <v>85</v>
      </c>
      <c r="D1209" s="7">
        <v>42934</v>
      </c>
      <c r="E1209" t="s">
        <v>113</v>
      </c>
      <c r="F1209" t="s">
        <v>134</v>
      </c>
      <c r="G1209">
        <v>0.01</v>
      </c>
      <c r="H1209" s="8">
        <v>0.01</v>
      </c>
      <c r="I1209" s="9">
        <v>2.5862177487859508E-3</v>
      </c>
      <c r="J1209" s="10" t="s">
        <v>129</v>
      </c>
      <c r="K1209" t="s">
        <v>89</v>
      </c>
      <c r="L1209">
        <v>0</v>
      </c>
      <c r="M1209">
        <v>0</v>
      </c>
      <c r="N1209" s="11">
        <v>0</v>
      </c>
    </row>
    <row r="1210" spans="1:14" hidden="1" x14ac:dyDescent="0.3">
      <c r="A1210">
        <v>33</v>
      </c>
      <c r="B1210" t="s">
        <v>132</v>
      </c>
      <c r="C1210" t="s">
        <v>85</v>
      </c>
      <c r="D1210" s="7">
        <v>43411</v>
      </c>
      <c r="E1210" t="s">
        <v>98</v>
      </c>
      <c r="F1210" t="s">
        <v>133</v>
      </c>
      <c r="G1210">
        <v>0.01</v>
      </c>
      <c r="H1210" s="8">
        <v>0.01</v>
      </c>
      <c r="I1210" s="9">
        <v>2.5862177487859508E-3</v>
      </c>
      <c r="J1210" s="10" t="s">
        <v>129</v>
      </c>
      <c r="K1210" t="s">
        <v>89</v>
      </c>
      <c r="L1210">
        <v>0</v>
      </c>
      <c r="M1210">
        <v>0</v>
      </c>
      <c r="N1210" s="11">
        <v>0</v>
      </c>
    </row>
    <row r="1211" spans="1:14" hidden="1" x14ac:dyDescent="0.3">
      <c r="A1211">
        <v>33</v>
      </c>
      <c r="B1211" t="s">
        <v>132</v>
      </c>
      <c r="C1211" t="s">
        <v>85</v>
      </c>
      <c r="D1211" s="7">
        <v>43411</v>
      </c>
      <c r="E1211" t="s">
        <v>98</v>
      </c>
      <c r="F1211" t="s">
        <v>133</v>
      </c>
      <c r="G1211">
        <v>0.01</v>
      </c>
      <c r="H1211" s="8">
        <v>0.01</v>
      </c>
      <c r="I1211" s="9">
        <v>2.5862177487859508E-3</v>
      </c>
      <c r="J1211" s="10" t="s">
        <v>129</v>
      </c>
      <c r="K1211" t="s">
        <v>89</v>
      </c>
      <c r="L1211">
        <v>0</v>
      </c>
      <c r="M1211">
        <v>0</v>
      </c>
      <c r="N1211" s="11">
        <v>0</v>
      </c>
    </row>
    <row r="1212" spans="1:14" hidden="1" x14ac:dyDescent="0.3">
      <c r="A1212">
        <v>33</v>
      </c>
      <c r="B1212" t="s">
        <v>132</v>
      </c>
      <c r="C1212" t="s">
        <v>85</v>
      </c>
      <c r="D1212" s="7">
        <v>43411</v>
      </c>
      <c r="E1212" t="s">
        <v>98</v>
      </c>
      <c r="F1212" t="s">
        <v>133</v>
      </c>
      <c r="G1212">
        <v>0.01</v>
      </c>
      <c r="H1212" s="8">
        <v>0.01</v>
      </c>
      <c r="I1212" s="9">
        <v>2.5862177487859508E-3</v>
      </c>
      <c r="J1212" s="10" t="s">
        <v>129</v>
      </c>
      <c r="K1212" t="s">
        <v>89</v>
      </c>
      <c r="L1212">
        <v>0</v>
      </c>
      <c r="M1212">
        <v>0</v>
      </c>
      <c r="N1212" s="11">
        <v>0</v>
      </c>
    </row>
    <row r="1213" spans="1:14" hidden="1" x14ac:dyDescent="0.3">
      <c r="A1213">
        <v>33</v>
      </c>
      <c r="B1213" t="s">
        <v>132</v>
      </c>
      <c r="C1213" t="s">
        <v>85</v>
      </c>
      <c r="D1213" s="7">
        <v>43411</v>
      </c>
      <c r="E1213" t="s">
        <v>98</v>
      </c>
      <c r="F1213" t="s">
        <v>133</v>
      </c>
      <c r="G1213">
        <v>0.11</v>
      </c>
      <c r="H1213" s="8">
        <v>0.11</v>
      </c>
      <c r="I1213" s="9">
        <v>2.8448395236645458E-2</v>
      </c>
      <c r="J1213" s="10" t="s">
        <v>129</v>
      </c>
      <c r="K1213" t="s">
        <v>89</v>
      </c>
      <c r="L1213">
        <v>0</v>
      </c>
      <c r="M1213">
        <v>0</v>
      </c>
      <c r="N1213" s="11">
        <v>0</v>
      </c>
    </row>
    <row r="1214" spans="1:14" hidden="1" x14ac:dyDescent="0.3">
      <c r="A1214">
        <v>33</v>
      </c>
      <c r="B1214" t="s">
        <v>132</v>
      </c>
      <c r="C1214" t="s">
        <v>85</v>
      </c>
      <c r="D1214" s="7">
        <v>43411</v>
      </c>
      <c r="E1214" t="s">
        <v>98</v>
      </c>
      <c r="F1214" t="s">
        <v>133</v>
      </c>
      <c r="G1214">
        <v>0.1</v>
      </c>
      <c r="H1214" s="8">
        <v>0.1</v>
      </c>
      <c r="I1214" s="9">
        <v>2.586217748785951E-2</v>
      </c>
      <c r="J1214" s="10" t="s">
        <v>129</v>
      </c>
      <c r="K1214" t="s">
        <v>89</v>
      </c>
      <c r="L1214">
        <v>0</v>
      </c>
      <c r="M1214">
        <v>0</v>
      </c>
      <c r="N1214" s="11">
        <v>0</v>
      </c>
    </row>
    <row r="1215" spans="1:14" hidden="1" x14ac:dyDescent="0.3">
      <c r="A1215">
        <v>33</v>
      </c>
      <c r="B1215" t="s">
        <v>132</v>
      </c>
      <c r="C1215" t="s">
        <v>85</v>
      </c>
      <c r="D1215" s="7">
        <v>43411</v>
      </c>
      <c r="E1215" t="s">
        <v>98</v>
      </c>
      <c r="F1215" t="s">
        <v>133</v>
      </c>
      <c r="G1215">
        <v>0.01</v>
      </c>
      <c r="H1215" s="8">
        <v>0.01</v>
      </c>
      <c r="I1215" s="9">
        <v>2.5862177487859508E-3</v>
      </c>
      <c r="J1215" s="10" t="s">
        <v>129</v>
      </c>
      <c r="K1215" t="s">
        <v>89</v>
      </c>
      <c r="L1215">
        <v>0</v>
      </c>
      <c r="M1215">
        <v>0</v>
      </c>
      <c r="N1215" s="11">
        <v>0</v>
      </c>
    </row>
    <row r="1216" spans="1:14" hidden="1" x14ac:dyDescent="0.3">
      <c r="A1216">
        <v>33</v>
      </c>
      <c r="B1216" t="s">
        <v>132</v>
      </c>
      <c r="C1216" t="s">
        <v>85</v>
      </c>
      <c r="D1216" s="7">
        <v>43411</v>
      </c>
      <c r="E1216" t="s">
        <v>98</v>
      </c>
      <c r="F1216" t="s">
        <v>133</v>
      </c>
      <c r="G1216">
        <v>0.02</v>
      </c>
      <c r="H1216" s="8">
        <v>0.02</v>
      </c>
      <c r="I1216" s="9">
        <v>5.1724354975719016E-3</v>
      </c>
      <c r="J1216" s="10" t="s">
        <v>129</v>
      </c>
      <c r="K1216" t="s">
        <v>89</v>
      </c>
      <c r="L1216">
        <v>0</v>
      </c>
      <c r="M1216">
        <v>0</v>
      </c>
      <c r="N1216" s="11">
        <v>0</v>
      </c>
    </row>
    <row r="1217" spans="1:14" hidden="1" x14ac:dyDescent="0.3">
      <c r="A1217">
        <v>33</v>
      </c>
      <c r="B1217" t="s">
        <v>132</v>
      </c>
      <c r="C1217" t="s">
        <v>85</v>
      </c>
      <c r="D1217" s="7">
        <v>43411</v>
      </c>
      <c r="E1217" t="s">
        <v>98</v>
      </c>
      <c r="F1217" t="s">
        <v>133</v>
      </c>
      <c r="G1217">
        <v>0.02</v>
      </c>
      <c r="H1217" s="8">
        <v>0.02</v>
      </c>
      <c r="I1217" s="9">
        <v>5.1724354975719016E-3</v>
      </c>
      <c r="J1217" s="10" t="s">
        <v>129</v>
      </c>
      <c r="K1217" t="s">
        <v>89</v>
      </c>
      <c r="L1217">
        <v>0</v>
      </c>
      <c r="M1217">
        <v>0</v>
      </c>
      <c r="N1217" s="11">
        <v>0</v>
      </c>
    </row>
    <row r="1218" spans="1:14" hidden="1" x14ac:dyDescent="0.3">
      <c r="A1218">
        <v>33</v>
      </c>
      <c r="B1218" t="s">
        <v>132</v>
      </c>
      <c r="C1218" t="s">
        <v>85</v>
      </c>
      <c r="D1218" s="7">
        <v>43411</v>
      </c>
      <c r="E1218" t="s">
        <v>98</v>
      </c>
      <c r="F1218" t="s">
        <v>133</v>
      </c>
      <c r="G1218">
        <v>0.01</v>
      </c>
      <c r="H1218" s="8">
        <v>0.01</v>
      </c>
      <c r="I1218" s="9">
        <v>2.5862177487859508E-3</v>
      </c>
      <c r="J1218" s="10" t="s">
        <v>129</v>
      </c>
      <c r="K1218" t="s">
        <v>89</v>
      </c>
      <c r="L1218">
        <v>0</v>
      </c>
      <c r="M1218">
        <v>0</v>
      </c>
      <c r="N1218" s="11">
        <v>0</v>
      </c>
    </row>
    <row r="1219" spans="1:14" hidden="1" x14ac:dyDescent="0.3">
      <c r="A1219">
        <v>33</v>
      </c>
      <c r="B1219" t="s">
        <v>132</v>
      </c>
      <c r="C1219" t="s">
        <v>85</v>
      </c>
      <c r="D1219" s="7">
        <v>43411</v>
      </c>
      <c r="E1219" t="s">
        <v>98</v>
      </c>
      <c r="F1219" t="s">
        <v>133</v>
      </c>
      <c r="G1219">
        <v>7.0000000000000007E-2</v>
      </c>
      <c r="H1219" s="8">
        <v>7.0000000000000007E-2</v>
      </c>
      <c r="I1219" s="9">
        <v>1.8103524241501655E-2</v>
      </c>
      <c r="J1219" s="10" t="s">
        <v>129</v>
      </c>
      <c r="K1219" t="s">
        <v>89</v>
      </c>
      <c r="L1219">
        <v>0</v>
      </c>
      <c r="M1219">
        <v>0</v>
      </c>
      <c r="N1219" s="11">
        <v>0</v>
      </c>
    </row>
    <row r="1220" spans="1:14" hidden="1" x14ac:dyDescent="0.3">
      <c r="A1220">
        <v>33</v>
      </c>
      <c r="B1220" t="s">
        <v>132</v>
      </c>
      <c r="C1220" t="s">
        <v>85</v>
      </c>
      <c r="D1220" s="7">
        <v>43411</v>
      </c>
      <c r="E1220" t="s">
        <v>98</v>
      </c>
      <c r="F1220" t="s">
        <v>133</v>
      </c>
      <c r="G1220">
        <v>0.01</v>
      </c>
      <c r="H1220" s="8">
        <v>0.01</v>
      </c>
      <c r="I1220" s="9">
        <v>2.5862177487859508E-3</v>
      </c>
      <c r="J1220" s="10" t="s">
        <v>129</v>
      </c>
      <c r="K1220" t="s">
        <v>89</v>
      </c>
      <c r="L1220">
        <v>0</v>
      </c>
      <c r="M1220">
        <v>0</v>
      </c>
      <c r="N1220" s="11">
        <v>0</v>
      </c>
    </row>
    <row r="1221" spans="1:14" hidden="1" x14ac:dyDescent="0.3">
      <c r="A1221">
        <v>33</v>
      </c>
      <c r="B1221" t="s">
        <v>132</v>
      </c>
      <c r="C1221" t="s">
        <v>85</v>
      </c>
      <c r="D1221" s="7">
        <v>43411</v>
      </c>
      <c r="E1221" t="s">
        <v>98</v>
      </c>
      <c r="F1221" t="s">
        <v>133</v>
      </c>
      <c r="G1221">
        <v>0.05</v>
      </c>
      <c r="H1221" s="8">
        <v>0.05</v>
      </c>
      <c r="I1221" s="9">
        <v>1.2931088743929755E-2</v>
      </c>
      <c r="J1221" s="10" t="s">
        <v>129</v>
      </c>
      <c r="K1221" t="s">
        <v>89</v>
      </c>
      <c r="L1221">
        <v>0</v>
      </c>
      <c r="M1221">
        <v>0</v>
      </c>
      <c r="N1221" s="11">
        <v>0</v>
      </c>
    </row>
    <row r="1222" spans="1:14" ht="15" hidden="1" thickBot="1" x14ac:dyDescent="0.35">
      <c r="A1222" s="13">
        <v>33</v>
      </c>
      <c r="B1222" s="13" t="s">
        <v>132</v>
      </c>
      <c r="C1222" s="13" t="s">
        <v>85</v>
      </c>
      <c r="D1222" s="14">
        <v>43411</v>
      </c>
      <c r="E1222" s="13" t="s">
        <v>98</v>
      </c>
      <c r="F1222" s="13" t="s">
        <v>133</v>
      </c>
      <c r="G1222" s="13">
        <v>0.01</v>
      </c>
      <c r="H1222" s="15">
        <v>0.01</v>
      </c>
      <c r="I1222" s="16">
        <v>2.5862177487859508E-3</v>
      </c>
      <c r="J1222" s="17" t="s">
        <v>129</v>
      </c>
      <c r="K1222" s="13" t="s">
        <v>89</v>
      </c>
      <c r="L1222" s="13">
        <v>0</v>
      </c>
      <c r="M1222" s="13">
        <v>0</v>
      </c>
      <c r="N1222" s="18">
        <v>0</v>
      </c>
    </row>
    <row r="1223" spans="1:14" hidden="1" x14ac:dyDescent="0.3">
      <c r="A1223">
        <v>33</v>
      </c>
      <c r="B1223" t="s">
        <v>132</v>
      </c>
      <c r="C1223" t="s">
        <v>85</v>
      </c>
      <c r="D1223" s="7">
        <v>43411</v>
      </c>
      <c r="E1223" t="s">
        <v>98</v>
      </c>
      <c r="F1223" t="s">
        <v>133</v>
      </c>
      <c r="G1223">
        <v>0.01</v>
      </c>
      <c r="H1223" s="8">
        <v>0.01</v>
      </c>
      <c r="I1223" s="9">
        <v>2.5862177487859508E-3</v>
      </c>
      <c r="J1223" s="10" t="s">
        <v>129</v>
      </c>
      <c r="K1223" t="s">
        <v>89</v>
      </c>
      <c r="L1223">
        <v>0</v>
      </c>
      <c r="M1223">
        <v>0</v>
      </c>
      <c r="N1223" s="11">
        <v>0</v>
      </c>
    </row>
    <row r="1224" spans="1:14" hidden="1" x14ac:dyDescent="0.3">
      <c r="A1224">
        <v>33</v>
      </c>
      <c r="B1224" t="s">
        <v>132</v>
      </c>
      <c r="C1224" t="s">
        <v>85</v>
      </c>
      <c r="D1224" s="7">
        <v>43411</v>
      </c>
      <c r="E1224" t="s">
        <v>98</v>
      </c>
      <c r="F1224" t="s">
        <v>133</v>
      </c>
      <c r="G1224">
        <v>0.02</v>
      </c>
      <c r="H1224" s="8">
        <v>0.02</v>
      </c>
      <c r="I1224" s="9">
        <v>5.1724354975719016E-3</v>
      </c>
      <c r="J1224" s="10" t="s">
        <v>129</v>
      </c>
      <c r="K1224" t="s">
        <v>89</v>
      </c>
      <c r="L1224">
        <v>0</v>
      </c>
      <c r="M1224">
        <v>0</v>
      </c>
      <c r="N1224" s="11">
        <v>0</v>
      </c>
    </row>
    <row r="1225" spans="1:14" hidden="1" x14ac:dyDescent="0.3">
      <c r="A1225">
        <v>33</v>
      </c>
      <c r="B1225" t="s">
        <v>132</v>
      </c>
      <c r="C1225" t="s">
        <v>85</v>
      </c>
      <c r="D1225" s="7">
        <v>43411</v>
      </c>
      <c r="E1225" t="s">
        <v>98</v>
      </c>
      <c r="F1225" t="s">
        <v>133</v>
      </c>
      <c r="G1225">
        <v>0.01</v>
      </c>
      <c r="H1225" s="8">
        <v>0.01</v>
      </c>
      <c r="I1225" s="9">
        <v>2.5862177487859508E-3</v>
      </c>
      <c r="J1225" s="10" t="s">
        <v>129</v>
      </c>
      <c r="K1225" t="s">
        <v>89</v>
      </c>
      <c r="L1225">
        <v>0</v>
      </c>
      <c r="M1225">
        <v>0</v>
      </c>
      <c r="N1225" s="11">
        <v>0</v>
      </c>
    </row>
    <row r="1226" spans="1:14" hidden="1" x14ac:dyDescent="0.3">
      <c r="A1226">
        <v>33</v>
      </c>
      <c r="B1226" t="s">
        <v>132</v>
      </c>
      <c r="C1226" t="s">
        <v>85</v>
      </c>
      <c r="D1226" s="7">
        <v>43411</v>
      </c>
      <c r="E1226" t="s">
        <v>98</v>
      </c>
      <c r="F1226" t="s">
        <v>133</v>
      </c>
      <c r="G1226">
        <v>0.01</v>
      </c>
      <c r="H1226" s="8">
        <v>0.01</v>
      </c>
      <c r="I1226" s="9">
        <v>2.5862177487859508E-3</v>
      </c>
      <c r="J1226" s="10" t="s">
        <v>129</v>
      </c>
      <c r="K1226" t="s">
        <v>89</v>
      </c>
      <c r="L1226">
        <v>0</v>
      </c>
      <c r="M1226">
        <v>0</v>
      </c>
      <c r="N1226" s="11">
        <v>0</v>
      </c>
    </row>
    <row r="1227" spans="1:14" hidden="1" x14ac:dyDescent="0.3">
      <c r="A1227">
        <v>12</v>
      </c>
      <c r="B1227" t="s">
        <v>132</v>
      </c>
      <c r="C1227" t="s">
        <v>85</v>
      </c>
      <c r="D1227" s="7">
        <v>42520</v>
      </c>
      <c r="E1227" t="s">
        <v>102</v>
      </c>
      <c r="F1227" t="s">
        <v>136</v>
      </c>
      <c r="H1227" s="8">
        <v>3.5000000000000003E-2</v>
      </c>
      <c r="I1227" s="9">
        <v>9.0517621207508274E-3</v>
      </c>
      <c r="J1227" s="10" t="s">
        <v>12</v>
      </c>
      <c r="K1227" t="s">
        <v>89</v>
      </c>
      <c r="L1227">
        <v>0</v>
      </c>
      <c r="M1227">
        <v>0</v>
      </c>
      <c r="N1227" s="11">
        <v>0</v>
      </c>
    </row>
    <row r="1228" spans="1:14" hidden="1" x14ac:dyDescent="0.3">
      <c r="A1228">
        <v>13</v>
      </c>
      <c r="B1228" t="s">
        <v>132</v>
      </c>
      <c r="C1228" t="s">
        <v>85</v>
      </c>
      <c r="D1228" s="7">
        <v>42599</v>
      </c>
      <c r="E1228" t="s">
        <v>106</v>
      </c>
      <c r="F1228" t="s">
        <v>138</v>
      </c>
      <c r="H1228" s="8">
        <v>3.5000000000000003E-2</v>
      </c>
      <c r="I1228" s="9">
        <v>9.0517621207508274E-3</v>
      </c>
      <c r="J1228" s="10" t="s">
        <v>12</v>
      </c>
      <c r="K1228" t="s">
        <v>89</v>
      </c>
      <c r="L1228">
        <v>0</v>
      </c>
      <c r="M1228">
        <v>0</v>
      </c>
      <c r="N1228" s="11">
        <v>0</v>
      </c>
    </row>
    <row r="1229" spans="1:14" hidden="1" x14ac:dyDescent="0.3">
      <c r="A1229">
        <v>13</v>
      </c>
      <c r="B1229" t="s">
        <v>132</v>
      </c>
      <c r="C1229" t="s">
        <v>85</v>
      </c>
      <c r="D1229" s="7">
        <v>42599</v>
      </c>
      <c r="E1229" t="s">
        <v>106</v>
      </c>
      <c r="F1229" t="s">
        <v>138</v>
      </c>
      <c r="H1229" s="8">
        <v>3.5000000000000003E-2</v>
      </c>
      <c r="I1229" s="9">
        <v>9.0517621207508274E-3</v>
      </c>
      <c r="J1229" s="10" t="s">
        <v>12</v>
      </c>
      <c r="K1229" t="s">
        <v>89</v>
      </c>
      <c r="L1229">
        <v>0</v>
      </c>
      <c r="M1229">
        <v>0</v>
      </c>
      <c r="N1229" s="11">
        <v>0</v>
      </c>
    </row>
    <row r="1230" spans="1:14" hidden="1" x14ac:dyDescent="0.3">
      <c r="A1230">
        <v>13</v>
      </c>
      <c r="B1230" t="s">
        <v>132</v>
      </c>
      <c r="C1230" t="s">
        <v>85</v>
      </c>
      <c r="D1230" s="7">
        <v>42599</v>
      </c>
      <c r="E1230" t="s">
        <v>106</v>
      </c>
      <c r="F1230" t="s">
        <v>138</v>
      </c>
      <c r="G1230">
        <v>0.01</v>
      </c>
      <c r="H1230" s="8">
        <v>0.01</v>
      </c>
      <c r="I1230" s="9">
        <v>2.5862177487859508E-3</v>
      </c>
      <c r="J1230" s="10" t="s">
        <v>12</v>
      </c>
      <c r="K1230" t="s">
        <v>89</v>
      </c>
      <c r="L1230">
        <v>0</v>
      </c>
      <c r="M1230">
        <v>0</v>
      </c>
      <c r="N1230" s="11">
        <v>0</v>
      </c>
    </row>
    <row r="1231" spans="1:14" hidden="1" x14ac:dyDescent="0.3">
      <c r="A1231">
        <v>13</v>
      </c>
      <c r="B1231" t="s">
        <v>132</v>
      </c>
      <c r="C1231" t="s">
        <v>85</v>
      </c>
      <c r="D1231" s="7">
        <v>42599</v>
      </c>
      <c r="E1231" t="s">
        <v>106</v>
      </c>
      <c r="F1231" t="s">
        <v>138</v>
      </c>
      <c r="G1231">
        <v>0.01</v>
      </c>
      <c r="H1231" s="8">
        <v>0.01</v>
      </c>
      <c r="I1231" s="9">
        <v>2.5862177487859508E-3</v>
      </c>
      <c r="J1231" s="10" t="s">
        <v>12</v>
      </c>
      <c r="K1231" t="s">
        <v>89</v>
      </c>
      <c r="L1231">
        <v>0</v>
      </c>
      <c r="M1231">
        <v>0</v>
      </c>
      <c r="N1231" s="11">
        <v>0</v>
      </c>
    </row>
    <row r="1232" spans="1:14" hidden="1" x14ac:dyDescent="0.3">
      <c r="A1232">
        <v>26</v>
      </c>
      <c r="B1232" t="s">
        <v>132</v>
      </c>
      <c r="C1232" t="s">
        <v>85</v>
      </c>
      <c r="D1232" s="7">
        <v>42720</v>
      </c>
      <c r="E1232" t="s">
        <v>86</v>
      </c>
      <c r="F1232" t="s">
        <v>108</v>
      </c>
      <c r="G1232">
        <v>0.01</v>
      </c>
      <c r="H1232" s="8">
        <v>0.01</v>
      </c>
      <c r="I1232" s="9">
        <v>2.5862177487859508E-3</v>
      </c>
      <c r="J1232" s="10" t="s">
        <v>12</v>
      </c>
      <c r="K1232" t="s">
        <v>89</v>
      </c>
      <c r="L1232">
        <v>0</v>
      </c>
      <c r="M1232">
        <v>0</v>
      </c>
      <c r="N1232" s="11">
        <v>0</v>
      </c>
    </row>
    <row r="1233" spans="1:14" hidden="1" x14ac:dyDescent="0.3">
      <c r="A1233">
        <v>26</v>
      </c>
      <c r="B1233" t="s">
        <v>132</v>
      </c>
      <c r="C1233" t="s">
        <v>85</v>
      </c>
      <c r="D1233" s="7">
        <v>42720</v>
      </c>
      <c r="E1233" t="s">
        <v>86</v>
      </c>
      <c r="F1233" t="s">
        <v>108</v>
      </c>
      <c r="G1233">
        <v>0.01</v>
      </c>
      <c r="H1233" s="8">
        <v>0.01</v>
      </c>
      <c r="I1233" s="9">
        <v>2.5862177487859508E-3</v>
      </c>
      <c r="J1233" s="10" t="s">
        <v>12</v>
      </c>
      <c r="K1233" t="s">
        <v>89</v>
      </c>
      <c r="L1233">
        <v>0</v>
      </c>
      <c r="M1233">
        <v>0</v>
      </c>
      <c r="N1233" s="11">
        <v>0</v>
      </c>
    </row>
    <row r="1234" spans="1:14" hidden="1" x14ac:dyDescent="0.3">
      <c r="A1234">
        <v>26</v>
      </c>
      <c r="B1234" t="s">
        <v>132</v>
      </c>
      <c r="C1234" t="s">
        <v>85</v>
      </c>
      <c r="D1234" s="7">
        <v>42720</v>
      </c>
      <c r="E1234" t="s">
        <v>86</v>
      </c>
      <c r="F1234" t="s">
        <v>108</v>
      </c>
      <c r="G1234">
        <v>0.01</v>
      </c>
      <c r="H1234" s="8">
        <v>0.01</v>
      </c>
      <c r="I1234" s="9">
        <v>2.5862177487859508E-3</v>
      </c>
      <c r="J1234" s="10" t="s">
        <v>12</v>
      </c>
      <c r="K1234" t="s">
        <v>89</v>
      </c>
      <c r="L1234">
        <v>0</v>
      </c>
      <c r="M1234">
        <v>0</v>
      </c>
      <c r="N1234" s="11">
        <v>0</v>
      </c>
    </row>
    <row r="1235" spans="1:14" hidden="1" x14ac:dyDescent="0.3">
      <c r="A1235">
        <v>26</v>
      </c>
      <c r="B1235" t="s">
        <v>132</v>
      </c>
      <c r="C1235" t="s">
        <v>85</v>
      </c>
      <c r="D1235" s="7">
        <v>42720</v>
      </c>
      <c r="E1235" t="s">
        <v>86</v>
      </c>
      <c r="F1235" t="s">
        <v>108</v>
      </c>
      <c r="G1235">
        <v>0.05</v>
      </c>
      <c r="H1235" s="8">
        <v>0.05</v>
      </c>
      <c r="I1235" s="9">
        <v>1.2931088743929755E-2</v>
      </c>
      <c r="J1235" s="10" t="s">
        <v>12</v>
      </c>
      <c r="K1235" t="s">
        <v>89</v>
      </c>
      <c r="L1235">
        <v>0</v>
      </c>
      <c r="M1235">
        <v>0</v>
      </c>
      <c r="N1235" s="11">
        <v>0</v>
      </c>
    </row>
    <row r="1236" spans="1:14" hidden="1" x14ac:dyDescent="0.3">
      <c r="A1236">
        <v>31</v>
      </c>
      <c r="B1236" t="s">
        <v>132</v>
      </c>
      <c r="C1236" t="s">
        <v>85</v>
      </c>
      <c r="D1236" s="7">
        <v>42934</v>
      </c>
      <c r="E1236" t="s">
        <v>113</v>
      </c>
      <c r="F1236" t="s">
        <v>134</v>
      </c>
      <c r="G1236">
        <v>0.12</v>
      </c>
      <c r="H1236" s="8">
        <v>0.12</v>
      </c>
      <c r="I1236" s="9">
        <v>3.1034612985431406E-2</v>
      </c>
      <c r="J1236" s="10" t="s">
        <v>12</v>
      </c>
      <c r="K1236" t="s">
        <v>89</v>
      </c>
      <c r="L1236">
        <v>0</v>
      </c>
      <c r="M1236">
        <v>0</v>
      </c>
      <c r="N1236" s="11">
        <v>0</v>
      </c>
    </row>
    <row r="1237" spans="1:14" ht="15" hidden="1" thickBot="1" x14ac:dyDescent="0.35">
      <c r="A1237" s="13">
        <v>31</v>
      </c>
      <c r="B1237" s="13" t="s">
        <v>132</v>
      </c>
      <c r="C1237" s="13" t="s">
        <v>85</v>
      </c>
      <c r="D1237" s="14">
        <v>42934</v>
      </c>
      <c r="E1237" s="13" t="s">
        <v>113</v>
      </c>
      <c r="F1237" s="13" t="s">
        <v>134</v>
      </c>
      <c r="G1237" s="13">
        <v>0.06</v>
      </c>
      <c r="H1237" s="15">
        <v>0.06</v>
      </c>
      <c r="I1237" s="16">
        <v>1.5517306492715703E-2</v>
      </c>
      <c r="J1237" s="17" t="s">
        <v>12</v>
      </c>
      <c r="K1237" s="13" t="s">
        <v>89</v>
      </c>
      <c r="L1237" s="13">
        <v>0</v>
      </c>
      <c r="M1237" s="13">
        <v>0</v>
      </c>
      <c r="N1237" s="18">
        <v>0</v>
      </c>
    </row>
  </sheetData>
  <autoFilter ref="A1:O1237" xr:uid="{4679893E-5C68-4C58-8520-EBD60E6F12CB}">
    <filterColumn colId="9">
      <filters>
        <filter val="Catadyne Heater"/>
        <filter val="Pneumatic Pump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3670-0281-483A-8303-42E209E00918}">
  <dimension ref="A3:H40"/>
  <sheetViews>
    <sheetView workbookViewId="0">
      <selection activeCell="A4" sqref="A4:H15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15.21875" bestFit="1" customWidth="1"/>
    <col min="4" max="4" width="10" bestFit="1" customWidth="1"/>
    <col min="5" max="5" width="18.44140625" bestFit="1" customWidth="1"/>
    <col min="6" max="6" width="12" bestFit="1" customWidth="1"/>
    <col min="7" max="7" width="10.6640625" bestFit="1" customWidth="1"/>
    <col min="8" max="8" width="12" bestFit="1" customWidth="1"/>
  </cols>
  <sheetData>
    <row r="3" spans="1:8" x14ac:dyDescent="0.3">
      <c r="A3" s="2" t="s">
        <v>162</v>
      </c>
      <c r="B3" s="2" t="s">
        <v>1</v>
      </c>
    </row>
    <row r="4" spans="1:8" x14ac:dyDescent="0.3">
      <c r="A4" s="2" t="s">
        <v>2</v>
      </c>
      <c r="B4" t="s">
        <v>150</v>
      </c>
      <c r="C4" t="s">
        <v>149</v>
      </c>
      <c r="D4" t="s">
        <v>148</v>
      </c>
      <c r="E4" t="s">
        <v>147</v>
      </c>
      <c r="F4" t="s">
        <v>146</v>
      </c>
      <c r="G4" t="s">
        <v>144</v>
      </c>
      <c r="H4" t="s">
        <v>14</v>
      </c>
    </row>
    <row r="5" spans="1:8" x14ac:dyDescent="0.3">
      <c r="A5" s="1">
        <v>311</v>
      </c>
      <c r="B5">
        <v>1.1559999999999999</v>
      </c>
      <c r="C5">
        <v>1.0449999999999999</v>
      </c>
      <c r="E5">
        <v>0.52200000000000002</v>
      </c>
      <c r="F5">
        <v>0.622</v>
      </c>
      <c r="G5">
        <v>0.104</v>
      </c>
      <c r="H5">
        <v>0.68979999999999997</v>
      </c>
    </row>
    <row r="6" spans="1:8" x14ac:dyDescent="0.3">
      <c r="A6" s="1">
        <v>321</v>
      </c>
      <c r="B6">
        <v>1.1559999999999999</v>
      </c>
      <c r="C6">
        <v>1.0449999999999999</v>
      </c>
      <c r="E6">
        <v>0.52200000000000002</v>
      </c>
      <c r="F6">
        <v>0.622</v>
      </c>
      <c r="G6">
        <v>0.104</v>
      </c>
      <c r="H6">
        <v>0.68979999999999997</v>
      </c>
    </row>
    <row r="7" spans="1:8" x14ac:dyDescent="0.3">
      <c r="A7" s="1">
        <v>322</v>
      </c>
      <c r="B7">
        <v>0.71299999999999997</v>
      </c>
      <c r="C7">
        <v>2.37</v>
      </c>
      <c r="D7">
        <v>0.26900000000000002</v>
      </c>
      <c r="E7">
        <v>1.254</v>
      </c>
      <c r="F7">
        <v>0.30599999999999999</v>
      </c>
      <c r="G7">
        <v>0.41149999999999998</v>
      </c>
      <c r="H7">
        <v>0.84253846153846168</v>
      </c>
    </row>
    <row r="8" spans="1:8" x14ac:dyDescent="0.3">
      <c r="A8" s="1">
        <v>351</v>
      </c>
      <c r="B8">
        <v>0.68400000000000005</v>
      </c>
      <c r="C8">
        <v>0.30449999999999999</v>
      </c>
      <c r="E8">
        <v>0.107</v>
      </c>
      <c r="F8">
        <v>0.433</v>
      </c>
      <c r="H8">
        <v>0.36660000000000004</v>
      </c>
    </row>
    <row r="9" spans="1:8" x14ac:dyDescent="0.3">
      <c r="A9" s="1">
        <v>361</v>
      </c>
      <c r="B9">
        <v>0.68400000000000005</v>
      </c>
      <c r="C9">
        <v>0.30449999999999999</v>
      </c>
      <c r="E9">
        <v>0.107</v>
      </c>
      <c r="F9">
        <v>0.433</v>
      </c>
      <c r="H9">
        <v>0.36660000000000004</v>
      </c>
    </row>
    <row r="10" spans="1:8" x14ac:dyDescent="0.3">
      <c r="A10" s="1">
        <v>362</v>
      </c>
      <c r="B10">
        <v>0.52400000000000002</v>
      </c>
      <c r="C10">
        <v>0.35049999999999998</v>
      </c>
      <c r="D10">
        <v>0.17399999999999999</v>
      </c>
      <c r="E10">
        <v>0.52900000000000003</v>
      </c>
      <c r="F10">
        <v>0.438</v>
      </c>
      <c r="G10">
        <v>0.26200000000000001</v>
      </c>
      <c r="H10">
        <v>0.36000000000000004</v>
      </c>
    </row>
    <row r="11" spans="1:8" x14ac:dyDescent="0.3">
      <c r="A11" s="1">
        <v>363</v>
      </c>
      <c r="B11">
        <v>9.6000000000000002E-2</v>
      </c>
      <c r="C11">
        <v>0.47899999999999998</v>
      </c>
      <c r="E11">
        <v>9.5000000000000001E-2</v>
      </c>
      <c r="H11">
        <v>0.2233333333333333</v>
      </c>
    </row>
    <row r="12" spans="1:8" x14ac:dyDescent="0.3">
      <c r="A12" s="1">
        <v>364</v>
      </c>
      <c r="B12">
        <v>0.83400000000000007</v>
      </c>
      <c r="C12">
        <v>0.36399999999999999</v>
      </c>
      <c r="D12">
        <v>0.28899999999999998</v>
      </c>
      <c r="E12">
        <v>0.13300000000000001</v>
      </c>
      <c r="F12">
        <v>0.4425</v>
      </c>
      <c r="G12">
        <v>0.13150000000000001</v>
      </c>
      <c r="H12">
        <v>0.36566666666666664</v>
      </c>
    </row>
    <row r="13" spans="1:8" x14ac:dyDescent="0.3">
      <c r="A13" s="1">
        <v>601</v>
      </c>
      <c r="B13">
        <v>0.84950000000000003</v>
      </c>
      <c r="C13">
        <v>1.9140000000000001</v>
      </c>
      <c r="D13">
        <v>0.78049999999999997</v>
      </c>
      <c r="E13">
        <v>0.75500000000000012</v>
      </c>
      <c r="F13">
        <v>0.23799999999999999</v>
      </c>
      <c r="G13">
        <v>1.0494999999999999</v>
      </c>
      <c r="H13">
        <v>0.87776923076923075</v>
      </c>
    </row>
    <row r="14" spans="1:8" x14ac:dyDescent="0.3">
      <c r="A14" s="1">
        <v>611</v>
      </c>
      <c r="B14">
        <v>1.0449999999999999</v>
      </c>
      <c r="C14">
        <v>1.0529999999999999</v>
      </c>
      <c r="E14">
        <v>0.78100000000000003</v>
      </c>
      <c r="F14">
        <v>0.26500000000000001</v>
      </c>
      <c r="G14">
        <v>0.52100000000000002</v>
      </c>
      <c r="H14">
        <v>0.73299999999999998</v>
      </c>
    </row>
    <row r="15" spans="1:8" x14ac:dyDescent="0.3">
      <c r="A15" s="1">
        <v>621</v>
      </c>
      <c r="B15">
        <v>0.49049999999999999</v>
      </c>
      <c r="C15">
        <v>1.7614999999999998</v>
      </c>
      <c r="D15">
        <v>0.47850000000000004</v>
      </c>
      <c r="E15">
        <v>0.69350000000000001</v>
      </c>
      <c r="F15">
        <v>0.20300000000000001</v>
      </c>
      <c r="G15">
        <v>0.91949999999999998</v>
      </c>
      <c r="H15">
        <v>0.75775000000000015</v>
      </c>
    </row>
    <row r="16" spans="1:8" x14ac:dyDescent="0.3">
      <c r="A16" s="1" t="s">
        <v>14</v>
      </c>
      <c r="B16">
        <v>0.74126666666666663</v>
      </c>
      <c r="C16">
        <v>1.02</v>
      </c>
      <c r="D16">
        <v>0.3982</v>
      </c>
      <c r="E16">
        <v>0.55559999999999998</v>
      </c>
      <c r="F16">
        <v>0.36317647058823532</v>
      </c>
      <c r="G16">
        <v>0.50124999999999997</v>
      </c>
      <c r="H16">
        <v>0.6205057471264368</v>
      </c>
    </row>
    <row r="17" spans="1:7" x14ac:dyDescent="0.3">
      <c r="B17" s="10" t="s">
        <v>88</v>
      </c>
      <c r="C17" s="25" t="s">
        <v>117</v>
      </c>
      <c r="D17" s="25" t="s">
        <v>10</v>
      </c>
      <c r="E17" s="25" t="s">
        <v>117</v>
      </c>
      <c r="F17" s="24" t="s">
        <v>116</v>
      </c>
      <c r="G17" s="25" t="s">
        <v>120</v>
      </c>
    </row>
    <row r="18" spans="1:7" x14ac:dyDescent="0.3">
      <c r="F18" s="10" t="s">
        <v>124</v>
      </c>
    </row>
    <row r="20" spans="1:7" x14ac:dyDescent="0.3">
      <c r="A20" s="10" t="s">
        <v>88</v>
      </c>
    </row>
    <row r="21" spans="1:7" x14ac:dyDescent="0.3">
      <c r="A21" s="10" t="s">
        <v>100</v>
      </c>
    </row>
    <row r="22" spans="1:7" x14ac:dyDescent="0.3">
      <c r="A22" s="24" t="s">
        <v>104</v>
      </c>
    </row>
    <row r="23" spans="1:7" x14ac:dyDescent="0.3">
      <c r="A23" s="24" t="s">
        <v>137</v>
      </c>
    </row>
    <row r="24" spans="1:7" x14ac:dyDescent="0.3">
      <c r="A24" s="25" t="s">
        <v>117</v>
      </c>
    </row>
    <row r="25" spans="1:7" x14ac:dyDescent="0.3">
      <c r="A25" s="10" t="s">
        <v>118</v>
      </c>
    </row>
    <row r="26" spans="1:7" x14ac:dyDescent="0.3">
      <c r="A26" s="25" t="s">
        <v>119</v>
      </c>
    </row>
    <row r="27" spans="1:7" x14ac:dyDescent="0.3">
      <c r="A27" s="25" t="s">
        <v>120</v>
      </c>
    </row>
    <row r="28" spans="1:7" x14ac:dyDescent="0.3">
      <c r="A28" s="10" t="s">
        <v>121</v>
      </c>
    </row>
    <row r="29" spans="1:7" x14ac:dyDescent="0.3">
      <c r="A29" s="25" t="s">
        <v>122</v>
      </c>
    </row>
    <row r="30" spans="1:7" x14ac:dyDescent="0.3">
      <c r="A30" s="24" t="s">
        <v>123</v>
      </c>
    </row>
    <row r="31" spans="1:7" x14ac:dyDescent="0.3">
      <c r="A31" s="25" t="s">
        <v>125</v>
      </c>
    </row>
    <row r="32" spans="1:7" x14ac:dyDescent="0.3">
      <c r="A32" s="25" t="s">
        <v>126</v>
      </c>
    </row>
    <row r="33" spans="1:1" x14ac:dyDescent="0.3">
      <c r="A33" s="25" t="s">
        <v>10</v>
      </c>
    </row>
    <row r="34" spans="1:1" x14ac:dyDescent="0.3">
      <c r="A34" s="10" t="s">
        <v>127</v>
      </c>
    </row>
    <row r="35" spans="1:1" x14ac:dyDescent="0.3">
      <c r="A35" s="10" t="s">
        <v>128</v>
      </c>
    </row>
    <row r="36" spans="1:1" x14ac:dyDescent="0.3">
      <c r="A36" s="25" t="s">
        <v>11</v>
      </c>
    </row>
    <row r="37" spans="1:1" x14ac:dyDescent="0.3">
      <c r="A37" s="25" t="s">
        <v>129</v>
      </c>
    </row>
    <row r="38" spans="1:1" x14ac:dyDescent="0.3">
      <c r="A38" s="25" t="s">
        <v>12</v>
      </c>
    </row>
    <row r="39" spans="1:1" x14ac:dyDescent="0.3">
      <c r="A39" s="24" t="s">
        <v>116</v>
      </c>
    </row>
    <row r="40" spans="1:1" x14ac:dyDescent="0.3">
      <c r="A40" s="10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14AB-3846-4130-997D-DFA2B5BF46F3}">
  <dimension ref="A1:U46"/>
  <sheetViews>
    <sheetView tabSelected="1" workbookViewId="0">
      <selection activeCell="S13" sqref="S13"/>
    </sheetView>
  </sheetViews>
  <sheetFormatPr defaultRowHeight="14.4" x14ac:dyDescent="0.3"/>
  <cols>
    <col min="1" max="1" width="27.5546875" customWidth="1"/>
  </cols>
  <sheetData>
    <row r="1" spans="1:21" x14ac:dyDescent="0.3">
      <c r="A1" t="s">
        <v>0</v>
      </c>
      <c r="B1" t="s">
        <v>1</v>
      </c>
    </row>
    <row r="2" spans="1:2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24" t="s">
        <v>104</v>
      </c>
      <c r="M2" t="s">
        <v>163</v>
      </c>
      <c r="N2" s="24" t="s">
        <v>137</v>
      </c>
      <c r="O2" s="3" t="s">
        <v>150</v>
      </c>
      <c r="P2" s="3" t="s">
        <v>149</v>
      </c>
      <c r="Q2" s="3" t="s">
        <v>148</v>
      </c>
      <c r="R2" s="3" t="s">
        <v>147</v>
      </c>
      <c r="S2" s="3" t="s">
        <v>146</v>
      </c>
      <c r="T2" s="3" t="s">
        <v>144</v>
      </c>
    </row>
    <row r="3" spans="1:21" x14ac:dyDescent="0.3">
      <c r="A3" t="s">
        <v>199</v>
      </c>
      <c r="C3">
        <v>1.212</v>
      </c>
      <c r="I3">
        <v>1.159</v>
      </c>
      <c r="K3">
        <v>1.1970000000000001</v>
      </c>
      <c r="L3">
        <v>1</v>
      </c>
      <c r="U3" t="s">
        <v>199</v>
      </c>
    </row>
    <row r="4" spans="1:21" x14ac:dyDescent="0.3">
      <c r="A4" t="s">
        <v>200</v>
      </c>
      <c r="C4">
        <v>113.908</v>
      </c>
      <c r="D4">
        <v>0.81100000000000005</v>
      </c>
      <c r="E4">
        <v>1.153</v>
      </c>
      <c r="F4">
        <v>0.41599999999999998</v>
      </c>
      <c r="G4">
        <v>2.621</v>
      </c>
      <c r="I4">
        <v>5.4569999999999999</v>
      </c>
      <c r="K4">
        <v>15.822999999999999</v>
      </c>
      <c r="U4" t="s">
        <v>200</v>
      </c>
    </row>
    <row r="5" spans="1:21" x14ac:dyDescent="0.3">
      <c r="A5" t="s">
        <v>201</v>
      </c>
      <c r="C5">
        <v>36.924999999999997</v>
      </c>
      <c r="D5">
        <v>0.1085</v>
      </c>
      <c r="E5">
        <v>3.5999999999999997E-2</v>
      </c>
      <c r="F5">
        <v>0.68400000000000005</v>
      </c>
      <c r="G5">
        <v>0.18</v>
      </c>
      <c r="I5">
        <v>1.083</v>
      </c>
      <c r="K5">
        <v>5.9399999999999995</v>
      </c>
      <c r="U5" t="s">
        <v>201</v>
      </c>
    </row>
    <row r="6" spans="1:21" x14ac:dyDescent="0.3">
      <c r="A6" t="s">
        <v>202</v>
      </c>
      <c r="C6">
        <v>15.958500000000001</v>
      </c>
      <c r="G6">
        <v>0.34799999999999998</v>
      </c>
      <c r="K6">
        <v>3.9929999999999999</v>
      </c>
      <c r="L6" s="10"/>
      <c r="M6">
        <v>1</v>
      </c>
      <c r="U6" t="s">
        <v>202</v>
      </c>
    </row>
    <row r="7" spans="1:21" x14ac:dyDescent="0.3">
      <c r="A7" t="s">
        <v>203</v>
      </c>
      <c r="C7">
        <v>50.7455</v>
      </c>
      <c r="D7">
        <v>0.52900000000000003</v>
      </c>
      <c r="E7">
        <v>0.82400000000000007</v>
      </c>
      <c r="F7">
        <v>0.14899999999999999</v>
      </c>
      <c r="G7">
        <v>1.1180000000000001</v>
      </c>
      <c r="I7">
        <v>1.643</v>
      </c>
      <c r="K7">
        <v>9.9954999999999998</v>
      </c>
      <c r="U7" t="s">
        <v>203</v>
      </c>
    </row>
    <row r="8" spans="1:21" x14ac:dyDescent="0.3">
      <c r="A8" t="s">
        <v>204</v>
      </c>
      <c r="C8">
        <v>56.048999999999999</v>
      </c>
      <c r="D8">
        <v>0.436</v>
      </c>
      <c r="E8">
        <v>0.51100000000000001</v>
      </c>
      <c r="F8">
        <v>6.3E-2</v>
      </c>
      <c r="G8">
        <v>0.33400000000000002</v>
      </c>
      <c r="I8">
        <v>0.76100000000000001</v>
      </c>
      <c r="K8">
        <v>15.76</v>
      </c>
      <c r="U8" t="s">
        <v>204</v>
      </c>
    </row>
    <row r="9" spans="1:21" x14ac:dyDescent="0.3">
      <c r="A9" t="s">
        <v>205</v>
      </c>
      <c r="C9">
        <v>45.361000000000004</v>
      </c>
      <c r="G9">
        <v>0.69099999999999995</v>
      </c>
      <c r="I9">
        <v>1.042</v>
      </c>
      <c r="K9">
        <v>19.045999999999999</v>
      </c>
      <c r="U9" t="s">
        <v>205</v>
      </c>
    </row>
    <row r="10" spans="1:21" x14ac:dyDescent="0.3">
      <c r="A10" t="s">
        <v>206</v>
      </c>
      <c r="C10">
        <v>29.379000000000001</v>
      </c>
      <c r="K10">
        <v>12.388</v>
      </c>
      <c r="U10" t="s">
        <v>206</v>
      </c>
    </row>
    <row r="11" spans="1:21" x14ac:dyDescent="0.3">
      <c r="A11" t="s">
        <v>23</v>
      </c>
      <c r="C11">
        <v>56.332999999999998</v>
      </c>
      <c r="D11">
        <v>2.0979999999999999</v>
      </c>
      <c r="I11">
        <v>3.137</v>
      </c>
      <c r="K11">
        <v>8.4039999999999999</v>
      </c>
      <c r="U11" t="s">
        <v>23</v>
      </c>
    </row>
    <row r="12" spans="1:21" x14ac:dyDescent="0.3">
      <c r="A12" t="s">
        <v>207</v>
      </c>
      <c r="C12">
        <v>73.424999999999997</v>
      </c>
      <c r="D12">
        <v>1.6944999999999999</v>
      </c>
      <c r="E12">
        <v>3.7010000000000001</v>
      </c>
      <c r="G12">
        <v>0.52249999999999996</v>
      </c>
      <c r="K12">
        <v>13.6015</v>
      </c>
      <c r="U12" t="s">
        <v>207</v>
      </c>
    </row>
    <row r="13" spans="1:21" x14ac:dyDescent="0.3">
      <c r="A13" t="s">
        <v>208</v>
      </c>
      <c r="C13">
        <v>57.422499999999999</v>
      </c>
      <c r="D13">
        <v>0.28599999999999998</v>
      </c>
      <c r="E13">
        <v>0.193</v>
      </c>
      <c r="G13">
        <v>0.65900000000000003</v>
      </c>
      <c r="I13">
        <v>3.8849999999999998</v>
      </c>
      <c r="K13">
        <v>7.3959999999999999</v>
      </c>
      <c r="U13" t="s">
        <v>208</v>
      </c>
    </row>
    <row r="14" spans="1:21" x14ac:dyDescent="0.3">
      <c r="A14" t="s">
        <v>209</v>
      </c>
      <c r="C14">
        <v>118.56100000000001</v>
      </c>
      <c r="D14">
        <v>0.438</v>
      </c>
      <c r="E14">
        <v>3.1E-2</v>
      </c>
      <c r="K14">
        <v>33.770000000000003</v>
      </c>
      <c r="U14" t="s">
        <v>209</v>
      </c>
    </row>
    <row r="15" spans="1:21" x14ac:dyDescent="0.3">
      <c r="A15" t="s">
        <v>210</v>
      </c>
      <c r="C15">
        <v>32.963999999999999</v>
      </c>
      <c r="E15">
        <v>0.45400000000000001</v>
      </c>
      <c r="G15">
        <v>0.59499999999999997</v>
      </c>
      <c r="H15">
        <v>1.0449999999999999</v>
      </c>
      <c r="K15">
        <v>7.9175000000000004</v>
      </c>
      <c r="L15" s="10"/>
      <c r="U15" t="s">
        <v>210</v>
      </c>
    </row>
    <row r="16" spans="1:21" x14ac:dyDescent="0.3">
      <c r="A16" t="s">
        <v>211</v>
      </c>
      <c r="C16">
        <v>22.152999999999999</v>
      </c>
      <c r="G16">
        <v>2.9000000000000001E-2</v>
      </c>
      <c r="K16">
        <v>8.1059999999999999</v>
      </c>
      <c r="U16" t="s">
        <v>211</v>
      </c>
    </row>
    <row r="17" spans="1:21" x14ac:dyDescent="0.3">
      <c r="A17" t="s">
        <v>212</v>
      </c>
      <c r="C17">
        <v>17.157</v>
      </c>
      <c r="K17">
        <v>5.1369999999999996</v>
      </c>
      <c r="U17" t="s">
        <v>212</v>
      </c>
    </row>
    <row r="18" spans="1:21" x14ac:dyDescent="0.3">
      <c r="A18" t="s">
        <v>213</v>
      </c>
      <c r="C18">
        <v>4.0604999999999993</v>
      </c>
      <c r="F18">
        <v>0.998</v>
      </c>
      <c r="K18">
        <v>1.3109999999999999</v>
      </c>
      <c r="L18" s="10"/>
      <c r="M18">
        <v>1</v>
      </c>
      <c r="U18" t="s">
        <v>213</v>
      </c>
    </row>
    <row r="19" spans="1:21" x14ac:dyDescent="0.3">
      <c r="A19" t="s">
        <v>214</v>
      </c>
      <c r="C19">
        <v>103.754</v>
      </c>
      <c r="D19">
        <v>0.68799999999999994</v>
      </c>
      <c r="I19">
        <v>3.157</v>
      </c>
      <c r="K19">
        <v>11.179</v>
      </c>
      <c r="U19" t="s">
        <v>214</v>
      </c>
    </row>
    <row r="20" spans="1:21" x14ac:dyDescent="0.3">
      <c r="A20" t="s">
        <v>215</v>
      </c>
      <c r="C20">
        <v>66.510000000000005</v>
      </c>
      <c r="G20">
        <v>1.0389999999999999</v>
      </c>
      <c r="I20">
        <v>4.2240000000000002</v>
      </c>
      <c r="K20">
        <v>15.725</v>
      </c>
      <c r="U20" t="s">
        <v>215</v>
      </c>
    </row>
    <row r="21" spans="1:21" x14ac:dyDescent="0.3">
      <c r="A21" t="s">
        <v>216</v>
      </c>
      <c r="C21">
        <v>37.905000000000001</v>
      </c>
      <c r="F21">
        <v>1.7000000000000001E-2</v>
      </c>
      <c r="G21">
        <v>1.7000000000000001E-2</v>
      </c>
      <c r="K21">
        <v>14.218</v>
      </c>
      <c r="U21" t="s">
        <v>216</v>
      </c>
    </row>
    <row r="22" spans="1:21" x14ac:dyDescent="0.3">
      <c r="A22" t="s">
        <v>217</v>
      </c>
      <c r="C22">
        <v>12.832500000000001</v>
      </c>
      <c r="F22">
        <v>1.4999999999999999E-2</v>
      </c>
      <c r="G22">
        <v>0.123</v>
      </c>
      <c r="I22">
        <v>0.24099999999999999</v>
      </c>
      <c r="J22">
        <v>0.32250000000000001</v>
      </c>
      <c r="K22">
        <v>2.8855</v>
      </c>
      <c r="U22" t="s">
        <v>217</v>
      </c>
    </row>
    <row r="23" spans="1:21" x14ac:dyDescent="0.3">
      <c r="A23" t="s">
        <v>218</v>
      </c>
      <c r="C23">
        <v>13.467000000000001</v>
      </c>
      <c r="I23">
        <v>1.0449999999999999</v>
      </c>
      <c r="K23">
        <v>2.1480000000000001</v>
      </c>
      <c r="L23" s="10"/>
      <c r="M23">
        <v>1</v>
      </c>
      <c r="U23" t="s">
        <v>218</v>
      </c>
    </row>
    <row r="24" spans="1:21" x14ac:dyDescent="0.3">
      <c r="A24" t="s">
        <v>219</v>
      </c>
      <c r="B24">
        <v>3.0449999999999999</v>
      </c>
      <c r="C24">
        <v>333.0095</v>
      </c>
      <c r="D24">
        <v>1.4149999999999998</v>
      </c>
      <c r="E24">
        <v>0.28999999999999998</v>
      </c>
      <c r="F24">
        <v>0.54500000000000004</v>
      </c>
      <c r="G24">
        <v>3.6760000000000002</v>
      </c>
      <c r="I24">
        <v>5.6619999999999999</v>
      </c>
      <c r="K24">
        <v>21.158000000000001</v>
      </c>
      <c r="L24" s="10"/>
      <c r="N24">
        <v>1</v>
      </c>
      <c r="U24" t="s">
        <v>219</v>
      </c>
    </row>
    <row r="25" spans="1:21" x14ac:dyDescent="0.3">
      <c r="A25" t="s">
        <v>220</v>
      </c>
      <c r="B25">
        <v>3.12</v>
      </c>
      <c r="C25">
        <v>235.30949999999999</v>
      </c>
      <c r="D25">
        <v>0.94000000000000006</v>
      </c>
      <c r="E25">
        <v>0.41699999999999998</v>
      </c>
      <c r="G25">
        <v>2.4</v>
      </c>
      <c r="I25">
        <v>0.10299999999999999</v>
      </c>
      <c r="K25">
        <v>13.84</v>
      </c>
      <c r="L25" s="10"/>
      <c r="N25">
        <v>1</v>
      </c>
      <c r="U25" t="s">
        <v>220</v>
      </c>
    </row>
    <row r="26" spans="1:21" x14ac:dyDescent="0.3">
      <c r="A26" t="s">
        <v>221</v>
      </c>
      <c r="C26">
        <v>187.38500000000002</v>
      </c>
      <c r="D26">
        <v>0.64700000000000002</v>
      </c>
      <c r="E26">
        <v>0.97599999999999998</v>
      </c>
      <c r="F26">
        <v>0.56699999999999995</v>
      </c>
      <c r="G26">
        <v>3.407</v>
      </c>
      <c r="I26">
        <v>4.1349999999999998</v>
      </c>
      <c r="K26">
        <v>15.057500000000001</v>
      </c>
      <c r="L26" s="10"/>
      <c r="N26">
        <v>1</v>
      </c>
      <c r="U26" t="s">
        <v>221</v>
      </c>
    </row>
    <row r="27" spans="1:21" x14ac:dyDescent="0.3">
      <c r="A27" t="s">
        <v>222</v>
      </c>
      <c r="C27">
        <v>122.32550000000001</v>
      </c>
      <c r="D27">
        <v>1.1819999999999999</v>
      </c>
      <c r="E27">
        <v>0.39600000000000002</v>
      </c>
      <c r="F27">
        <v>0.26</v>
      </c>
      <c r="G27">
        <v>1.569</v>
      </c>
      <c r="I27">
        <v>0.13200000000000001</v>
      </c>
      <c r="K27">
        <v>10.266999999999999</v>
      </c>
      <c r="L27" s="10"/>
      <c r="N27">
        <v>1</v>
      </c>
      <c r="U27" t="s">
        <v>222</v>
      </c>
    </row>
    <row r="28" spans="1:21" x14ac:dyDescent="0.3">
      <c r="A28" t="s">
        <v>40</v>
      </c>
      <c r="C28">
        <v>76.710999999999999</v>
      </c>
      <c r="G28">
        <v>0.52200000000000002</v>
      </c>
      <c r="K28">
        <v>12</v>
      </c>
      <c r="L28" s="10"/>
      <c r="U28" t="s">
        <v>40</v>
      </c>
    </row>
    <row r="29" spans="1:21" x14ac:dyDescent="0.3">
      <c r="A29" t="s">
        <v>41</v>
      </c>
      <c r="C29">
        <v>88.417000000000002</v>
      </c>
      <c r="D29">
        <v>0.80549999999999999</v>
      </c>
      <c r="E29">
        <v>0.751</v>
      </c>
      <c r="F29">
        <v>0.12</v>
      </c>
      <c r="G29">
        <v>1.67</v>
      </c>
      <c r="I29">
        <v>2.5009999999999999</v>
      </c>
      <c r="K29">
        <v>16.249500000000001</v>
      </c>
      <c r="U29" t="s">
        <v>41</v>
      </c>
    </row>
    <row r="30" spans="1:21" x14ac:dyDescent="0.3">
      <c r="A30" t="s">
        <v>223</v>
      </c>
      <c r="C30">
        <v>83.718999999999994</v>
      </c>
      <c r="D30">
        <v>2.0880000000000001</v>
      </c>
      <c r="K30">
        <v>20.923999999999999</v>
      </c>
      <c r="L30" s="10"/>
      <c r="M30">
        <v>1</v>
      </c>
      <c r="U30" t="s">
        <v>223</v>
      </c>
    </row>
    <row r="31" spans="1:21" x14ac:dyDescent="0.3">
      <c r="A31" t="s">
        <v>224</v>
      </c>
      <c r="C31">
        <v>54.247999999999998</v>
      </c>
      <c r="E31">
        <v>1.7000000000000001E-2</v>
      </c>
      <c r="I31">
        <v>3.9390000000000001</v>
      </c>
      <c r="K31">
        <v>7.8470000000000004</v>
      </c>
      <c r="U31" t="s">
        <v>224</v>
      </c>
    </row>
    <row r="32" spans="1:21" x14ac:dyDescent="0.3">
      <c r="A32" t="s">
        <v>44</v>
      </c>
      <c r="C32">
        <v>146.51750000000001</v>
      </c>
      <c r="D32">
        <v>0.89500000000000002</v>
      </c>
      <c r="E32">
        <v>0.69650000000000001</v>
      </c>
      <c r="F32">
        <v>0.41399999999999998</v>
      </c>
      <c r="G32">
        <v>1.571</v>
      </c>
      <c r="I32">
        <v>4.8869999999999996</v>
      </c>
      <c r="K32">
        <v>18.746000000000002</v>
      </c>
      <c r="U32" t="s">
        <v>44</v>
      </c>
    </row>
    <row r="33" spans="1:21" x14ac:dyDescent="0.3">
      <c r="A33" t="s">
        <v>45</v>
      </c>
      <c r="C33">
        <v>51.103999999999999</v>
      </c>
      <c r="G33">
        <v>0.3</v>
      </c>
      <c r="I33">
        <v>2.036</v>
      </c>
      <c r="K33">
        <v>6.3049999999999997</v>
      </c>
    </row>
    <row r="34" spans="1:21" x14ac:dyDescent="0.3">
      <c r="A34" t="s">
        <v>46</v>
      </c>
      <c r="C34">
        <v>32.058999999999997</v>
      </c>
      <c r="F34">
        <v>0.14399999999999999</v>
      </c>
      <c r="G34">
        <v>0.28899999999999998</v>
      </c>
      <c r="I34">
        <v>0.46899999999999997</v>
      </c>
      <c r="K34">
        <v>8.2780000000000005</v>
      </c>
    </row>
    <row r="35" spans="1:21" x14ac:dyDescent="0.3">
      <c r="A35" t="s">
        <v>47</v>
      </c>
      <c r="C35">
        <v>31.475000000000001</v>
      </c>
      <c r="E35">
        <v>0.245</v>
      </c>
      <c r="F35">
        <v>0.307</v>
      </c>
      <c r="G35">
        <v>6.2E-2</v>
      </c>
      <c r="I35">
        <v>6.3E-2</v>
      </c>
      <c r="K35">
        <v>10.167</v>
      </c>
    </row>
    <row r="36" spans="1:21" x14ac:dyDescent="0.3">
      <c r="A36" t="s">
        <v>48</v>
      </c>
      <c r="C36">
        <v>43.948</v>
      </c>
      <c r="E36">
        <v>6.5000000000000002E-2</v>
      </c>
      <c r="F36">
        <v>8.0000000000000002E-3</v>
      </c>
      <c r="G36">
        <v>4.9000000000000002E-2</v>
      </c>
      <c r="I36">
        <v>0.41699999999999998</v>
      </c>
      <c r="K36">
        <v>12.613</v>
      </c>
    </row>
    <row r="37" spans="1:21" x14ac:dyDescent="0.3">
      <c r="A37" t="s">
        <v>49</v>
      </c>
      <c r="C37">
        <v>72.590999999999994</v>
      </c>
      <c r="E37">
        <v>0.33600000000000002</v>
      </c>
      <c r="F37">
        <v>3.4000000000000002E-2</v>
      </c>
      <c r="G37">
        <v>0.45600000000000002</v>
      </c>
      <c r="I37">
        <v>0.55700000000000005</v>
      </c>
      <c r="K37">
        <v>14.435</v>
      </c>
    </row>
    <row r="38" spans="1:21" x14ac:dyDescent="0.3">
      <c r="A38" t="s">
        <v>50</v>
      </c>
      <c r="C38">
        <v>30.684000000000001</v>
      </c>
      <c r="K38">
        <v>9.34</v>
      </c>
    </row>
    <row r="39" spans="1:21" x14ac:dyDescent="0.3">
      <c r="A39" t="s">
        <v>51</v>
      </c>
      <c r="C39">
        <v>33.225499999999997</v>
      </c>
      <c r="E39">
        <v>0.05</v>
      </c>
      <c r="K39">
        <v>9.6660000000000004</v>
      </c>
    </row>
    <row r="40" spans="1:21" x14ac:dyDescent="0.3">
      <c r="A40" t="s">
        <v>52</v>
      </c>
      <c r="C40">
        <v>33.658000000000001</v>
      </c>
      <c r="E40">
        <v>0.02</v>
      </c>
      <c r="F40">
        <v>0.01</v>
      </c>
      <c r="G40">
        <v>4.1000000000000002E-2</v>
      </c>
      <c r="H40">
        <v>1.0469999999999999</v>
      </c>
      <c r="I40">
        <v>0.112</v>
      </c>
      <c r="K40">
        <v>6.9779999999999998</v>
      </c>
    </row>
    <row r="41" spans="1:21" x14ac:dyDescent="0.3">
      <c r="A41" t="s">
        <v>150</v>
      </c>
      <c r="O41">
        <v>1</v>
      </c>
      <c r="U41" t="s">
        <v>150</v>
      </c>
    </row>
    <row r="42" spans="1:21" x14ac:dyDescent="0.3">
      <c r="A42" t="s">
        <v>227</v>
      </c>
      <c r="P42">
        <v>1</v>
      </c>
      <c r="U42" t="s">
        <v>227</v>
      </c>
    </row>
    <row r="43" spans="1:21" x14ac:dyDescent="0.3">
      <c r="A43" t="s">
        <v>148</v>
      </c>
      <c r="Q43">
        <v>1</v>
      </c>
      <c r="U43" t="s">
        <v>148</v>
      </c>
    </row>
    <row r="44" spans="1:21" x14ac:dyDescent="0.3">
      <c r="A44" t="s">
        <v>228</v>
      </c>
      <c r="R44">
        <v>1</v>
      </c>
      <c r="U44" t="s">
        <v>228</v>
      </c>
    </row>
    <row r="45" spans="1:21" x14ac:dyDescent="0.3">
      <c r="A45" t="s">
        <v>146</v>
      </c>
      <c r="S45">
        <v>1</v>
      </c>
      <c r="U45" t="s">
        <v>146</v>
      </c>
    </row>
    <row r="46" spans="1:21" x14ac:dyDescent="0.3">
      <c r="A46" t="s">
        <v>144</v>
      </c>
      <c r="T46">
        <v>1</v>
      </c>
      <c r="U46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D8CB-7FBB-4C0B-B128-7E7DF7DD6288}">
  <dimension ref="A1:G20"/>
  <sheetViews>
    <sheetView workbookViewId="0">
      <selection sqref="A1:G20"/>
    </sheetView>
  </sheetViews>
  <sheetFormatPr defaultRowHeight="14.4" x14ac:dyDescent="0.3"/>
  <sheetData>
    <row r="1" spans="1:7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 spans="1:7" x14ac:dyDescent="0.3">
      <c r="A2" t="s">
        <v>3</v>
      </c>
      <c r="C2">
        <v>5.0000000000000001E-3</v>
      </c>
      <c r="D2" t="s">
        <v>171</v>
      </c>
      <c r="E2" t="b">
        <v>1</v>
      </c>
      <c r="F2">
        <v>365</v>
      </c>
      <c r="G2" t="b">
        <v>1</v>
      </c>
    </row>
    <row r="3" spans="1:7" x14ac:dyDescent="0.3">
      <c r="A3" t="s">
        <v>4</v>
      </c>
      <c r="B3" t="s">
        <v>181</v>
      </c>
      <c r="C3">
        <v>5.0000000000000001E-3</v>
      </c>
      <c r="D3" t="s">
        <v>181</v>
      </c>
      <c r="E3" t="b">
        <v>1</v>
      </c>
      <c r="F3">
        <v>365</v>
      </c>
      <c r="G3" t="b">
        <v>1</v>
      </c>
    </row>
    <row r="4" spans="1:7" x14ac:dyDescent="0.3">
      <c r="A4" t="s">
        <v>5</v>
      </c>
      <c r="B4" t="s">
        <v>180</v>
      </c>
      <c r="C4">
        <v>5.0000000000000001E-3</v>
      </c>
      <c r="D4" t="s">
        <v>180</v>
      </c>
      <c r="E4" t="b">
        <v>1</v>
      </c>
      <c r="F4">
        <v>366</v>
      </c>
      <c r="G4" t="b">
        <v>1</v>
      </c>
    </row>
    <row r="5" spans="1:7" x14ac:dyDescent="0.3">
      <c r="A5" t="s">
        <v>6</v>
      </c>
      <c r="B5" t="s">
        <v>182</v>
      </c>
      <c r="C5">
        <v>5.0000000000000001E-3</v>
      </c>
      <c r="D5" t="s">
        <v>182</v>
      </c>
      <c r="E5" t="b">
        <v>1</v>
      </c>
      <c r="F5">
        <v>367</v>
      </c>
      <c r="G5" t="b">
        <v>1</v>
      </c>
    </row>
    <row r="6" spans="1:7" x14ac:dyDescent="0.3">
      <c r="A6" t="s">
        <v>7</v>
      </c>
      <c r="B6" t="s">
        <v>197</v>
      </c>
      <c r="C6">
        <v>5.0000000000000001E-3</v>
      </c>
      <c r="D6" t="s">
        <v>197</v>
      </c>
      <c r="E6" t="b">
        <v>1</v>
      </c>
      <c r="F6">
        <v>368</v>
      </c>
      <c r="G6" t="b">
        <v>1</v>
      </c>
    </row>
    <row r="7" spans="1:7" x14ac:dyDescent="0.3">
      <c r="A7" t="s">
        <v>8</v>
      </c>
      <c r="B7" t="s">
        <v>183</v>
      </c>
      <c r="C7">
        <v>5.0000000000000001E-3</v>
      </c>
      <c r="D7" t="s">
        <v>183</v>
      </c>
      <c r="E7" t="b">
        <v>1</v>
      </c>
      <c r="F7">
        <v>369</v>
      </c>
      <c r="G7" t="b">
        <v>1</v>
      </c>
    </row>
    <row r="8" spans="1:7" x14ac:dyDescent="0.3">
      <c r="A8" t="s">
        <v>9</v>
      </c>
      <c r="B8" t="s">
        <v>184</v>
      </c>
      <c r="C8">
        <v>5.0000000000000001E-3</v>
      </c>
      <c r="D8" t="s">
        <v>184</v>
      </c>
      <c r="E8" t="b">
        <v>1</v>
      </c>
      <c r="F8">
        <v>370</v>
      </c>
      <c r="G8" t="b">
        <v>1</v>
      </c>
    </row>
    <row r="9" spans="1:7" x14ac:dyDescent="0.3">
      <c r="A9" t="s">
        <v>10</v>
      </c>
      <c r="B9" t="s">
        <v>185</v>
      </c>
      <c r="C9">
        <v>5.0000000000000001E-3</v>
      </c>
      <c r="D9" t="s">
        <v>185</v>
      </c>
      <c r="E9" t="b">
        <v>1</v>
      </c>
      <c r="F9">
        <v>371</v>
      </c>
      <c r="G9" t="b">
        <v>1</v>
      </c>
    </row>
    <row r="10" spans="1:7" x14ac:dyDescent="0.3">
      <c r="A10" t="s">
        <v>11</v>
      </c>
      <c r="B10" t="s">
        <v>187</v>
      </c>
      <c r="C10">
        <v>5.0000000000000001E-3</v>
      </c>
      <c r="D10" t="s">
        <v>187</v>
      </c>
      <c r="E10" t="b">
        <v>1</v>
      </c>
      <c r="F10">
        <v>372</v>
      </c>
      <c r="G10" t="b">
        <v>1</v>
      </c>
    </row>
    <row r="11" spans="1:7" x14ac:dyDescent="0.3">
      <c r="A11" t="s">
        <v>12</v>
      </c>
      <c r="B11" t="s">
        <v>188</v>
      </c>
      <c r="C11">
        <v>5.0000000000000001E-3</v>
      </c>
      <c r="D11" t="s">
        <v>188</v>
      </c>
      <c r="E11" t="b">
        <v>1</v>
      </c>
      <c r="F11">
        <v>373</v>
      </c>
      <c r="G11" t="b">
        <v>1</v>
      </c>
    </row>
    <row r="12" spans="1:7" x14ac:dyDescent="0.3">
      <c r="A12" s="24" t="s">
        <v>104</v>
      </c>
      <c r="B12" t="s">
        <v>189</v>
      </c>
      <c r="C12">
        <v>5.0000000000000001E-3</v>
      </c>
      <c r="D12" t="s">
        <v>189</v>
      </c>
      <c r="E12" t="b">
        <v>1</v>
      </c>
      <c r="F12">
        <v>374</v>
      </c>
      <c r="G12" t="b">
        <v>1</v>
      </c>
    </row>
    <row r="13" spans="1:7" x14ac:dyDescent="0.3">
      <c r="A13" t="s">
        <v>163</v>
      </c>
      <c r="B13" t="s">
        <v>190</v>
      </c>
      <c r="C13">
        <v>5.0000000000000001E-3</v>
      </c>
      <c r="D13" t="s">
        <v>190</v>
      </c>
      <c r="E13" t="b">
        <v>1</v>
      </c>
      <c r="F13">
        <v>375</v>
      </c>
      <c r="G13" t="b">
        <v>1</v>
      </c>
    </row>
    <row r="14" spans="1:7" x14ac:dyDescent="0.3">
      <c r="A14" s="24" t="s">
        <v>137</v>
      </c>
      <c r="B14" t="s">
        <v>191</v>
      </c>
      <c r="C14">
        <v>5.0000000000000001E-3</v>
      </c>
      <c r="D14" t="s">
        <v>191</v>
      </c>
      <c r="E14" t="b">
        <v>1</v>
      </c>
      <c r="F14">
        <v>376</v>
      </c>
      <c r="G14" t="b">
        <v>1</v>
      </c>
    </row>
    <row r="15" spans="1:7" x14ac:dyDescent="0.3">
      <c r="A15" s="3" t="s">
        <v>150</v>
      </c>
      <c r="B15" t="s">
        <v>192</v>
      </c>
      <c r="C15">
        <v>5.0000000000000001E-3</v>
      </c>
      <c r="D15" t="s">
        <v>192</v>
      </c>
      <c r="E15" t="b">
        <v>0</v>
      </c>
      <c r="F15">
        <v>377</v>
      </c>
      <c r="G15" t="b">
        <v>1</v>
      </c>
    </row>
    <row r="16" spans="1:7" x14ac:dyDescent="0.3">
      <c r="A16" s="3" t="s">
        <v>149</v>
      </c>
      <c r="B16" t="s">
        <v>193</v>
      </c>
      <c r="C16">
        <v>5.0000000000000001E-3</v>
      </c>
      <c r="D16" t="s">
        <v>193</v>
      </c>
      <c r="E16" t="b">
        <v>0</v>
      </c>
      <c r="F16">
        <v>378</v>
      </c>
      <c r="G16" t="b">
        <v>1</v>
      </c>
    </row>
    <row r="17" spans="1:7" x14ac:dyDescent="0.3">
      <c r="A17" s="3" t="s">
        <v>148</v>
      </c>
      <c r="B17" t="s">
        <v>194</v>
      </c>
      <c r="C17">
        <v>5.0000000000000001E-3</v>
      </c>
      <c r="D17" t="s">
        <v>194</v>
      </c>
      <c r="E17" t="b">
        <v>0</v>
      </c>
      <c r="F17">
        <v>379</v>
      </c>
      <c r="G17" t="b">
        <v>1</v>
      </c>
    </row>
    <row r="18" spans="1:7" x14ac:dyDescent="0.3">
      <c r="A18" s="3" t="s">
        <v>147</v>
      </c>
      <c r="B18" t="s">
        <v>193</v>
      </c>
      <c r="C18">
        <v>5.0000000000000001E-3</v>
      </c>
      <c r="D18" t="s">
        <v>193</v>
      </c>
      <c r="E18" t="b">
        <v>0</v>
      </c>
      <c r="F18">
        <v>380</v>
      </c>
      <c r="G18" t="b">
        <v>1</v>
      </c>
    </row>
    <row r="19" spans="1:7" x14ac:dyDescent="0.3">
      <c r="A19" s="3" t="s">
        <v>146</v>
      </c>
      <c r="B19" t="s">
        <v>195</v>
      </c>
      <c r="C19">
        <v>5.0000000000000001E-3</v>
      </c>
      <c r="D19" t="s">
        <v>195</v>
      </c>
      <c r="E19" t="b">
        <v>0</v>
      </c>
      <c r="F19">
        <v>381</v>
      </c>
      <c r="G19" t="b">
        <v>1</v>
      </c>
    </row>
    <row r="20" spans="1:7" x14ac:dyDescent="0.3">
      <c r="A20" s="3" t="s">
        <v>144</v>
      </c>
      <c r="B20" t="s">
        <v>196</v>
      </c>
      <c r="C20">
        <v>5.0000000000000001E-3</v>
      </c>
      <c r="D20" t="s">
        <v>196</v>
      </c>
      <c r="E20" t="b">
        <v>0</v>
      </c>
      <c r="F20">
        <v>382</v>
      </c>
      <c r="G2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AF7E-48F9-4CC4-989E-1C42A8C692FC}">
  <dimension ref="A1:AM38"/>
  <sheetViews>
    <sheetView topLeftCell="P1" workbookViewId="0">
      <selection activeCell="Z20" sqref="Z20"/>
    </sheetView>
  </sheetViews>
  <sheetFormatPr defaultRowHeight="14.4" x14ac:dyDescent="0.3"/>
  <cols>
    <col min="2" max="31" width="8.88671875" customWidth="1"/>
  </cols>
  <sheetData>
    <row r="1" spans="1:39" x14ac:dyDescent="0.3">
      <c r="A1" t="s">
        <v>53</v>
      </c>
      <c r="B1" t="s">
        <v>1</v>
      </c>
    </row>
    <row r="2" spans="1:39" x14ac:dyDescent="0.3">
      <c r="A2" t="s">
        <v>2</v>
      </c>
      <c r="B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55</v>
      </c>
      <c r="S2" t="s">
        <v>32</v>
      </c>
      <c r="T2" t="s">
        <v>56</v>
      </c>
      <c r="V2" t="s">
        <v>35</v>
      </c>
      <c r="W2" t="s">
        <v>36</v>
      </c>
      <c r="X2" t="s">
        <v>57</v>
      </c>
      <c r="Y2" t="s">
        <v>38</v>
      </c>
      <c r="Z2" t="s">
        <v>58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2</v>
      </c>
      <c r="AG2" t="s">
        <v>150</v>
      </c>
      <c r="AH2" t="s">
        <v>149</v>
      </c>
      <c r="AI2" t="s">
        <v>148</v>
      </c>
      <c r="AJ2" t="s">
        <v>147</v>
      </c>
      <c r="AK2" t="s">
        <v>146</v>
      </c>
      <c r="AL2" t="s">
        <v>144</v>
      </c>
      <c r="AM2" t="s">
        <v>14</v>
      </c>
    </row>
    <row r="3" spans="1:39" x14ac:dyDescent="0.3">
      <c r="A3">
        <v>311</v>
      </c>
      <c r="AG3">
        <v>1.1559999999999999</v>
      </c>
      <c r="AH3">
        <v>1.0449999999999999</v>
      </c>
      <c r="AJ3">
        <v>0.52200000000000002</v>
      </c>
      <c r="AK3">
        <v>0.622</v>
      </c>
      <c r="AL3">
        <v>0.104</v>
      </c>
      <c r="AM3">
        <v>0.68979999999999997</v>
      </c>
    </row>
    <row r="4" spans="1:39" x14ac:dyDescent="0.3">
      <c r="A4" t="s">
        <v>59</v>
      </c>
      <c r="B4">
        <v>1.296</v>
      </c>
      <c r="D4">
        <v>0.2</v>
      </c>
      <c r="E4">
        <v>0.1</v>
      </c>
      <c r="G4">
        <v>0.10100000000000001</v>
      </c>
      <c r="J4">
        <v>9.9000000000000005E-2</v>
      </c>
      <c r="L4">
        <v>0.39700000000000002</v>
      </c>
      <c r="M4">
        <v>0.10100000000000001</v>
      </c>
      <c r="O4">
        <v>0.19900000000000001</v>
      </c>
      <c r="Q4">
        <v>0.10100000000000001</v>
      </c>
      <c r="T4">
        <v>1.302</v>
      </c>
      <c r="Y4">
        <v>0.10100000000000001</v>
      </c>
      <c r="AB4">
        <v>0.70299999999999996</v>
      </c>
      <c r="AF4">
        <v>321</v>
      </c>
      <c r="AG4">
        <v>1.1559999999999999</v>
      </c>
      <c r="AH4">
        <v>1.0449999999999999</v>
      </c>
      <c r="AJ4">
        <v>0.52200000000000002</v>
      </c>
      <c r="AK4">
        <v>0.622</v>
      </c>
      <c r="AL4">
        <v>0.104</v>
      </c>
      <c r="AM4">
        <v>0.68979999999999997</v>
      </c>
    </row>
    <row r="5" spans="1:39" x14ac:dyDescent="0.3">
      <c r="A5" t="s">
        <v>60</v>
      </c>
      <c r="B5">
        <v>4.125</v>
      </c>
      <c r="D5">
        <v>0.30299999999999999</v>
      </c>
      <c r="E5">
        <v>0.06</v>
      </c>
      <c r="G5">
        <v>0.21199999999999999</v>
      </c>
      <c r="H5">
        <v>3.1E-2</v>
      </c>
      <c r="L5">
        <v>0.18099999999999999</v>
      </c>
      <c r="M5">
        <v>0.94199999999999995</v>
      </c>
      <c r="N5">
        <v>0.30399999999999999</v>
      </c>
      <c r="O5">
        <v>0.27300000000000002</v>
      </c>
      <c r="P5">
        <v>0.42399999999999999</v>
      </c>
      <c r="Q5">
        <v>0.21099999999999999</v>
      </c>
      <c r="R5">
        <v>3.1E-2</v>
      </c>
      <c r="T5">
        <v>2.58</v>
      </c>
      <c r="V5">
        <v>6.0999999999999999E-2</v>
      </c>
      <c r="W5">
        <v>0.21199999999999999</v>
      </c>
      <c r="X5">
        <v>9.0999999999999998E-2</v>
      </c>
      <c r="Y5">
        <v>0.151</v>
      </c>
      <c r="Z5">
        <v>9.0999999999999998E-2</v>
      </c>
      <c r="AA5">
        <v>0.03</v>
      </c>
      <c r="AB5">
        <v>2.452</v>
      </c>
      <c r="AD5">
        <v>0.03</v>
      </c>
      <c r="AE5">
        <v>0.60699999999999998</v>
      </c>
      <c r="AF5">
        <v>322</v>
      </c>
      <c r="AG5">
        <v>0.71299999999999997</v>
      </c>
      <c r="AH5">
        <v>2.37</v>
      </c>
      <c r="AI5">
        <v>0.26900000000000002</v>
      </c>
      <c r="AJ5">
        <v>1.254</v>
      </c>
      <c r="AK5">
        <v>0.30599999999999999</v>
      </c>
      <c r="AL5">
        <v>0.41149999999999998</v>
      </c>
      <c r="AM5">
        <v>0.84253846153846168</v>
      </c>
    </row>
    <row r="6" spans="1:39" x14ac:dyDescent="0.3">
      <c r="A6" t="s">
        <v>61</v>
      </c>
      <c r="B6">
        <v>0.498</v>
      </c>
      <c r="G6">
        <v>0.33400000000000002</v>
      </c>
      <c r="T6">
        <v>1.0760000000000001</v>
      </c>
      <c r="V6">
        <v>8.4000000000000005E-2</v>
      </c>
      <c r="Y6">
        <v>0.58299999999999996</v>
      </c>
      <c r="AD6">
        <v>0.748</v>
      </c>
    </row>
    <row r="7" spans="1:39" x14ac:dyDescent="0.3">
      <c r="A7" t="s">
        <v>62</v>
      </c>
      <c r="B7">
        <v>7.8E-2</v>
      </c>
      <c r="I7">
        <v>0.154</v>
      </c>
      <c r="T7">
        <v>1.54</v>
      </c>
      <c r="V7">
        <v>2.7759999999999998</v>
      </c>
      <c r="Y7">
        <v>1.0760000000000001</v>
      </c>
      <c r="AD7">
        <v>1.54</v>
      </c>
    </row>
    <row r="8" spans="1:39" x14ac:dyDescent="0.3">
      <c r="A8">
        <v>351</v>
      </c>
      <c r="AG8">
        <v>0.68400000000000005</v>
      </c>
      <c r="AH8">
        <v>0.30449999999999999</v>
      </c>
      <c r="AJ8">
        <v>0.107</v>
      </c>
      <c r="AK8">
        <v>0.433</v>
      </c>
      <c r="AM8">
        <v>0.36660000000000004</v>
      </c>
    </row>
    <row r="9" spans="1:39" x14ac:dyDescent="0.3">
      <c r="A9" t="s">
        <v>63</v>
      </c>
      <c r="B9">
        <v>0.48099999999999998</v>
      </c>
      <c r="D9">
        <v>3.5000000000000003E-2</v>
      </c>
      <c r="G9">
        <v>0.17199999999999999</v>
      </c>
      <c r="O9">
        <v>0.24099999999999999</v>
      </c>
      <c r="Q9">
        <v>3.4000000000000002E-2</v>
      </c>
      <c r="T9">
        <v>0.27600000000000002</v>
      </c>
      <c r="W9">
        <v>6.9000000000000006E-2</v>
      </c>
      <c r="AB9">
        <v>0.20699999999999999</v>
      </c>
      <c r="AF9">
        <v>361</v>
      </c>
      <c r="AG9">
        <v>0.68400000000000005</v>
      </c>
      <c r="AH9">
        <v>0.30449999999999999</v>
      </c>
      <c r="AJ9">
        <v>0.107</v>
      </c>
      <c r="AK9">
        <v>0.433</v>
      </c>
      <c r="AM9">
        <v>0.36660000000000004</v>
      </c>
    </row>
    <row r="10" spans="1:39" x14ac:dyDescent="0.3">
      <c r="A10" t="s">
        <v>64</v>
      </c>
      <c r="B10">
        <v>2.081</v>
      </c>
      <c r="D10">
        <v>0.16700000000000001</v>
      </c>
      <c r="G10">
        <v>0.33200000000000002</v>
      </c>
      <c r="O10">
        <v>0.58699999999999997</v>
      </c>
      <c r="T10">
        <v>0.41499999999999998</v>
      </c>
      <c r="W10">
        <v>8.3000000000000004E-2</v>
      </c>
      <c r="AB10">
        <v>0.83499999999999996</v>
      </c>
      <c r="AD10">
        <v>0.16500000000000001</v>
      </c>
      <c r="AF10">
        <v>362</v>
      </c>
      <c r="AG10">
        <v>0.52400000000000002</v>
      </c>
      <c r="AH10">
        <v>0.35049999999999998</v>
      </c>
      <c r="AI10">
        <v>0.17399999999999999</v>
      </c>
      <c r="AJ10">
        <v>0.52900000000000003</v>
      </c>
      <c r="AK10">
        <v>0.438</v>
      </c>
      <c r="AL10">
        <v>0.26200000000000001</v>
      </c>
      <c r="AM10">
        <v>0.36000000000000004</v>
      </c>
    </row>
    <row r="11" spans="1:39" x14ac:dyDescent="0.3">
      <c r="A11" t="s">
        <v>65</v>
      </c>
      <c r="B11">
        <v>0.45300000000000001</v>
      </c>
      <c r="F11">
        <v>9.1999999999999998E-2</v>
      </c>
      <c r="G11">
        <v>0.27100000000000002</v>
      </c>
      <c r="AB11">
        <v>0.27400000000000002</v>
      </c>
      <c r="AF11">
        <v>363</v>
      </c>
      <c r="AG11">
        <v>9.6000000000000002E-2</v>
      </c>
      <c r="AH11">
        <v>0.47899999999999998</v>
      </c>
      <c r="AJ11">
        <v>9.5000000000000001E-2</v>
      </c>
      <c r="AM11">
        <v>0.2233333333333333</v>
      </c>
    </row>
    <row r="12" spans="1:39" x14ac:dyDescent="0.3">
      <c r="A12" t="s">
        <v>66</v>
      </c>
      <c r="B12">
        <v>3.2559999999999998</v>
      </c>
      <c r="D12">
        <v>0.15</v>
      </c>
      <c r="G12">
        <v>0.7</v>
      </c>
      <c r="H12">
        <v>0.1</v>
      </c>
      <c r="O12">
        <v>0.498</v>
      </c>
      <c r="R12">
        <v>9.9000000000000005E-2</v>
      </c>
      <c r="T12">
        <v>0.29899999999999999</v>
      </c>
      <c r="W12">
        <v>0.246</v>
      </c>
      <c r="Y12">
        <v>0.249</v>
      </c>
      <c r="AB12">
        <v>0.65</v>
      </c>
      <c r="AC12">
        <v>0.1</v>
      </c>
      <c r="AF12">
        <v>364</v>
      </c>
      <c r="AG12">
        <v>0.83400000000000007</v>
      </c>
      <c r="AH12">
        <v>0.36399999999999999</v>
      </c>
      <c r="AI12">
        <v>0.28899999999999998</v>
      </c>
      <c r="AJ12">
        <v>0.13300000000000001</v>
      </c>
      <c r="AK12">
        <v>0.4425</v>
      </c>
      <c r="AL12">
        <v>0.13150000000000001</v>
      </c>
      <c r="AM12">
        <v>0.36566666666666664</v>
      </c>
    </row>
    <row r="13" spans="1:39" x14ac:dyDescent="0.3">
      <c r="A13" t="s">
        <v>67</v>
      </c>
      <c r="B13">
        <v>2.6890000000000001</v>
      </c>
      <c r="D13">
        <v>6.3E-2</v>
      </c>
      <c r="G13">
        <v>0.314</v>
      </c>
      <c r="O13">
        <v>0.312</v>
      </c>
      <c r="Q13">
        <v>6.2E-2</v>
      </c>
      <c r="T13">
        <v>0.188</v>
      </c>
      <c r="W13">
        <v>0.81699999999999995</v>
      </c>
      <c r="X13">
        <v>6.2E-2</v>
      </c>
      <c r="Y13">
        <v>0.438</v>
      </c>
      <c r="AB13">
        <v>0.748</v>
      </c>
      <c r="AF13">
        <v>601</v>
      </c>
      <c r="AG13">
        <v>0.84950000000000003</v>
      </c>
      <c r="AH13">
        <v>1.9140000000000001</v>
      </c>
      <c r="AI13">
        <v>0.78049999999999997</v>
      </c>
      <c r="AJ13">
        <v>0.75500000000000012</v>
      </c>
      <c r="AK13">
        <v>0.23799999999999999</v>
      </c>
      <c r="AL13">
        <v>1.0494999999999999</v>
      </c>
      <c r="AM13">
        <v>0.87776923076923075</v>
      </c>
    </row>
    <row r="14" spans="1:39" x14ac:dyDescent="0.3">
      <c r="A14" t="s">
        <v>68</v>
      </c>
      <c r="B14">
        <v>0.249</v>
      </c>
      <c r="D14">
        <v>0.254</v>
      </c>
      <c r="F14">
        <v>0.253</v>
      </c>
      <c r="K14">
        <v>0.99</v>
      </c>
      <c r="N14">
        <v>0.751</v>
      </c>
      <c r="O14">
        <v>0.251</v>
      </c>
      <c r="Q14">
        <v>0.5</v>
      </c>
      <c r="T14">
        <v>3.5030000000000001</v>
      </c>
      <c r="Z14">
        <v>0.752</v>
      </c>
      <c r="AA14">
        <v>0.501</v>
      </c>
      <c r="AB14">
        <v>0.498</v>
      </c>
      <c r="AE14">
        <v>1</v>
      </c>
      <c r="AF14">
        <v>611</v>
      </c>
      <c r="AG14">
        <v>1.0449999999999999</v>
      </c>
      <c r="AH14">
        <v>1.0529999999999999</v>
      </c>
      <c r="AJ14">
        <v>0.78100000000000003</v>
      </c>
      <c r="AK14">
        <v>0.26500000000000001</v>
      </c>
      <c r="AL14">
        <v>0.52100000000000002</v>
      </c>
      <c r="AM14">
        <v>0.73299999999999998</v>
      </c>
    </row>
    <row r="15" spans="1:39" x14ac:dyDescent="0.3">
      <c r="A15" t="s">
        <v>69</v>
      </c>
      <c r="B15">
        <v>2.0259999999999998</v>
      </c>
      <c r="D15">
        <v>0.20499999999999999</v>
      </c>
      <c r="F15">
        <v>0.14799999999999999</v>
      </c>
      <c r="G15">
        <v>0.82399999999999995</v>
      </c>
      <c r="N15">
        <v>0.03</v>
      </c>
      <c r="O15">
        <v>0.35299999999999998</v>
      </c>
      <c r="P15">
        <v>8.7999999999999995E-2</v>
      </c>
      <c r="S15">
        <v>0.03</v>
      </c>
      <c r="T15">
        <v>0.32500000000000001</v>
      </c>
      <c r="W15">
        <v>0.70899999999999996</v>
      </c>
      <c r="X15">
        <v>0.17599999999999999</v>
      </c>
      <c r="Y15">
        <v>5.8999999999999997E-2</v>
      </c>
      <c r="Z15">
        <v>5.8999999999999997E-2</v>
      </c>
      <c r="AB15">
        <v>0.88400000000000001</v>
      </c>
      <c r="AF15">
        <v>621</v>
      </c>
      <c r="AG15">
        <v>0.49049999999999999</v>
      </c>
      <c r="AH15">
        <v>1.7614999999999998</v>
      </c>
      <c r="AI15">
        <v>0.47850000000000004</v>
      </c>
      <c r="AJ15">
        <v>0.69350000000000001</v>
      </c>
      <c r="AK15">
        <v>0.20300000000000001</v>
      </c>
      <c r="AL15">
        <v>0.91949999999999998</v>
      </c>
      <c r="AM15">
        <v>0.75775000000000015</v>
      </c>
    </row>
    <row r="16" spans="1:39" x14ac:dyDescent="0.3">
      <c r="A16" t="s">
        <v>13</v>
      </c>
    </row>
    <row r="17" spans="1:38" x14ac:dyDescent="0.3">
      <c r="A17" t="s">
        <v>14</v>
      </c>
      <c r="B17">
        <v>17.231999999999999</v>
      </c>
      <c r="D17">
        <v>1.3770000000000002</v>
      </c>
      <c r="E17">
        <v>0.16</v>
      </c>
      <c r="F17">
        <v>0.49299999999999999</v>
      </c>
      <c r="G17">
        <v>3.26</v>
      </c>
      <c r="H17">
        <v>0.13100000000000001</v>
      </c>
      <c r="I17">
        <v>0.154</v>
      </c>
      <c r="J17">
        <v>9.9000000000000005E-2</v>
      </c>
      <c r="K17">
        <v>0.99</v>
      </c>
      <c r="L17">
        <v>0.57800000000000007</v>
      </c>
      <c r="M17">
        <v>1.0429999999999999</v>
      </c>
      <c r="N17">
        <v>1.085</v>
      </c>
      <c r="O17">
        <v>2.7139999999999995</v>
      </c>
      <c r="P17">
        <v>0.51200000000000001</v>
      </c>
      <c r="Q17">
        <v>0.90799999999999992</v>
      </c>
      <c r="R17">
        <v>0.13</v>
      </c>
      <c r="S17">
        <v>0.03</v>
      </c>
      <c r="T17">
        <v>11.504</v>
      </c>
      <c r="V17">
        <v>2.9209999999999998</v>
      </c>
      <c r="W17">
        <v>2.1360000000000001</v>
      </c>
      <c r="X17">
        <v>0.32899999999999996</v>
      </c>
      <c r="Y17">
        <v>2.6570000000000005</v>
      </c>
      <c r="Z17">
        <v>0.90199999999999991</v>
      </c>
      <c r="AA17">
        <v>0.53100000000000003</v>
      </c>
      <c r="AB17">
        <v>7.2510000000000003</v>
      </c>
      <c r="AC17">
        <v>0.1</v>
      </c>
      <c r="AD17">
        <v>2.4830000000000001</v>
      </c>
      <c r="AE17">
        <v>1.607</v>
      </c>
    </row>
    <row r="18" spans="1:38" x14ac:dyDescent="0.3"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23</v>
      </c>
      <c r="K18" t="s">
        <v>207</v>
      </c>
      <c r="L18" t="s">
        <v>208</v>
      </c>
      <c r="M18" t="s">
        <v>209</v>
      </c>
      <c r="N18" t="s">
        <v>210</v>
      </c>
      <c r="O18" t="s">
        <v>211</v>
      </c>
      <c r="P18" t="s">
        <v>212</v>
      </c>
      <c r="Q18" t="s">
        <v>213</v>
      </c>
      <c r="R18" t="s">
        <v>214</v>
      </c>
      <c r="S18" t="s">
        <v>215</v>
      </c>
      <c r="T18" t="s">
        <v>216</v>
      </c>
      <c r="U18" t="s">
        <v>217</v>
      </c>
      <c r="V18" t="s">
        <v>218</v>
      </c>
      <c r="W18" t="s">
        <v>219</v>
      </c>
      <c r="X18" t="s">
        <v>220</v>
      </c>
      <c r="Y18" t="s">
        <v>221</v>
      </c>
      <c r="Z18" t="s">
        <v>222</v>
      </c>
      <c r="AA18" t="s">
        <v>40</v>
      </c>
      <c r="AB18" t="s">
        <v>41</v>
      </c>
      <c r="AC18" t="s">
        <v>223</v>
      </c>
      <c r="AD18" t="s">
        <v>224</v>
      </c>
      <c r="AE18" t="s">
        <v>44</v>
      </c>
      <c r="AG18" t="s">
        <v>150</v>
      </c>
      <c r="AH18" t="s">
        <v>149</v>
      </c>
      <c r="AI18" t="s">
        <v>148</v>
      </c>
      <c r="AJ18" t="s">
        <v>147</v>
      </c>
      <c r="AK18" t="s">
        <v>146</v>
      </c>
      <c r="AL18" t="s">
        <v>144</v>
      </c>
    </row>
    <row r="22" spans="1:38" x14ac:dyDescent="0.3">
      <c r="A22" t="s">
        <v>2</v>
      </c>
      <c r="B22" t="s">
        <v>15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55</v>
      </c>
      <c r="S22" t="s">
        <v>32</v>
      </c>
      <c r="T22" t="s">
        <v>56</v>
      </c>
      <c r="V22" t="s">
        <v>35</v>
      </c>
      <c r="W22" t="s">
        <v>36</v>
      </c>
      <c r="X22" t="s">
        <v>57</v>
      </c>
      <c r="Y22" t="s">
        <v>38</v>
      </c>
      <c r="Z22" t="s">
        <v>58</v>
      </c>
      <c r="AA22" t="s">
        <v>40</v>
      </c>
      <c r="AB22" t="s">
        <v>41</v>
      </c>
      <c r="AC22" t="s">
        <v>42</v>
      </c>
      <c r="AD22" t="s">
        <v>43</v>
      </c>
      <c r="AE22" t="s">
        <v>44</v>
      </c>
      <c r="AF22" t="s">
        <v>150</v>
      </c>
      <c r="AG22" t="s">
        <v>227</v>
      </c>
      <c r="AH22" t="s">
        <v>148</v>
      </c>
      <c r="AI22" t="s">
        <v>228</v>
      </c>
      <c r="AJ22" t="s">
        <v>146</v>
      </c>
      <c r="AK22" t="s">
        <v>144</v>
      </c>
    </row>
    <row r="23" spans="1:38" x14ac:dyDescent="0.3">
      <c r="A23">
        <v>311</v>
      </c>
      <c r="AF23">
        <v>1</v>
      </c>
      <c r="AG23">
        <v>1</v>
      </c>
      <c r="AI23">
        <v>1</v>
      </c>
      <c r="AJ23">
        <v>1</v>
      </c>
      <c r="AK23">
        <v>1</v>
      </c>
    </row>
    <row r="24" spans="1:38" x14ac:dyDescent="0.3">
      <c r="A24" t="s">
        <v>59</v>
      </c>
      <c r="B24">
        <v>1</v>
      </c>
      <c r="D24">
        <v>1</v>
      </c>
      <c r="E24">
        <v>1</v>
      </c>
      <c r="G24">
        <v>1</v>
      </c>
      <c r="J24">
        <v>1</v>
      </c>
      <c r="L24">
        <v>1</v>
      </c>
      <c r="M24">
        <v>1</v>
      </c>
      <c r="O24">
        <v>1</v>
      </c>
      <c r="Q24">
        <v>1</v>
      </c>
      <c r="T24">
        <v>1</v>
      </c>
      <c r="Y24">
        <v>1</v>
      </c>
      <c r="AB24">
        <v>1</v>
      </c>
      <c r="AF24">
        <v>1</v>
      </c>
      <c r="AG24">
        <v>1</v>
      </c>
      <c r="AI24">
        <v>1</v>
      </c>
      <c r="AJ24">
        <v>1</v>
      </c>
      <c r="AK24">
        <v>1</v>
      </c>
    </row>
    <row r="25" spans="1:38" x14ac:dyDescent="0.3">
      <c r="A25" t="s">
        <v>60</v>
      </c>
      <c r="B25">
        <v>1</v>
      </c>
      <c r="D25">
        <v>1</v>
      </c>
      <c r="E25">
        <v>1</v>
      </c>
      <c r="G25">
        <v>1</v>
      </c>
      <c r="H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8" x14ac:dyDescent="0.3">
      <c r="A26" t="s">
        <v>61</v>
      </c>
      <c r="B26">
        <v>1</v>
      </c>
      <c r="G26">
        <v>1</v>
      </c>
      <c r="T26">
        <v>1</v>
      </c>
      <c r="V26">
        <v>1</v>
      </c>
      <c r="Y26">
        <v>1</v>
      </c>
      <c r="AD26">
        <v>1</v>
      </c>
    </row>
    <row r="27" spans="1:38" x14ac:dyDescent="0.3">
      <c r="A27" t="s">
        <v>62</v>
      </c>
      <c r="B27">
        <v>1</v>
      </c>
      <c r="I27">
        <v>1</v>
      </c>
      <c r="T27">
        <v>1</v>
      </c>
      <c r="V27">
        <v>1</v>
      </c>
      <c r="Y27">
        <v>1</v>
      </c>
      <c r="AD27">
        <v>1</v>
      </c>
    </row>
    <row r="28" spans="1:38" x14ac:dyDescent="0.3">
      <c r="A28">
        <v>351</v>
      </c>
      <c r="AF28">
        <v>1</v>
      </c>
      <c r="AG28">
        <v>1</v>
      </c>
      <c r="AI28">
        <v>1</v>
      </c>
      <c r="AJ28">
        <v>1</v>
      </c>
    </row>
    <row r="29" spans="1:38" x14ac:dyDescent="0.3">
      <c r="A29" t="s">
        <v>63</v>
      </c>
      <c r="B29">
        <v>1</v>
      </c>
      <c r="D29">
        <v>1</v>
      </c>
      <c r="G29">
        <v>1</v>
      </c>
      <c r="O29">
        <v>1</v>
      </c>
      <c r="Q29">
        <v>1</v>
      </c>
      <c r="T29">
        <v>1</v>
      </c>
      <c r="W29">
        <v>1</v>
      </c>
      <c r="AB29">
        <v>1</v>
      </c>
      <c r="AF29">
        <v>1</v>
      </c>
      <c r="AG29">
        <v>1</v>
      </c>
      <c r="AI29">
        <v>1</v>
      </c>
      <c r="AJ29">
        <v>1</v>
      </c>
    </row>
    <row r="30" spans="1:38" x14ac:dyDescent="0.3">
      <c r="A30" t="s">
        <v>64</v>
      </c>
      <c r="B30">
        <v>1</v>
      </c>
      <c r="D30">
        <v>1</v>
      </c>
      <c r="G30">
        <v>1</v>
      </c>
      <c r="O30">
        <v>1</v>
      </c>
      <c r="T30">
        <v>1</v>
      </c>
      <c r="W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8" x14ac:dyDescent="0.3">
      <c r="A31" t="s">
        <v>65</v>
      </c>
      <c r="B31">
        <v>1</v>
      </c>
      <c r="F31">
        <v>1</v>
      </c>
      <c r="G31">
        <v>1</v>
      </c>
      <c r="AB31">
        <v>1</v>
      </c>
      <c r="AF31">
        <v>1</v>
      </c>
      <c r="AG31">
        <v>1</v>
      </c>
      <c r="AI31">
        <v>1</v>
      </c>
    </row>
    <row r="32" spans="1:38" x14ac:dyDescent="0.3">
      <c r="A32" t="s">
        <v>66</v>
      </c>
      <c r="B32">
        <v>1</v>
      </c>
      <c r="D32">
        <v>1</v>
      </c>
      <c r="G32">
        <v>1</v>
      </c>
      <c r="H32">
        <v>1</v>
      </c>
      <c r="O32">
        <v>1</v>
      </c>
      <c r="R32">
        <v>1</v>
      </c>
      <c r="T32">
        <v>1</v>
      </c>
      <c r="W32">
        <v>1</v>
      </c>
      <c r="Y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3">
      <c r="A33" t="s">
        <v>67</v>
      </c>
      <c r="B33">
        <v>1</v>
      </c>
      <c r="D33">
        <v>1</v>
      </c>
      <c r="G33">
        <v>1</v>
      </c>
      <c r="O33">
        <v>1</v>
      </c>
      <c r="Q33">
        <v>1</v>
      </c>
      <c r="T33">
        <v>1</v>
      </c>
      <c r="W33">
        <v>1</v>
      </c>
      <c r="X33">
        <v>1</v>
      </c>
      <c r="Y33">
        <v>1</v>
      </c>
      <c r="AB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3">
      <c r="A34" t="s">
        <v>68</v>
      </c>
      <c r="B34">
        <v>1</v>
      </c>
      <c r="D34">
        <v>1</v>
      </c>
      <c r="F34">
        <v>1</v>
      </c>
      <c r="K34">
        <v>1</v>
      </c>
      <c r="N34">
        <v>1</v>
      </c>
      <c r="O34">
        <v>1</v>
      </c>
      <c r="Q34">
        <v>1</v>
      </c>
      <c r="T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</row>
    <row r="35" spans="1:37" x14ac:dyDescent="0.3">
      <c r="A35" t="s">
        <v>69</v>
      </c>
      <c r="B35">
        <v>1</v>
      </c>
      <c r="D35">
        <v>1</v>
      </c>
      <c r="F35">
        <v>1</v>
      </c>
      <c r="G35">
        <v>1</v>
      </c>
      <c r="N35">
        <v>1</v>
      </c>
      <c r="O35">
        <v>1</v>
      </c>
      <c r="P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B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8" spans="1:37" x14ac:dyDescent="0.3">
      <c r="AF38" t="s">
        <v>150</v>
      </c>
      <c r="AG38" t="s">
        <v>149</v>
      </c>
      <c r="AH38" t="s">
        <v>148</v>
      </c>
      <c r="AI38" t="s">
        <v>147</v>
      </c>
      <c r="AJ38" t="s">
        <v>146</v>
      </c>
      <c r="AK38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3FCC-5154-4CEE-B2CD-9891C63EF709}">
  <dimension ref="A1:AQ78"/>
  <sheetViews>
    <sheetView topLeftCell="M51" workbookViewId="0">
      <selection activeCell="P78" sqref="P78:AB78"/>
    </sheetView>
  </sheetViews>
  <sheetFormatPr defaultRowHeight="14.4" x14ac:dyDescent="0.3"/>
  <cols>
    <col min="16" max="16" width="18.21875" customWidth="1"/>
    <col min="17" max="17" width="8" customWidth="1"/>
    <col min="30" max="30" width="1" style="31" customWidth="1"/>
  </cols>
  <sheetData>
    <row r="1" spans="1:43" x14ac:dyDescent="0.3">
      <c r="A1" t="s">
        <v>2</v>
      </c>
      <c r="B1">
        <v>311</v>
      </c>
      <c r="C1" t="s">
        <v>59</v>
      </c>
      <c r="D1" t="s">
        <v>60</v>
      </c>
      <c r="E1" t="s">
        <v>61</v>
      </c>
      <c r="F1" t="s">
        <v>62</v>
      </c>
      <c r="G1">
        <v>351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P1">
        <v>311</v>
      </c>
      <c r="Q1" t="s">
        <v>59</v>
      </c>
      <c r="R1" t="s">
        <v>60</v>
      </c>
      <c r="S1" t="s">
        <v>61</v>
      </c>
      <c r="T1" t="s">
        <v>62</v>
      </c>
      <c r="U1">
        <v>351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E1">
        <v>311</v>
      </c>
      <c r="AF1" t="s">
        <v>59</v>
      </c>
      <c r="AG1" t="s">
        <v>60</v>
      </c>
      <c r="AH1" t="s">
        <v>61</v>
      </c>
      <c r="AI1" t="s">
        <v>62</v>
      </c>
      <c r="AJ1">
        <v>351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</row>
    <row r="2" spans="1:43" x14ac:dyDescent="0.3">
      <c r="A2" t="s">
        <v>199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f>IF(B2=1,$A2,1)</f>
        <v>1</v>
      </c>
      <c r="Q2" t="str">
        <f t="shared" ref="Q2:AB2" si="0">IF(C2=1,$A2,1)</f>
        <v>CatalyticHeater</v>
      </c>
      <c r="R2" t="str">
        <f t="shared" si="0"/>
        <v>CatalyticHeater</v>
      </c>
      <c r="S2" t="str">
        <f t="shared" si="0"/>
        <v>CatalyticHeater</v>
      </c>
      <c r="T2" t="str">
        <f t="shared" si="0"/>
        <v>CatalyticHeater</v>
      </c>
      <c r="U2">
        <f t="shared" si="0"/>
        <v>1</v>
      </c>
      <c r="V2" t="str">
        <f t="shared" si="0"/>
        <v>CatalyticHeater</v>
      </c>
      <c r="W2" t="str">
        <f t="shared" si="0"/>
        <v>CatalyticHeater</v>
      </c>
      <c r="X2" t="str">
        <f t="shared" si="0"/>
        <v>CatalyticHeater</v>
      </c>
      <c r="Y2" t="str">
        <f t="shared" si="0"/>
        <v>CatalyticHeater</v>
      </c>
      <c r="Z2" t="str">
        <f t="shared" si="0"/>
        <v>CatalyticHeater</v>
      </c>
      <c r="AA2" t="str">
        <f t="shared" si="0"/>
        <v>CatalyticHeater</v>
      </c>
      <c r="AB2" t="str">
        <f t="shared" si="0"/>
        <v>CatalyticHeater</v>
      </c>
      <c r="AE2" t="s">
        <v>229</v>
      </c>
      <c r="AF2" t="s">
        <v>15</v>
      </c>
      <c r="AG2" t="s">
        <v>15</v>
      </c>
      <c r="AH2" t="s">
        <v>15</v>
      </c>
      <c r="AI2" t="s">
        <v>15</v>
      </c>
      <c r="AJ2" t="s">
        <v>229</v>
      </c>
      <c r="AK2" t="s">
        <v>15</v>
      </c>
      <c r="AL2" t="s">
        <v>15</v>
      </c>
      <c r="AM2" t="s">
        <v>15</v>
      </c>
      <c r="AN2" t="s">
        <v>15</v>
      </c>
      <c r="AO2" t="s">
        <v>15</v>
      </c>
      <c r="AP2" t="s">
        <v>15</v>
      </c>
      <c r="AQ2" t="s">
        <v>15</v>
      </c>
    </row>
    <row r="3" spans="1:43" x14ac:dyDescent="0.3">
      <c r="A3" t="s">
        <v>200</v>
      </c>
      <c r="P3">
        <f t="shared" ref="P3:P37" si="1">IF(B3=1,$A3,1)</f>
        <v>1</v>
      </c>
      <c r="Q3">
        <f t="shared" ref="Q3:Q37" si="2">IF(C3=1,$A3,1)</f>
        <v>1</v>
      </c>
      <c r="R3">
        <f t="shared" ref="R3:R37" si="3">IF(D3=1,$A3,1)</f>
        <v>1</v>
      </c>
      <c r="S3">
        <f t="shared" ref="S3:S37" si="4">IF(E3=1,$A3,1)</f>
        <v>1</v>
      </c>
      <c r="T3">
        <f t="shared" ref="T3:T37" si="5">IF(F3=1,$A3,1)</f>
        <v>1</v>
      </c>
      <c r="U3">
        <f t="shared" ref="U3:U37" si="6">IF(G3=1,$A3,1)</f>
        <v>1</v>
      </c>
      <c r="V3">
        <f t="shared" ref="V3:V37" si="7">IF(H3=1,$A3,1)</f>
        <v>1</v>
      </c>
      <c r="W3">
        <f t="shared" ref="W3:W37" si="8">IF(I3=1,$A3,1)</f>
        <v>1</v>
      </c>
      <c r="X3">
        <f t="shared" ref="X3:X37" si="9">IF(J3=1,$A3,1)</f>
        <v>1</v>
      </c>
      <c r="Y3">
        <f t="shared" ref="Y3:Y37" si="10">IF(K3=1,$A3,1)</f>
        <v>1</v>
      </c>
      <c r="Z3">
        <f t="shared" ref="Z3:Z37" si="11">IF(L3=1,$A3,1)</f>
        <v>1</v>
      </c>
      <c r="AA3">
        <f t="shared" ref="AA3:AA37" si="12">IF(M3=1,$A3,1)</f>
        <v>1</v>
      </c>
      <c r="AB3">
        <f t="shared" ref="AB3:AB37" si="13">IF(N3=1,$A3,1)</f>
        <v>1</v>
      </c>
      <c r="AE3" t="s">
        <v>229</v>
      </c>
      <c r="AF3" t="s">
        <v>229</v>
      </c>
      <c r="AG3" t="s">
        <v>229</v>
      </c>
      <c r="AH3" t="s">
        <v>229</v>
      </c>
      <c r="AI3" t="s">
        <v>229</v>
      </c>
      <c r="AJ3" t="s">
        <v>229</v>
      </c>
      <c r="AK3" t="s">
        <v>229</v>
      </c>
      <c r="AL3" t="s">
        <v>229</v>
      </c>
      <c r="AM3" t="s">
        <v>229</v>
      </c>
      <c r="AN3" t="s">
        <v>229</v>
      </c>
      <c r="AO3" t="s">
        <v>229</v>
      </c>
      <c r="AP3" t="s">
        <v>229</v>
      </c>
      <c r="AQ3" t="s">
        <v>229</v>
      </c>
    </row>
    <row r="4" spans="1:43" x14ac:dyDescent="0.3">
      <c r="A4" t="s">
        <v>201</v>
      </c>
      <c r="C4">
        <v>1</v>
      </c>
      <c r="D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f t="shared" si="1"/>
        <v>1</v>
      </c>
      <c r="Q4" t="str">
        <f t="shared" si="2"/>
        <v>FlareKnockOutDrum</v>
      </c>
      <c r="R4" t="str">
        <f t="shared" si="3"/>
        <v>FlareKnockOutDrum</v>
      </c>
      <c r="S4">
        <f t="shared" si="4"/>
        <v>1</v>
      </c>
      <c r="T4">
        <f t="shared" si="5"/>
        <v>1</v>
      </c>
      <c r="U4">
        <f t="shared" si="6"/>
        <v>1</v>
      </c>
      <c r="V4" t="str">
        <f t="shared" si="7"/>
        <v>FlareKnockOutDrum</v>
      </c>
      <c r="W4" t="str">
        <f t="shared" si="8"/>
        <v>FlareKnockOutDrum</v>
      </c>
      <c r="X4">
        <f t="shared" si="9"/>
        <v>1</v>
      </c>
      <c r="Y4" t="str">
        <f t="shared" si="10"/>
        <v>FlareKnockOutDrum</v>
      </c>
      <c r="Z4" t="str">
        <f t="shared" si="11"/>
        <v>FlareKnockOutDrum</v>
      </c>
      <c r="AA4" t="str">
        <f t="shared" si="12"/>
        <v>FlareKnockOutDrum</v>
      </c>
      <c r="AB4" t="str">
        <f t="shared" si="13"/>
        <v>FlareKnockOutDrum</v>
      </c>
      <c r="AE4" t="s">
        <v>229</v>
      </c>
      <c r="AF4" t="s">
        <v>17</v>
      </c>
      <c r="AG4" t="s">
        <v>17</v>
      </c>
      <c r="AH4" t="s">
        <v>229</v>
      </c>
      <c r="AI4" t="s">
        <v>229</v>
      </c>
      <c r="AJ4" t="s">
        <v>229</v>
      </c>
      <c r="AK4" t="s">
        <v>17</v>
      </c>
      <c r="AL4" t="s">
        <v>17</v>
      </c>
      <c r="AM4" t="s">
        <v>229</v>
      </c>
      <c r="AN4" t="s">
        <v>17</v>
      </c>
      <c r="AO4" t="s">
        <v>17</v>
      </c>
      <c r="AP4" t="s">
        <v>17</v>
      </c>
      <c r="AQ4" t="s">
        <v>17</v>
      </c>
    </row>
    <row r="5" spans="1:43" x14ac:dyDescent="0.3">
      <c r="A5" t="s">
        <v>202</v>
      </c>
      <c r="C5">
        <v>1</v>
      </c>
      <c r="D5">
        <v>1</v>
      </c>
      <c r="P5">
        <f t="shared" si="1"/>
        <v>1</v>
      </c>
      <c r="Q5" t="str">
        <f t="shared" si="2"/>
        <v>GasBoot</v>
      </c>
      <c r="R5" t="str">
        <f t="shared" si="3"/>
        <v>GasBoot</v>
      </c>
      <c r="S5">
        <f t="shared" si="4"/>
        <v>1</v>
      </c>
      <c r="T5">
        <f t="shared" si="5"/>
        <v>1</v>
      </c>
      <c r="U5">
        <f t="shared" si="6"/>
        <v>1</v>
      </c>
      <c r="V5">
        <f t="shared" si="7"/>
        <v>1</v>
      </c>
      <c r="W5">
        <f t="shared" si="8"/>
        <v>1</v>
      </c>
      <c r="X5">
        <f t="shared" si="9"/>
        <v>1</v>
      </c>
      <c r="Y5">
        <f t="shared" si="10"/>
        <v>1</v>
      </c>
      <c r="Z5">
        <f t="shared" si="11"/>
        <v>1</v>
      </c>
      <c r="AA5">
        <f t="shared" si="12"/>
        <v>1</v>
      </c>
      <c r="AB5">
        <f t="shared" si="13"/>
        <v>1</v>
      </c>
      <c r="AE5" t="s">
        <v>229</v>
      </c>
      <c r="AF5" t="s">
        <v>18</v>
      </c>
      <c r="AG5" t="s">
        <v>18</v>
      </c>
      <c r="AH5" t="s">
        <v>229</v>
      </c>
      <c r="AI5" t="s">
        <v>229</v>
      </c>
      <c r="AJ5" t="s">
        <v>229</v>
      </c>
      <c r="AK5" t="s">
        <v>229</v>
      </c>
      <c r="AL5" t="s">
        <v>229</v>
      </c>
      <c r="AM5" t="s">
        <v>229</v>
      </c>
      <c r="AN5" t="s">
        <v>229</v>
      </c>
      <c r="AO5" t="s">
        <v>229</v>
      </c>
      <c r="AP5" t="s">
        <v>229</v>
      </c>
      <c r="AQ5" t="s">
        <v>229</v>
      </c>
    </row>
    <row r="6" spans="1:43" x14ac:dyDescent="0.3">
      <c r="A6" t="s">
        <v>203</v>
      </c>
      <c r="J6">
        <v>1</v>
      </c>
      <c r="M6">
        <v>1</v>
      </c>
      <c r="N6">
        <v>1</v>
      </c>
      <c r="P6">
        <f t="shared" si="1"/>
        <v>1</v>
      </c>
      <c r="Q6">
        <f t="shared" si="2"/>
        <v>1</v>
      </c>
      <c r="R6">
        <f t="shared" si="3"/>
        <v>1</v>
      </c>
      <c r="S6">
        <f t="shared" si="4"/>
        <v>1</v>
      </c>
      <c r="T6">
        <f t="shared" si="5"/>
        <v>1</v>
      </c>
      <c r="U6">
        <f t="shared" si="6"/>
        <v>1</v>
      </c>
      <c r="V6">
        <f t="shared" si="7"/>
        <v>1</v>
      </c>
      <c r="W6">
        <f t="shared" si="8"/>
        <v>1</v>
      </c>
      <c r="X6" t="str">
        <f t="shared" si="9"/>
        <v>GasMeterBuilding</v>
      </c>
      <c r="Y6">
        <f t="shared" si="10"/>
        <v>1</v>
      </c>
      <c r="Z6">
        <f t="shared" si="11"/>
        <v>1</v>
      </c>
      <c r="AA6" t="str">
        <f t="shared" si="12"/>
        <v>GasMeterBuilding</v>
      </c>
      <c r="AB6" t="str">
        <f t="shared" si="13"/>
        <v>GasMeterBuilding</v>
      </c>
      <c r="AE6" t="s">
        <v>229</v>
      </c>
      <c r="AF6" t="s">
        <v>229</v>
      </c>
      <c r="AG6" t="s">
        <v>229</v>
      </c>
      <c r="AH6" t="s">
        <v>229</v>
      </c>
      <c r="AI6" t="s">
        <v>229</v>
      </c>
      <c r="AJ6" t="s">
        <v>229</v>
      </c>
      <c r="AK6" t="s">
        <v>229</v>
      </c>
      <c r="AL6" t="s">
        <v>229</v>
      </c>
      <c r="AM6" t="s">
        <v>19</v>
      </c>
      <c r="AN6" t="s">
        <v>229</v>
      </c>
      <c r="AO6" t="s">
        <v>229</v>
      </c>
      <c r="AP6" t="s">
        <v>19</v>
      </c>
      <c r="AQ6" t="s">
        <v>19</v>
      </c>
    </row>
    <row r="7" spans="1:43" x14ac:dyDescent="0.3">
      <c r="A7" t="s">
        <v>204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f t="shared" si="1"/>
        <v>1</v>
      </c>
      <c r="Q7" t="str">
        <f t="shared" si="2"/>
        <v>GasPipelineHeader</v>
      </c>
      <c r="R7" t="str">
        <f t="shared" si="3"/>
        <v>GasPipelineHeader</v>
      </c>
      <c r="S7" t="str">
        <f t="shared" si="4"/>
        <v>GasPipelineHeader</v>
      </c>
      <c r="T7">
        <f t="shared" si="5"/>
        <v>1</v>
      </c>
      <c r="U7">
        <f t="shared" si="6"/>
        <v>1</v>
      </c>
      <c r="V7" t="str">
        <f t="shared" si="7"/>
        <v>GasPipelineHeader</v>
      </c>
      <c r="W7" t="str">
        <f t="shared" si="8"/>
        <v>GasPipelineHeader</v>
      </c>
      <c r="X7" t="str">
        <f t="shared" si="9"/>
        <v>GasPipelineHeader</v>
      </c>
      <c r="Y7" t="str">
        <f t="shared" si="10"/>
        <v>GasPipelineHeader</v>
      </c>
      <c r="Z7" t="str">
        <f t="shared" si="11"/>
        <v>GasPipelineHeader</v>
      </c>
      <c r="AA7">
        <f t="shared" si="12"/>
        <v>1</v>
      </c>
      <c r="AB7" t="str">
        <f t="shared" si="13"/>
        <v>GasPipelineHeader</v>
      </c>
      <c r="AE7" t="s">
        <v>229</v>
      </c>
      <c r="AF7" t="s">
        <v>20</v>
      </c>
      <c r="AG7" t="s">
        <v>20</v>
      </c>
      <c r="AH7" t="s">
        <v>20</v>
      </c>
      <c r="AI7" t="s">
        <v>229</v>
      </c>
      <c r="AJ7" t="s">
        <v>229</v>
      </c>
      <c r="AK7" t="s">
        <v>20</v>
      </c>
      <c r="AL7" t="s">
        <v>20</v>
      </c>
      <c r="AM7" t="s">
        <v>20</v>
      </c>
      <c r="AN7" t="s">
        <v>20</v>
      </c>
      <c r="AO7" t="s">
        <v>20</v>
      </c>
      <c r="AP7" t="s">
        <v>229</v>
      </c>
      <c r="AQ7" t="s">
        <v>20</v>
      </c>
    </row>
    <row r="8" spans="1:43" x14ac:dyDescent="0.3">
      <c r="A8" t="s">
        <v>205</v>
      </c>
      <c r="D8">
        <v>1</v>
      </c>
      <c r="K8">
        <v>1</v>
      </c>
      <c r="P8">
        <f t="shared" si="1"/>
        <v>1</v>
      </c>
      <c r="Q8">
        <f t="shared" si="2"/>
        <v>1</v>
      </c>
      <c r="R8" t="str">
        <f t="shared" si="3"/>
        <v>GasSweeteningAmine</v>
      </c>
      <c r="S8">
        <f t="shared" si="4"/>
        <v>1</v>
      </c>
      <c r="T8">
        <f t="shared" si="5"/>
        <v>1</v>
      </c>
      <c r="U8">
        <f t="shared" si="6"/>
        <v>1</v>
      </c>
      <c r="V8">
        <f t="shared" si="7"/>
        <v>1</v>
      </c>
      <c r="W8">
        <f t="shared" si="8"/>
        <v>1</v>
      </c>
      <c r="X8">
        <f t="shared" si="9"/>
        <v>1</v>
      </c>
      <c r="Y8" t="str">
        <f t="shared" si="10"/>
        <v>GasSweeteningAmine</v>
      </c>
      <c r="Z8">
        <f t="shared" si="11"/>
        <v>1</v>
      </c>
      <c r="AA8">
        <f t="shared" si="12"/>
        <v>1</v>
      </c>
      <c r="AB8">
        <f t="shared" si="13"/>
        <v>1</v>
      </c>
      <c r="AE8" t="s">
        <v>229</v>
      </c>
      <c r="AF8" t="s">
        <v>229</v>
      </c>
      <c r="AG8" t="s">
        <v>21</v>
      </c>
      <c r="AH8" t="s">
        <v>229</v>
      </c>
      <c r="AI8" t="s">
        <v>229</v>
      </c>
      <c r="AJ8" t="s">
        <v>229</v>
      </c>
      <c r="AK8" t="s">
        <v>229</v>
      </c>
      <c r="AL8" t="s">
        <v>229</v>
      </c>
      <c r="AM8" t="s">
        <v>229</v>
      </c>
      <c r="AN8" t="s">
        <v>21</v>
      </c>
      <c r="AO8" t="s">
        <v>229</v>
      </c>
      <c r="AP8" t="s">
        <v>229</v>
      </c>
      <c r="AQ8" t="s">
        <v>229</v>
      </c>
    </row>
    <row r="9" spans="1:43" x14ac:dyDescent="0.3">
      <c r="A9" t="s">
        <v>206</v>
      </c>
      <c r="F9">
        <v>1</v>
      </c>
      <c r="P9">
        <f t="shared" si="1"/>
        <v>1</v>
      </c>
      <c r="Q9">
        <f t="shared" si="2"/>
        <v>1</v>
      </c>
      <c r="R9">
        <f t="shared" si="3"/>
        <v>1</v>
      </c>
      <c r="S9">
        <f t="shared" si="4"/>
        <v>1</v>
      </c>
      <c r="T9" t="str">
        <f t="shared" si="5"/>
        <v>HeavyLiquidPipelineHeader</v>
      </c>
      <c r="U9">
        <f t="shared" si="6"/>
        <v>1</v>
      </c>
      <c r="V9">
        <f t="shared" si="7"/>
        <v>1</v>
      </c>
      <c r="W9">
        <f t="shared" si="8"/>
        <v>1</v>
      </c>
      <c r="X9">
        <f t="shared" si="9"/>
        <v>1</v>
      </c>
      <c r="Y9">
        <f t="shared" si="10"/>
        <v>1</v>
      </c>
      <c r="Z9">
        <f t="shared" si="11"/>
        <v>1</v>
      </c>
      <c r="AA9">
        <f t="shared" si="12"/>
        <v>1</v>
      </c>
      <c r="AB9">
        <f t="shared" si="13"/>
        <v>1</v>
      </c>
      <c r="AE9" t="s">
        <v>229</v>
      </c>
      <c r="AF9" t="s">
        <v>229</v>
      </c>
      <c r="AG9" t="s">
        <v>229</v>
      </c>
      <c r="AH9" t="s">
        <v>229</v>
      </c>
      <c r="AI9" t="s">
        <v>22</v>
      </c>
      <c r="AJ9" t="s">
        <v>229</v>
      </c>
      <c r="AK9" t="s">
        <v>229</v>
      </c>
      <c r="AL9" t="s">
        <v>229</v>
      </c>
      <c r="AM9" t="s">
        <v>229</v>
      </c>
      <c r="AN9" t="s">
        <v>229</v>
      </c>
      <c r="AO9" t="s">
        <v>229</v>
      </c>
      <c r="AP9" t="s">
        <v>229</v>
      </c>
      <c r="AQ9" t="s">
        <v>229</v>
      </c>
    </row>
    <row r="10" spans="1:43" x14ac:dyDescent="0.3">
      <c r="A10" t="s">
        <v>23</v>
      </c>
      <c r="C10">
        <v>1</v>
      </c>
      <c r="P10">
        <f t="shared" si="1"/>
        <v>1</v>
      </c>
      <c r="Q10" t="str">
        <f t="shared" si="2"/>
        <v>Incinerator</v>
      </c>
      <c r="R10">
        <f t="shared" si="3"/>
        <v>1</v>
      </c>
      <c r="S10">
        <f t="shared" si="4"/>
        <v>1</v>
      </c>
      <c r="T10">
        <f t="shared" si="5"/>
        <v>1</v>
      </c>
      <c r="U10">
        <f t="shared" si="6"/>
        <v>1</v>
      </c>
      <c r="V10">
        <f t="shared" si="7"/>
        <v>1</v>
      </c>
      <c r="W10">
        <f t="shared" si="8"/>
        <v>1</v>
      </c>
      <c r="X10">
        <f t="shared" si="9"/>
        <v>1</v>
      </c>
      <c r="Y10">
        <f t="shared" si="10"/>
        <v>1</v>
      </c>
      <c r="Z10">
        <f t="shared" si="11"/>
        <v>1</v>
      </c>
      <c r="AA10">
        <f t="shared" si="12"/>
        <v>1</v>
      </c>
      <c r="AB10">
        <f t="shared" si="13"/>
        <v>1</v>
      </c>
      <c r="AE10" t="s">
        <v>229</v>
      </c>
      <c r="AF10" t="s">
        <v>23</v>
      </c>
      <c r="AG10" t="s">
        <v>229</v>
      </c>
      <c r="AH10" t="s">
        <v>229</v>
      </c>
      <c r="AI10" t="s">
        <v>229</v>
      </c>
      <c r="AJ10" t="s">
        <v>229</v>
      </c>
      <c r="AK10" t="s">
        <v>229</v>
      </c>
      <c r="AL10" t="s">
        <v>229</v>
      </c>
      <c r="AM10" t="s">
        <v>229</v>
      </c>
      <c r="AN10" t="s">
        <v>229</v>
      </c>
      <c r="AO10" t="s">
        <v>229</v>
      </c>
      <c r="AP10" t="s">
        <v>229</v>
      </c>
      <c r="AQ10" t="s">
        <v>229</v>
      </c>
    </row>
    <row r="11" spans="1:43" x14ac:dyDescent="0.3">
      <c r="A11" t="s">
        <v>207</v>
      </c>
      <c r="M11">
        <v>1</v>
      </c>
      <c r="P11">
        <f t="shared" si="1"/>
        <v>1</v>
      </c>
      <c r="Q11">
        <f t="shared" si="2"/>
        <v>1</v>
      </c>
      <c r="R11">
        <f t="shared" si="3"/>
        <v>1</v>
      </c>
      <c r="S11">
        <f t="shared" si="4"/>
        <v>1</v>
      </c>
      <c r="T11">
        <f t="shared" si="5"/>
        <v>1</v>
      </c>
      <c r="U11">
        <f t="shared" si="6"/>
        <v>1</v>
      </c>
      <c r="V11">
        <f t="shared" si="7"/>
        <v>1</v>
      </c>
      <c r="W11">
        <f t="shared" si="8"/>
        <v>1</v>
      </c>
      <c r="X11">
        <f t="shared" si="9"/>
        <v>1</v>
      </c>
      <c r="Y11">
        <f t="shared" si="10"/>
        <v>1</v>
      </c>
      <c r="Z11">
        <f t="shared" si="11"/>
        <v>1</v>
      </c>
      <c r="AA11" t="str">
        <f t="shared" si="12"/>
        <v>LACTUnit</v>
      </c>
      <c r="AB11">
        <f t="shared" si="13"/>
        <v>1</v>
      </c>
      <c r="AE11" t="s">
        <v>229</v>
      </c>
      <c r="AF11" t="s">
        <v>229</v>
      </c>
      <c r="AG11" t="s">
        <v>229</v>
      </c>
      <c r="AH11" t="s">
        <v>229</v>
      </c>
      <c r="AI11" t="s">
        <v>229</v>
      </c>
      <c r="AJ11" t="s">
        <v>229</v>
      </c>
      <c r="AK11" t="s">
        <v>229</v>
      </c>
      <c r="AL11" t="s">
        <v>229</v>
      </c>
      <c r="AM11" t="s">
        <v>229</v>
      </c>
      <c r="AN11" t="s">
        <v>229</v>
      </c>
      <c r="AO11" t="s">
        <v>229</v>
      </c>
      <c r="AP11" t="s">
        <v>24</v>
      </c>
      <c r="AQ11" t="s">
        <v>229</v>
      </c>
    </row>
    <row r="12" spans="1:43" x14ac:dyDescent="0.3">
      <c r="A12" t="s">
        <v>208</v>
      </c>
      <c r="C12">
        <v>1</v>
      </c>
      <c r="D12">
        <v>1</v>
      </c>
      <c r="P12">
        <f t="shared" si="1"/>
        <v>1</v>
      </c>
      <c r="Q12" t="str">
        <f t="shared" si="2"/>
        <v>LineHeater</v>
      </c>
      <c r="R12" t="str">
        <f t="shared" si="3"/>
        <v>LineHeater</v>
      </c>
      <c r="S12">
        <f t="shared" si="4"/>
        <v>1</v>
      </c>
      <c r="T12">
        <f t="shared" si="5"/>
        <v>1</v>
      </c>
      <c r="U12">
        <f t="shared" si="6"/>
        <v>1</v>
      </c>
      <c r="V12">
        <f t="shared" si="7"/>
        <v>1</v>
      </c>
      <c r="W12">
        <f t="shared" si="8"/>
        <v>1</v>
      </c>
      <c r="X12">
        <f t="shared" si="9"/>
        <v>1</v>
      </c>
      <c r="Y12">
        <f t="shared" si="10"/>
        <v>1</v>
      </c>
      <c r="Z12">
        <f t="shared" si="11"/>
        <v>1</v>
      </c>
      <c r="AA12">
        <f t="shared" si="12"/>
        <v>1</v>
      </c>
      <c r="AB12">
        <f t="shared" si="13"/>
        <v>1</v>
      </c>
      <c r="AE12" t="s">
        <v>229</v>
      </c>
      <c r="AF12" t="s">
        <v>25</v>
      </c>
      <c r="AG12" t="s">
        <v>25</v>
      </c>
      <c r="AH12" t="s">
        <v>229</v>
      </c>
      <c r="AI12" t="s">
        <v>229</v>
      </c>
      <c r="AJ12" t="s">
        <v>229</v>
      </c>
      <c r="AK12" t="s">
        <v>229</v>
      </c>
      <c r="AL12" t="s">
        <v>229</v>
      </c>
      <c r="AM12" t="s">
        <v>229</v>
      </c>
      <c r="AN12" t="s">
        <v>229</v>
      </c>
      <c r="AO12" t="s">
        <v>229</v>
      </c>
      <c r="AP12" t="s">
        <v>229</v>
      </c>
      <c r="AQ12" t="s">
        <v>229</v>
      </c>
    </row>
    <row r="13" spans="1:43" x14ac:dyDescent="0.3">
      <c r="A13" t="s">
        <v>209</v>
      </c>
      <c r="C13">
        <v>1</v>
      </c>
      <c r="D13">
        <v>1</v>
      </c>
      <c r="P13">
        <f t="shared" si="1"/>
        <v>1</v>
      </c>
      <c r="Q13" t="str">
        <f t="shared" si="2"/>
        <v>LiquidPipelineHeader</v>
      </c>
      <c r="R13" t="str">
        <f t="shared" si="3"/>
        <v>LiquidPipelineHeader</v>
      </c>
      <c r="S13">
        <f t="shared" si="4"/>
        <v>1</v>
      </c>
      <c r="T13">
        <f t="shared" si="5"/>
        <v>1</v>
      </c>
      <c r="U13">
        <f t="shared" si="6"/>
        <v>1</v>
      </c>
      <c r="V13">
        <f t="shared" si="7"/>
        <v>1</v>
      </c>
      <c r="W13">
        <f t="shared" si="8"/>
        <v>1</v>
      </c>
      <c r="X13">
        <f t="shared" si="9"/>
        <v>1</v>
      </c>
      <c r="Y13">
        <f t="shared" si="10"/>
        <v>1</v>
      </c>
      <c r="Z13">
        <f t="shared" si="11"/>
        <v>1</v>
      </c>
      <c r="AA13">
        <f t="shared" si="12"/>
        <v>1</v>
      </c>
      <c r="AB13">
        <f t="shared" si="13"/>
        <v>1</v>
      </c>
      <c r="AE13" t="s">
        <v>229</v>
      </c>
      <c r="AF13" t="s">
        <v>26</v>
      </c>
      <c r="AG13" t="s">
        <v>26</v>
      </c>
      <c r="AH13" t="s">
        <v>229</v>
      </c>
      <c r="AI13" t="s">
        <v>229</v>
      </c>
      <c r="AJ13" t="s">
        <v>229</v>
      </c>
      <c r="AK13" t="s">
        <v>229</v>
      </c>
      <c r="AL13" t="s">
        <v>229</v>
      </c>
      <c r="AM13" t="s">
        <v>229</v>
      </c>
      <c r="AN13" t="s">
        <v>229</v>
      </c>
      <c r="AO13" t="s">
        <v>229</v>
      </c>
      <c r="AP13" t="s">
        <v>229</v>
      </c>
      <c r="AQ13" t="s">
        <v>229</v>
      </c>
    </row>
    <row r="14" spans="1:43" x14ac:dyDescent="0.3">
      <c r="A14" t="s">
        <v>210</v>
      </c>
      <c r="D14">
        <v>1</v>
      </c>
      <c r="M14">
        <v>1</v>
      </c>
      <c r="N14">
        <v>1</v>
      </c>
      <c r="P14">
        <f t="shared" si="1"/>
        <v>1</v>
      </c>
      <c r="Q14">
        <f t="shared" si="2"/>
        <v>1</v>
      </c>
      <c r="R14" t="str">
        <f t="shared" si="3"/>
        <v>LiquidPump</v>
      </c>
      <c r="S14">
        <f t="shared" si="4"/>
        <v>1</v>
      </c>
      <c r="T14">
        <f t="shared" si="5"/>
        <v>1</v>
      </c>
      <c r="U14">
        <f t="shared" si="6"/>
        <v>1</v>
      </c>
      <c r="V14">
        <f t="shared" si="7"/>
        <v>1</v>
      </c>
      <c r="W14">
        <f t="shared" si="8"/>
        <v>1</v>
      </c>
      <c r="X14">
        <f t="shared" si="9"/>
        <v>1</v>
      </c>
      <c r="Y14">
        <f t="shared" si="10"/>
        <v>1</v>
      </c>
      <c r="Z14">
        <f t="shared" si="11"/>
        <v>1</v>
      </c>
      <c r="AA14" t="str">
        <f t="shared" si="12"/>
        <v>LiquidPump</v>
      </c>
      <c r="AB14" t="str">
        <f t="shared" si="13"/>
        <v>LiquidPump</v>
      </c>
      <c r="AE14" t="s">
        <v>229</v>
      </c>
      <c r="AF14" t="s">
        <v>229</v>
      </c>
      <c r="AG14" t="s">
        <v>27</v>
      </c>
      <c r="AH14" t="s">
        <v>229</v>
      </c>
      <c r="AI14" t="s">
        <v>229</v>
      </c>
      <c r="AJ14" t="s">
        <v>229</v>
      </c>
      <c r="AK14" t="s">
        <v>229</v>
      </c>
      <c r="AL14" t="s">
        <v>229</v>
      </c>
      <c r="AM14" t="s">
        <v>229</v>
      </c>
      <c r="AN14" t="s">
        <v>229</v>
      </c>
      <c r="AO14" t="s">
        <v>229</v>
      </c>
      <c r="AP14" t="s">
        <v>27</v>
      </c>
      <c r="AQ14" t="s">
        <v>27</v>
      </c>
    </row>
    <row r="15" spans="1:43" x14ac:dyDescent="0.3">
      <c r="A15" t="s">
        <v>211</v>
      </c>
      <c r="C15">
        <v>1</v>
      </c>
      <c r="D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f t="shared" si="1"/>
        <v>1</v>
      </c>
      <c r="Q15" t="str">
        <f t="shared" si="2"/>
        <v>PigTrap(GasService)</v>
      </c>
      <c r="R15" t="str">
        <f t="shared" si="3"/>
        <v>PigTrap(GasService)</v>
      </c>
      <c r="S15">
        <f t="shared" si="4"/>
        <v>1</v>
      </c>
      <c r="T15">
        <f t="shared" si="5"/>
        <v>1</v>
      </c>
      <c r="U15">
        <f t="shared" si="6"/>
        <v>1</v>
      </c>
      <c r="V15" t="str">
        <f t="shared" si="7"/>
        <v>PigTrap(GasService)</v>
      </c>
      <c r="W15" t="str">
        <f t="shared" si="8"/>
        <v>PigTrap(GasService)</v>
      </c>
      <c r="X15">
        <f t="shared" si="9"/>
        <v>1</v>
      </c>
      <c r="Y15" t="str">
        <f t="shared" si="10"/>
        <v>PigTrap(GasService)</v>
      </c>
      <c r="Z15" t="str">
        <f t="shared" si="11"/>
        <v>PigTrap(GasService)</v>
      </c>
      <c r="AA15" t="str">
        <f t="shared" si="12"/>
        <v>PigTrap(GasService)</v>
      </c>
      <c r="AB15" t="str">
        <f t="shared" si="13"/>
        <v>PigTrap(GasService)</v>
      </c>
      <c r="AE15" t="s">
        <v>229</v>
      </c>
      <c r="AF15" t="s">
        <v>28</v>
      </c>
      <c r="AG15" t="s">
        <v>28</v>
      </c>
      <c r="AH15" t="s">
        <v>229</v>
      </c>
      <c r="AI15" t="s">
        <v>229</v>
      </c>
      <c r="AJ15" t="s">
        <v>229</v>
      </c>
      <c r="AK15" t="s">
        <v>28</v>
      </c>
      <c r="AL15" t="s">
        <v>28</v>
      </c>
      <c r="AM15" t="s">
        <v>229</v>
      </c>
      <c r="AN15" t="s">
        <v>28</v>
      </c>
      <c r="AO15" t="s">
        <v>28</v>
      </c>
      <c r="AP15" t="s">
        <v>28</v>
      </c>
      <c r="AQ15" t="s">
        <v>28</v>
      </c>
    </row>
    <row r="16" spans="1:43" x14ac:dyDescent="0.3">
      <c r="A16" t="s">
        <v>212</v>
      </c>
      <c r="D16">
        <v>1</v>
      </c>
      <c r="N16">
        <v>1</v>
      </c>
      <c r="P16">
        <f t="shared" si="1"/>
        <v>1</v>
      </c>
      <c r="Q16">
        <f t="shared" si="2"/>
        <v>1</v>
      </c>
      <c r="R16" t="str">
        <f t="shared" si="3"/>
        <v>PigTrap(LiquidService)</v>
      </c>
      <c r="S16">
        <f t="shared" si="4"/>
        <v>1</v>
      </c>
      <c r="T16">
        <f t="shared" si="5"/>
        <v>1</v>
      </c>
      <c r="U16">
        <f t="shared" si="6"/>
        <v>1</v>
      </c>
      <c r="V16">
        <f t="shared" si="7"/>
        <v>1</v>
      </c>
      <c r="W16">
        <f t="shared" si="8"/>
        <v>1</v>
      </c>
      <c r="X16">
        <f t="shared" si="9"/>
        <v>1</v>
      </c>
      <c r="Y16">
        <f t="shared" si="10"/>
        <v>1</v>
      </c>
      <c r="Z16">
        <f t="shared" si="11"/>
        <v>1</v>
      </c>
      <c r="AA16">
        <f t="shared" si="12"/>
        <v>1</v>
      </c>
      <c r="AB16" t="str">
        <f t="shared" si="13"/>
        <v>PigTrap(LiquidService)</v>
      </c>
      <c r="AE16" t="s">
        <v>229</v>
      </c>
      <c r="AF16" t="s">
        <v>229</v>
      </c>
      <c r="AG16" t="s">
        <v>29</v>
      </c>
      <c r="AH16" t="s">
        <v>229</v>
      </c>
      <c r="AI16" t="s">
        <v>229</v>
      </c>
      <c r="AJ16" t="s">
        <v>229</v>
      </c>
      <c r="AK16" t="s">
        <v>229</v>
      </c>
      <c r="AL16" t="s">
        <v>229</v>
      </c>
      <c r="AM16" t="s">
        <v>229</v>
      </c>
      <c r="AN16" t="s">
        <v>229</v>
      </c>
      <c r="AO16" t="s">
        <v>229</v>
      </c>
      <c r="AP16" t="s">
        <v>229</v>
      </c>
      <c r="AQ16" t="s">
        <v>29</v>
      </c>
    </row>
    <row r="17" spans="1:43" x14ac:dyDescent="0.3">
      <c r="A17" t="s">
        <v>213</v>
      </c>
      <c r="C17">
        <v>1</v>
      </c>
      <c r="D17">
        <v>1</v>
      </c>
      <c r="H17">
        <v>1</v>
      </c>
      <c r="L17">
        <v>1</v>
      </c>
      <c r="M17">
        <v>1</v>
      </c>
      <c r="P17">
        <f t="shared" si="1"/>
        <v>1</v>
      </c>
      <c r="Q17" t="str">
        <f t="shared" si="2"/>
        <v>PopTank</v>
      </c>
      <c r="R17" t="str">
        <f t="shared" si="3"/>
        <v>PopTank</v>
      </c>
      <c r="S17">
        <f t="shared" si="4"/>
        <v>1</v>
      </c>
      <c r="T17">
        <f t="shared" si="5"/>
        <v>1</v>
      </c>
      <c r="U17">
        <f t="shared" si="6"/>
        <v>1</v>
      </c>
      <c r="V17" t="str">
        <f t="shared" si="7"/>
        <v>PopTank</v>
      </c>
      <c r="W17">
        <f t="shared" si="8"/>
        <v>1</v>
      </c>
      <c r="X17">
        <f t="shared" si="9"/>
        <v>1</v>
      </c>
      <c r="Y17">
        <f t="shared" si="10"/>
        <v>1</v>
      </c>
      <c r="Z17" t="str">
        <f t="shared" si="11"/>
        <v>PopTank</v>
      </c>
      <c r="AA17" t="str">
        <f t="shared" si="12"/>
        <v>PopTank</v>
      </c>
      <c r="AB17">
        <f t="shared" si="13"/>
        <v>1</v>
      </c>
      <c r="AE17" t="s">
        <v>229</v>
      </c>
      <c r="AF17" t="s">
        <v>30</v>
      </c>
      <c r="AG17" t="s">
        <v>30</v>
      </c>
      <c r="AH17" t="s">
        <v>229</v>
      </c>
      <c r="AI17" t="s">
        <v>229</v>
      </c>
      <c r="AJ17" t="s">
        <v>229</v>
      </c>
      <c r="AK17" t="s">
        <v>30</v>
      </c>
      <c r="AL17" t="s">
        <v>229</v>
      </c>
      <c r="AM17" t="s">
        <v>229</v>
      </c>
      <c r="AN17" t="s">
        <v>229</v>
      </c>
      <c r="AO17" t="s">
        <v>30</v>
      </c>
      <c r="AP17" t="s">
        <v>30</v>
      </c>
      <c r="AQ17" t="s">
        <v>229</v>
      </c>
    </row>
    <row r="18" spans="1:43" x14ac:dyDescent="0.3">
      <c r="A18" t="s">
        <v>214</v>
      </c>
      <c r="D18">
        <v>1</v>
      </c>
      <c r="K18">
        <v>1</v>
      </c>
      <c r="P18">
        <f t="shared" si="1"/>
        <v>1</v>
      </c>
      <c r="Q18">
        <f t="shared" si="2"/>
        <v>1</v>
      </c>
      <c r="R18" t="str">
        <f t="shared" si="3"/>
        <v>PowerGenerator(naturalgasfired)</v>
      </c>
      <c r="S18">
        <f t="shared" si="4"/>
        <v>1</v>
      </c>
      <c r="T18">
        <f t="shared" si="5"/>
        <v>1</v>
      </c>
      <c r="U18">
        <f t="shared" si="6"/>
        <v>1</v>
      </c>
      <c r="V18">
        <f t="shared" si="7"/>
        <v>1</v>
      </c>
      <c r="W18">
        <f t="shared" si="8"/>
        <v>1</v>
      </c>
      <c r="X18">
        <f t="shared" si="9"/>
        <v>1</v>
      </c>
      <c r="Y18" t="str">
        <f t="shared" si="10"/>
        <v>PowerGenerator(naturalgasfired)</v>
      </c>
      <c r="Z18">
        <f t="shared" si="11"/>
        <v>1</v>
      </c>
      <c r="AA18">
        <f t="shared" si="12"/>
        <v>1</v>
      </c>
      <c r="AB18">
        <f t="shared" si="13"/>
        <v>1</v>
      </c>
      <c r="AE18" t="s">
        <v>229</v>
      </c>
      <c r="AF18" t="s">
        <v>229</v>
      </c>
      <c r="AG18" t="s">
        <v>55</v>
      </c>
      <c r="AH18" t="s">
        <v>229</v>
      </c>
      <c r="AI18" t="s">
        <v>229</v>
      </c>
      <c r="AJ18" t="s">
        <v>229</v>
      </c>
      <c r="AK18" t="s">
        <v>229</v>
      </c>
      <c r="AL18" t="s">
        <v>229</v>
      </c>
      <c r="AM18" t="s">
        <v>229</v>
      </c>
      <c r="AN18" t="s">
        <v>55</v>
      </c>
      <c r="AO18" t="s">
        <v>229</v>
      </c>
      <c r="AP18" t="s">
        <v>229</v>
      </c>
      <c r="AQ18" t="s">
        <v>229</v>
      </c>
    </row>
    <row r="19" spans="1:43" x14ac:dyDescent="0.3">
      <c r="A19" t="s">
        <v>215</v>
      </c>
      <c r="N19">
        <v>1</v>
      </c>
      <c r="P19">
        <f t="shared" si="1"/>
        <v>1</v>
      </c>
      <c r="Q19">
        <f t="shared" si="2"/>
        <v>1</v>
      </c>
      <c r="R19">
        <f t="shared" si="3"/>
        <v>1</v>
      </c>
      <c r="S19">
        <f t="shared" si="4"/>
        <v>1</v>
      </c>
      <c r="T19">
        <f t="shared" si="5"/>
        <v>1</v>
      </c>
      <c r="U19">
        <f t="shared" si="6"/>
        <v>1</v>
      </c>
      <c r="V19">
        <f t="shared" si="7"/>
        <v>1</v>
      </c>
      <c r="W19">
        <f t="shared" si="8"/>
        <v>1</v>
      </c>
      <c r="X19">
        <f t="shared" si="9"/>
        <v>1</v>
      </c>
      <c r="Y19">
        <f t="shared" si="10"/>
        <v>1</v>
      </c>
      <c r="Z19">
        <f t="shared" si="11"/>
        <v>1</v>
      </c>
      <c r="AA19">
        <f t="shared" si="12"/>
        <v>1</v>
      </c>
      <c r="AB19" t="str">
        <f t="shared" si="13"/>
        <v>ProcessBoiler</v>
      </c>
      <c r="AE19" t="s">
        <v>229</v>
      </c>
      <c r="AF19" t="s">
        <v>229</v>
      </c>
      <c r="AG19" t="s">
        <v>229</v>
      </c>
      <c r="AH19" t="s">
        <v>229</v>
      </c>
      <c r="AI19" t="s">
        <v>229</v>
      </c>
      <c r="AJ19" t="s">
        <v>229</v>
      </c>
      <c r="AK19" t="s">
        <v>229</v>
      </c>
      <c r="AL19" t="s">
        <v>229</v>
      </c>
      <c r="AM19" t="s">
        <v>229</v>
      </c>
      <c r="AN19" t="s">
        <v>229</v>
      </c>
      <c r="AO19" t="s">
        <v>229</v>
      </c>
      <c r="AP19" t="s">
        <v>229</v>
      </c>
      <c r="AQ19" t="s">
        <v>32</v>
      </c>
    </row>
    <row r="20" spans="1:43" x14ac:dyDescent="0.3">
      <c r="A20" t="s">
        <v>216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f t="shared" si="1"/>
        <v>1</v>
      </c>
      <c r="Q20" t="str">
        <f t="shared" si="2"/>
        <v>ProductionTank(fixedroof-heavyoil)</v>
      </c>
      <c r="R20" t="str">
        <f t="shared" si="3"/>
        <v>ProductionTank(fixedroof-heavyoil)</v>
      </c>
      <c r="S20" t="str">
        <f t="shared" si="4"/>
        <v>ProductionTank(fixedroof-heavyoil)</v>
      </c>
      <c r="T20" t="str">
        <f t="shared" si="5"/>
        <v>ProductionTank(fixedroof-heavyoil)</v>
      </c>
      <c r="U20">
        <f t="shared" si="6"/>
        <v>1</v>
      </c>
      <c r="V20" t="str">
        <f t="shared" si="7"/>
        <v>ProductionTank(fixedroof-heavyoil)</v>
      </c>
      <c r="W20" t="str">
        <f t="shared" si="8"/>
        <v>ProductionTank(fixedroof-heavyoil)</v>
      </c>
      <c r="X20">
        <f t="shared" si="9"/>
        <v>1</v>
      </c>
      <c r="Y20" t="str">
        <f t="shared" si="10"/>
        <v>ProductionTank(fixedroof-heavyoil)</v>
      </c>
      <c r="Z20" t="str">
        <f t="shared" si="11"/>
        <v>ProductionTank(fixedroof-heavyoil)</v>
      </c>
      <c r="AA20" t="str">
        <f t="shared" si="12"/>
        <v>ProductionTank(fixedroof-heavyoil)</v>
      </c>
      <c r="AB20" t="str">
        <f t="shared" si="13"/>
        <v>ProductionTank(fixedroof-heavyoil)</v>
      </c>
      <c r="AE20" t="s">
        <v>229</v>
      </c>
      <c r="AF20" t="s">
        <v>56</v>
      </c>
      <c r="AG20" t="s">
        <v>56</v>
      </c>
      <c r="AH20" t="s">
        <v>56</v>
      </c>
      <c r="AI20" t="s">
        <v>56</v>
      </c>
      <c r="AJ20" t="s">
        <v>229</v>
      </c>
      <c r="AK20" t="s">
        <v>56</v>
      </c>
      <c r="AL20" t="s">
        <v>56</v>
      </c>
      <c r="AM20" t="s">
        <v>229</v>
      </c>
      <c r="AN20" t="s">
        <v>56</v>
      </c>
      <c r="AO20" t="s">
        <v>56</v>
      </c>
      <c r="AP20" t="s">
        <v>56</v>
      </c>
      <c r="AQ20" t="s">
        <v>56</v>
      </c>
    </row>
    <row r="21" spans="1:43" x14ac:dyDescent="0.3">
      <c r="A21" t="s">
        <v>217</v>
      </c>
      <c r="P21">
        <f t="shared" si="1"/>
        <v>1</v>
      </c>
      <c r="Q21">
        <f t="shared" si="2"/>
        <v>1</v>
      </c>
      <c r="R21">
        <f t="shared" si="3"/>
        <v>1</v>
      </c>
      <c r="S21">
        <f t="shared" si="4"/>
        <v>1</v>
      </c>
      <c r="T21">
        <f t="shared" si="5"/>
        <v>1</v>
      </c>
      <c r="U21">
        <f t="shared" si="6"/>
        <v>1</v>
      </c>
      <c r="V21">
        <f t="shared" si="7"/>
        <v>1</v>
      </c>
      <c r="W21">
        <f t="shared" si="8"/>
        <v>1</v>
      </c>
      <c r="X21">
        <f t="shared" si="9"/>
        <v>1</v>
      </c>
      <c r="Y21">
        <f t="shared" si="10"/>
        <v>1</v>
      </c>
      <c r="Z21">
        <f t="shared" si="11"/>
        <v>1</v>
      </c>
      <c r="AA21">
        <f t="shared" si="12"/>
        <v>1</v>
      </c>
      <c r="AB21">
        <f t="shared" si="13"/>
        <v>1</v>
      </c>
      <c r="AE21" t="s">
        <v>229</v>
      </c>
      <c r="AF21" t="s">
        <v>229</v>
      </c>
      <c r="AG21" t="s">
        <v>229</v>
      </c>
      <c r="AH21" t="s">
        <v>229</v>
      </c>
      <c r="AI21" t="s">
        <v>229</v>
      </c>
      <c r="AJ21" t="s">
        <v>229</v>
      </c>
      <c r="AK21" t="s">
        <v>229</v>
      </c>
      <c r="AL21" t="s">
        <v>229</v>
      </c>
      <c r="AM21" t="s">
        <v>229</v>
      </c>
      <c r="AN21" t="s">
        <v>229</v>
      </c>
      <c r="AO21" t="s">
        <v>229</v>
      </c>
      <c r="AP21" t="s">
        <v>229</v>
      </c>
      <c r="AQ21" t="s">
        <v>229</v>
      </c>
    </row>
    <row r="22" spans="1:43" x14ac:dyDescent="0.3">
      <c r="A22" t="s">
        <v>218</v>
      </c>
      <c r="D22">
        <v>1</v>
      </c>
      <c r="E22">
        <v>1</v>
      </c>
      <c r="F22">
        <v>1</v>
      </c>
      <c r="P22">
        <f t="shared" si="1"/>
        <v>1</v>
      </c>
      <c r="Q22">
        <f t="shared" si="2"/>
        <v>1</v>
      </c>
      <c r="R22" t="str">
        <f t="shared" si="3"/>
        <v>PropaneFuelTank</v>
      </c>
      <c r="S22" t="str">
        <f t="shared" si="4"/>
        <v>PropaneFuelTank</v>
      </c>
      <c r="T22" t="str">
        <f t="shared" si="5"/>
        <v>PropaneFuelTank</v>
      </c>
      <c r="U22">
        <f t="shared" si="6"/>
        <v>1</v>
      </c>
      <c r="V22">
        <f t="shared" si="7"/>
        <v>1</v>
      </c>
      <c r="W22">
        <f t="shared" si="8"/>
        <v>1</v>
      </c>
      <c r="X22">
        <f t="shared" si="9"/>
        <v>1</v>
      </c>
      <c r="Y22">
        <f t="shared" si="10"/>
        <v>1</v>
      </c>
      <c r="Z22">
        <f t="shared" si="11"/>
        <v>1</v>
      </c>
      <c r="AA22">
        <f t="shared" si="12"/>
        <v>1</v>
      </c>
      <c r="AB22">
        <f t="shared" si="13"/>
        <v>1</v>
      </c>
      <c r="AE22" t="s">
        <v>229</v>
      </c>
      <c r="AF22" t="s">
        <v>229</v>
      </c>
      <c r="AG22" t="s">
        <v>35</v>
      </c>
      <c r="AH22" t="s">
        <v>35</v>
      </c>
      <c r="AI22" t="s">
        <v>35</v>
      </c>
      <c r="AJ22" t="s">
        <v>229</v>
      </c>
      <c r="AK22" t="s">
        <v>229</v>
      </c>
      <c r="AL22" t="s">
        <v>229</v>
      </c>
      <c r="AM22" t="s">
        <v>229</v>
      </c>
      <c r="AN22" t="s">
        <v>229</v>
      </c>
      <c r="AO22" t="s">
        <v>229</v>
      </c>
      <c r="AP22" t="s">
        <v>229</v>
      </c>
      <c r="AQ22" t="s">
        <v>229</v>
      </c>
    </row>
    <row r="23" spans="1:43" x14ac:dyDescent="0.3">
      <c r="A23" t="s">
        <v>219</v>
      </c>
      <c r="D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f t="shared" si="1"/>
        <v>1</v>
      </c>
      <c r="Q23">
        <f t="shared" si="2"/>
        <v>1</v>
      </c>
      <c r="R23" t="str">
        <f t="shared" si="3"/>
        <v>ReciprocatingCompressor</v>
      </c>
      <c r="S23">
        <f t="shared" si="4"/>
        <v>1</v>
      </c>
      <c r="T23">
        <f t="shared" si="5"/>
        <v>1</v>
      </c>
      <c r="U23">
        <f t="shared" si="6"/>
        <v>1</v>
      </c>
      <c r="V23" t="str">
        <f t="shared" si="7"/>
        <v>ReciprocatingCompressor</v>
      </c>
      <c r="W23" t="str">
        <f t="shared" si="8"/>
        <v>ReciprocatingCompressor</v>
      </c>
      <c r="X23">
        <f t="shared" si="9"/>
        <v>1</v>
      </c>
      <c r="Y23" t="str">
        <f t="shared" si="10"/>
        <v>ReciprocatingCompressor</v>
      </c>
      <c r="Z23" t="str">
        <f t="shared" si="11"/>
        <v>ReciprocatingCompressor</v>
      </c>
      <c r="AA23">
        <f t="shared" si="12"/>
        <v>1</v>
      </c>
      <c r="AB23" t="str">
        <f t="shared" si="13"/>
        <v>ReciprocatingCompressor</v>
      </c>
      <c r="AE23" t="s">
        <v>229</v>
      </c>
      <c r="AF23" t="s">
        <v>229</v>
      </c>
      <c r="AG23" t="s">
        <v>36</v>
      </c>
      <c r="AH23" t="s">
        <v>229</v>
      </c>
      <c r="AI23" t="s">
        <v>229</v>
      </c>
      <c r="AJ23" t="s">
        <v>229</v>
      </c>
      <c r="AK23" t="s">
        <v>36</v>
      </c>
      <c r="AL23" t="s">
        <v>36</v>
      </c>
      <c r="AM23" t="s">
        <v>229</v>
      </c>
      <c r="AN23" t="s">
        <v>36</v>
      </c>
      <c r="AO23" t="s">
        <v>36</v>
      </c>
      <c r="AP23" t="s">
        <v>229</v>
      </c>
      <c r="AQ23" t="s">
        <v>36</v>
      </c>
    </row>
    <row r="24" spans="1:43" x14ac:dyDescent="0.3">
      <c r="A24" t="s">
        <v>220</v>
      </c>
      <c r="D24">
        <v>1</v>
      </c>
      <c r="L24">
        <v>1</v>
      </c>
      <c r="N24">
        <v>1</v>
      </c>
      <c r="P24">
        <f t="shared" si="1"/>
        <v>1</v>
      </c>
      <c r="Q24">
        <f t="shared" si="2"/>
        <v>1</v>
      </c>
      <c r="R24" t="str">
        <f t="shared" si="3"/>
        <v>Reciprocating Compressor-ElectricDriver</v>
      </c>
      <c r="S24">
        <f t="shared" si="4"/>
        <v>1</v>
      </c>
      <c r="T24">
        <f t="shared" si="5"/>
        <v>1</v>
      </c>
      <c r="U24">
        <f t="shared" si="6"/>
        <v>1</v>
      </c>
      <c r="V24">
        <f t="shared" si="7"/>
        <v>1</v>
      </c>
      <c r="W24">
        <f t="shared" si="8"/>
        <v>1</v>
      </c>
      <c r="X24">
        <f t="shared" si="9"/>
        <v>1</v>
      </c>
      <c r="Y24">
        <f t="shared" si="10"/>
        <v>1</v>
      </c>
      <c r="Z24" t="str">
        <f t="shared" si="11"/>
        <v>Reciprocating Compressor-ElectricDriver</v>
      </c>
      <c r="AA24">
        <f t="shared" si="12"/>
        <v>1</v>
      </c>
      <c r="AB24" t="str">
        <f t="shared" si="13"/>
        <v>Reciprocating Compressor-ElectricDriver</v>
      </c>
      <c r="AE24" t="s">
        <v>229</v>
      </c>
      <c r="AF24" t="s">
        <v>229</v>
      </c>
      <c r="AG24" t="s">
        <v>57</v>
      </c>
      <c r="AH24" t="s">
        <v>229</v>
      </c>
      <c r="AI24" t="s">
        <v>229</v>
      </c>
      <c r="AJ24" t="s">
        <v>229</v>
      </c>
      <c r="AK24" t="s">
        <v>229</v>
      </c>
      <c r="AL24" t="s">
        <v>229</v>
      </c>
      <c r="AM24" t="s">
        <v>229</v>
      </c>
      <c r="AN24" t="s">
        <v>229</v>
      </c>
      <c r="AO24" t="s">
        <v>57</v>
      </c>
      <c r="AP24" t="s">
        <v>229</v>
      </c>
      <c r="AQ24" t="s">
        <v>57</v>
      </c>
    </row>
    <row r="25" spans="1:43" x14ac:dyDescent="0.3">
      <c r="A25" t="s">
        <v>221</v>
      </c>
      <c r="C25">
        <v>1</v>
      </c>
      <c r="D25">
        <v>1</v>
      </c>
      <c r="E25">
        <v>1</v>
      </c>
      <c r="F25">
        <v>1</v>
      </c>
      <c r="K25">
        <v>1</v>
      </c>
      <c r="L25">
        <v>1</v>
      </c>
      <c r="N25">
        <v>1</v>
      </c>
      <c r="P25">
        <f t="shared" si="1"/>
        <v>1</v>
      </c>
      <c r="Q25" t="str">
        <f t="shared" si="2"/>
        <v>ScrewCompressor</v>
      </c>
      <c r="R25" t="str">
        <f t="shared" si="3"/>
        <v>ScrewCompressor</v>
      </c>
      <c r="S25" t="str">
        <f t="shared" si="4"/>
        <v>ScrewCompressor</v>
      </c>
      <c r="T25" t="str">
        <f t="shared" si="5"/>
        <v>ScrewCompressor</v>
      </c>
      <c r="U25">
        <f t="shared" si="6"/>
        <v>1</v>
      </c>
      <c r="V25">
        <f t="shared" si="7"/>
        <v>1</v>
      </c>
      <c r="W25">
        <f t="shared" si="8"/>
        <v>1</v>
      </c>
      <c r="X25">
        <f t="shared" si="9"/>
        <v>1</v>
      </c>
      <c r="Y25" t="str">
        <f t="shared" si="10"/>
        <v>ScrewCompressor</v>
      </c>
      <c r="Z25" t="str">
        <f t="shared" si="11"/>
        <v>ScrewCompressor</v>
      </c>
      <c r="AA25">
        <f t="shared" si="12"/>
        <v>1</v>
      </c>
      <c r="AB25" t="str">
        <f t="shared" si="13"/>
        <v>ScrewCompressor</v>
      </c>
      <c r="AE25" t="s">
        <v>229</v>
      </c>
      <c r="AF25" t="s">
        <v>38</v>
      </c>
      <c r="AG25" t="s">
        <v>38</v>
      </c>
      <c r="AH25" t="s">
        <v>38</v>
      </c>
      <c r="AI25" t="s">
        <v>38</v>
      </c>
      <c r="AJ25" t="s">
        <v>229</v>
      </c>
      <c r="AK25" t="s">
        <v>229</v>
      </c>
      <c r="AL25" t="s">
        <v>229</v>
      </c>
      <c r="AM25" t="s">
        <v>229</v>
      </c>
      <c r="AN25" t="s">
        <v>38</v>
      </c>
      <c r="AO25" t="s">
        <v>38</v>
      </c>
      <c r="AP25" t="s">
        <v>229</v>
      </c>
      <c r="AQ25" t="s">
        <v>38</v>
      </c>
    </row>
    <row r="26" spans="1:43" x14ac:dyDescent="0.3">
      <c r="A26" t="s">
        <v>222</v>
      </c>
      <c r="D26">
        <v>1</v>
      </c>
      <c r="M26">
        <v>1</v>
      </c>
      <c r="N26">
        <v>1</v>
      </c>
      <c r="P26">
        <f t="shared" si="1"/>
        <v>1</v>
      </c>
      <c r="Q26">
        <f t="shared" si="2"/>
        <v>1</v>
      </c>
      <c r="R26" t="str">
        <f t="shared" si="3"/>
        <v>ScrewCompressor-ElectricDriver</v>
      </c>
      <c r="S26">
        <f t="shared" si="4"/>
        <v>1</v>
      </c>
      <c r="T26">
        <f t="shared" si="5"/>
        <v>1</v>
      </c>
      <c r="U26">
        <f t="shared" si="6"/>
        <v>1</v>
      </c>
      <c r="V26">
        <f t="shared" si="7"/>
        <v>1</v>
      </c>
      <c r="W26">
        <f t="shared" si="8"/>
        <v>1</v>
      </c>
      <c r="X26">
        <f t="shared" si="9"/>
        <v>1</v>
      </c>
      <c r="Y26">
        <f t="shared" si="10"/>
        <v>1</v>
      </c>
      <c r="Z26">
        <f t="shared" si="11"/>
        <v>1</v>
      </c>
      <c r="AA26" t="str">
        <f t="shared" si="12"/>
        <v>ScrewCompressor-ElectricDriver</v>
      </c>
      <c r="AB26" t="str">
        <f t="shared" si="13"/>
        <v>ScrewCompressor-ElectricDriver</v>
      </c>
      <c r="AE26" t="s">
        <v>229</v>
      </c>
      <c r="AF26" t="s">
        <v>229</v>
      </c>
      <c r="AG26" t="s">
        <v>58</v>
      </c>
      <c r="AH26" t="s">
        <v>229</v>
      </c>
      <c r="AI26" t="s">
        <v>229</v>
      </c>
      <c r="AJ26" t="s">
        <v>229</v>
      </c>
      <c r="AK26" t="s">
        <v>229</v>
      </c>
      <c r="AL26" t="s">
        <v>229</v>
      </c>
      <c r="AM26" t="s">
        <v>229</v>
      </c>
      <c r="AN26" t="s">
        <v>229</v>
      </c>
      <c r="AO26" t="s">
        <v>229</v>
      </c>
      <c r="AP26" t="s">
        <v>58</v>
      </c>
      <c r="AQ26" t="s">
        <v>58</v>
      </c>
    </row>
    <row r="27" spans="1:43" x14ac:dyDescent="0.3">
      <c r="A27" t="s">
        <v>40</v>
      </c>
      <c r="D27">
        <v>1</v>
      </c>
      <c r="M27">
        <v>1</v>
      </c>
      <c r="P27">
        <f t="shared" si="1"/>
        <v>1</v>
      </c>
      <c r="Q27">
        <f t="shared" si="2"/>
        <v>1</v>
      </c>
      <c r="R27" t="str">
        <f t="shared" si="3"/>
        <v>Scrubber</v>
      </c>
      <c r="S27">
        <f t="shared" si="4"/>
        <v>1</v>
      </c>
      <c r="T27">
        <f t="shared" si="5"/>
        <v>1</v>
      </c>
      <c r="U27">
        <f t="shared" si="6"/>
        <v>1</v>
      </c>
      <c r="V27">
        <f t="shared" si="7"/>
        <v>1</v>
      </c>
      <c r="W27">
        <f t="shared" si="8"/>
        <v>1</v>
      </c>
      <c r="X27">
        <f t="shared" si="9"/>
        <v>1</v>
      </c>
      <c r="Y27">
        <f t="shared" si="10"/>
        <v>1</v>
      </c>
      <c r="Z27">
        <f t="shared" si="11"/>
        <v>1</v>
      </c>
      <c r="AA27" t="str">
        <f t="shared" si="12"/>
        <v>Scrubber</v>
      </c>
      <c r="AB27">
        <f t="shared" si="13"/>
        <v>1</v>
      </c>
      <c r="AE27" t="s">
        <v>229</v>
      </c>
      <c r="AF27" t="s">
        <v>229</v>
      </c>
      <c r="AG27" t="s">
        <v>40</v>
      </c>
      <c r="AH27" t="s">
        <v>229</v>
      </c>
      <c r="AI27" t="s">
        <v>229</v>
      </c>
      <c r="AJ27" t="s">
        <v>229</v>
      </c>
      <c r="AK27" t="s">
        <v>229</v>
      </c>
      <c r="AL27" t="s">
        <v>229</v>
      </c>
      <c r="AM27" t="s">
        <v>229</v>
      </c>
      <c r="AN27" t="s">
        <v>229</v>
      </c>
      <c r="AO27" t="s">
        <v>229</v>
      </c>
      <c r="AP27" t="s">
        <v>40</v>
      </c>
      <c r="AQ27" t="s">
        <v>229</v>
      </c>
    </row>
    <row r="28" spans="1:43" x14ac:dyDescent="0.3">
      <c r="A28" t="s">
        <v>41</v>
      </c>
      <c r="C28">
        <v>1</v>
      </c>
      <c r="D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f t="shared" si="1"/>
        <v>1</v>
      </c>
      <c r="Q28" t="str">
        <f t="shared" si="2"/>
        <v>Separator</v>
      </c>
      <c r="R28" t="str">
        <f t="shared" si="3"/>
        <v>Separator</v>
      </c>
      <c r="S28">
        <f t="shared" si="4"/>
        <v>1</v>
      </c>
      <c r="T28">
        <f t="shared" si="5"/>
        <v>1</v>
      </c>
      <c r="U28">
        <f t="shared" si="6"/>
        <v>1</v>
      </c>
      <c r="V28" t="str">
        <f t="shared" si="7"/>
        <v>Separator</v>
      </c>
      <c r="W28" t="str">
        <f t="shared" si="8"/>
        <v>Separator</v>
      </c>
      <c r="X28" t="str">
        <f t="shared" si="9"/>
        <v>Separator</v>
      </c>
      <c r="Y28" t="str">
        <f t="shared" si="10"/>
        <v>Separator</v>
      </c>
      <c r="Z28" t="str">
        <f t="shared" si="11"/>
        <v>Separator</v>
      </c>
      <c r="AA28" t="str">
        <f t="shared" si="12"/>
        <v>Separator</v>
      </c>
      <c r="AB28" t="str">
        <f t="shared" si="13"/>
        <v>Separator</v>
      </c>
      <c r="AE28" t="s">
        <v>229</v>
      </c>
      <c r="AF28" t="s">
        <v>41</v>
      </c>
      <c r="AG28" t="s">
        <v>41</v>
      </c>
      <c r="AH28" t="s">
        <v>229</v>
      </c>
      <c r="AI28" t="s">
        <v>229</v>
      </c>
      <c r="AJ28" t="s">
        <v>229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  <c r="AP28" t="s">
        <v>41</v>
      </c>
      <c r="AQ28" t="s">
        <v>41</v>
      </c>
    </row>
    <row r="29" spans="1:43" x14ac:dyDescent="0.3">
      <c r="A29" t="s">
        <v>223</v>
      </c>
      <c r="K29">
        <v>1</v>
      </c>
      <c r="P29">
        <f t="shared" si="1"/>
        <v>1</v>
      </c>
      <c r="Q29">
        <f t="shared" si="2"/>
        <v>1</v>
      </c>
      <c r="R29">
        <f t="shared" si="3"/>
        <v>1</v>
      </c>
      <c r="S29">
        <f t="shared" si="4"/>
        <v>1</v>
      </c>
      <c r="T29">
        <f t="shared" si="5"/>
        <v>1</v>
      </c>
      <c r="U29">
        <f t="shared" si="6"/>
        <v>1</v>
      </c>
      <c r="V29">
        <f t="shared" si="7"/>
        <v>1</v>
      </c>
      <c r="W29">
        <f t="shared" si="8"/>
        <v>1</v>
      </c>
      <c r="X29">
        <f t="shared" si="9"/>
        <v>1</v>
      </c>
      <c r="Y29" t="str">
        <f t="shared" si="10"/>
        <v>StorageBullet</v>
      </c>
      <c r="Z29">
        <f t="shared" si="11"/>
        <v>1</v>
      </c>
      <c r="AA29">
        <f t="shared" si="12"/>
        <v>1</v>
      </c>
      <c r="AB29">
        <f t="shared" si="13"/>
        <v>1</v>
      </c>
      <c r="AE29" t="s">
        <v>229</v>
      </c>
      <c r="AF29" t="s">
        <v>229</v>
      </c>
      <c r="AG29" t="s">
        <v>229</v>
      </c>
      <c r="AH29" t="s">
        <v>229</v>
      </c>
      <c r="AI29" t="s">
        <v>229</v>
      </c>
      <c r="AJ29" t="s">
        <v>229</v>
      </c>
      <c r="AK29" t="s">
        <v>229</v>
      </c>
      <c r="AL29" t="s">
        <v>229</v>
      </c>
      <c r="AM29" t="s">
        <v>229</v>
      </c>
      <c r="AN29" t="s">
        <v>42</v>
      </c>
      <c r="AO29" t="s">
        <v>229</v>
      </c>
      <c r="AP29" t="s">
        <v>229</v>
      </c>
      <c r="AQ29" t="s">
        <v>229</v>
      </c>
    </row>
    <row r="30" spans="1:43" x14ac:dyDescent="0.3">
      <c r="A30" t="s">
        <v>224</v>
      </c>
      <c r="D30">
        <v>1</v>
      </c>
      <c r="E30">
        <v>1</v>
      </c>
      <c r="F30">
        <v>1</v>
      </c>
      <c r="I30">
        <v>1</v>
      </c>
      <c r="P30">
        <f t="shared" si="1"/>
        <v>1</v>
      </c>
      <c r="Q30">
        <f t="shared" si="2"/>
        <v>1</v>
      </c>
      <c r="R30" t="str">
        <f t="shared" si="3"/>
        <v>TankHeater</v>
      </c>
      <c r="S30" t="str">
        <f t="shared" si="4"/>
        <v>TankHeater</v>
      </c>
      <c r="T30" t="str">
        <f t="shared" si="5"/>
        <v>TankHeater</v>
      </c>
      <c r="U30">
        <f t="shared" si="6"/>
        <v>1</v>
      </c>
      <c r="V30">
        <f t="shared" si="7"/>
        <v>1</v>
      </c>
      <c r="W30" t="str">
        <f t="shared" si="8"/>
        <v>TankHeater</v>
      </c>
      <c r="X30">
        <f t="shared" si="9"/>
        <v>1</v>
      </c>
      <c r="Y30">
        <f t="shared" si="10"/>
        <v>1</v>
      </c>
      <c r="Z30">
        <f t="shared" si="11"/>
        <v>1</v>
      </c>
      <c r="AA30">
        <f t="shared" si="12"/>
        <v>1</v>
      </c>
      <c r="AB30">
        <f t="shared" si="13"/>
        <v>1</v>
      </c>
      <c r="AE30" t="s">
        <v>229</v>
      </c>
      <c r="AF30" t="s">
        <v>229</v>
      </c>
      <c r="AG30" t="s">
        <v>43</v>
      </c>
      <c r="AH30" t="s">
        <v>43</v>
      </c>
      <c r="AI30" t="s">
        <v>43</v>
      </c>
      <c r="AJ30" t="s">
        <v>229</v>
      </c>
      <c r="AK30" t="s">
        <v>229</v>
      </c>
      <c r="AL30" t="s">
        <v>43</v>
      </c>
      <c r="AM30" t="s">
        <v>229</v>
      </c>
      <c r="AN30" t="s">
        <v>229</v>
      </c>
      <c r="AO30" t="s">
        <v>229</v>
      </c>
      <c r="AP30" t="s">
        <v>229</v>
      </c>
      <c r="AQ30" t="s">
        <v>229</v>
      </c>
    </row>
    <row r="31" spans="1:43" x14ac:dyDescent="0.3">
      <c r="A31" t="s">
        <v>44</v>
      </c>
      <c r="D31">
        <v>1</v>
      </c>
      <c r="M31">
        <v>1</v>
      </c>
      <c r="P31">
        <f t="shared" si="1"/>
        <v>1</v>
      </c>
      <c r="Q31">
        <f t="shared" si="2"/>
        <v>1</v>
      </c>
      <c r="R31" t="str">
        <f t="shared" si="3"/>
        <v>Treater</v>
      </c>
      <c r="S31">
        <f t="shared" si="4"/>
        <v>1</v>
      </c>
      <c r="T31">
        <f t="shared" si="5"/>
        <v>1</v>
      </c>
      <c r="U31">
        <f t="shared" si="6"/>
        <v>1</v>
      </c>
      <c r="V31">
        <f t="shared" si="7"/>
        <v>1</v>
      </c>
      <c r="W31">
        <f t="shared" si="8"/>
        <v>1</v>
      </c>
      <c r="X31">
        <f t="shared" si="9"/>
        <v>1</v>
      </c>
      <c r="Y31">
        <f t="shared" si="10"/>
        <v>1</v>
      </c>
      <c r="Z31">
        <f t="shared" si="11"/>
        <v>1</v>
      </c>
      <c r="AA31" t="str">
        <f t="shared" si="12"/>
        <v>Treater</v>
      </c>
      <c r="AB31">
        <f t="shared" si="13"/>
        <v>1</v>
      </c>
      <c r="AE31" t="s">
        <v>229</v>
      </c>
      <c r="AF31" t="s">
        <v>229</v>
      </c>
      <c r="AG31" t="s">
        <v>44</v>
      </c>
      <c r="AH31" t="s">
        <v>229</v>
      </c>
      <c r="AI31" t="s">
        <v>229</v>
      </c>
      <c r="AJ31" t="s">
        <v>229</v>
      </c>
      <c r="AK31" t="s">
        <v>229</v>
      </c>
      <c r="AL31" t="s">
        <v>229</v>
      </c>
      <c r="AM31" t="s">
        <v>229</v>
      </c>
      <c r="AN31" t="s">
        <v>229</v>
      </c>
      <c r="AO31" t="s">
        <v>229</v>
      </c>
      <c r="AP31" t="s">
        <v>44</v>
      </c>
      <c r="AQ31" t="s">
        <v>229</v>
      </c>
    </row>
    <row r="32" spans="1:43" x14ac:dyDescent="0.3">
      <c r="A32" t="s">
        <v>150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 t="str">
        <f t="shared" si="1"/>
        <v>Intermittent</v>
      </c>
      <c r="Q32" t="str">
        <f t="shared" si="2"/>
        <v>Intermittent</v>
      </c>
      <c r="R32" t="str">
        <f t="shared" si="3"/>
        <v>Intermittent</v>
      </c>
      <c r="S32">
        <f t="shared" si="4"/>
        <v>1</v>
      </c>
      <c r="T32">
        <f t="shared" si="5"/>
        <v>1</v>
      </c>
      <c r="U32" t="str">
        <f t="shared" si="6"/>
        <v>Intermittent</v>
      </c>
      <c r="V32" t="str">
        <f t="shared" si="7"/>
        <v>Intermittent</v>
      </c>
      <c r="W32" t="str">
        <f t="shared" si="8"/>
        <v>Intermittent</v>
      </c>
      <c r="X32" t="str">
        <f t="shared" si="9"/>
        <v>Intermittent</v>
      </c>
      <c r="Y32" t="str">
        <f t="shared" si="10"/>
        <v>Intermittent</v>
      </c>
      <c r="Z32" t="str">
        <f t="shared" si="11"/>
        <v>Intermittent</v>
      </c>
      <c r="AA32" t="str">
        <f t="shared" si="12"/>
        <v>Intermittent</v>
      </c>
      <c r="AB32" t="str">
        <f t="shared" si="13"/>
        <v>Intermittent</v>
      </c>
      <c r="AE32" t="s">
        <v>150</v>
      </c>
      <c r="AF32" t="s">
        <v>150</v>
      </c>
      <c r="AG32" t="s">
        <v>150</v>
      </c>
      <c r="AH32" t="s">
        <v>229</v>
      </c>
      <c r="AI32" t="s">
        <v>229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</row>
    <row r="33" spans="1:43" x14ac:dyDescent="0.3">
      <c r="A33" t="s">
        <v>227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 t="str">
        <f t="shared" si="1"/>
        <v>LevelController</v>
      </c>
      <c r="Q33" t="str">
        <f t="shared" si="2"/>
        <v>LevelController</v>
      </c>
      <c r="R33" t="str">
        <f t="shared" si="3"/>
        <v>LevelController</v>
      </c>
      <c r="S33">
        <f t="shared" si="4"/>
        <v>1</v>
      </c>
      <c r="T33">
        <f t="shared" si="5"/>
        <v>1</v>
      </c>
      <c r="U33" t="str">
        <f t="shared" si="6"/>
        <v>LevelController</v>
      </c>
      <c r="V33" t="str">
        <f t="shared" si="7"/>
        <v>LevelController</v>
      </c>
      <c r="W33" t="str">
        <f t="shared" si="8"/>
        <v>LevelController</v>
      </c>
      <c r="X33" t="str">
        <f t="shared" si="9"/>
        <v>LevelController</v>
      </c>
      <c r="Y33" t="str">
        <f t="shared" si="10"/>
        <v>LevelController</v>
      </c>
      <c r="Z33" t="str">
        <f t="shared" si="11"/>
        <v>LevelController</v>
      </c>
      <c r="AA33" t="str">
        <f t="shared" si="12"/>
        <v>LevelController</v>
      </c>
      <c r="AB33" t="str">
        <f t="shared" si="13"/>
        <v>LevelController</v>
      </c>
      <c r="AE33" t="s">
        <v>227</v>
      </c>
      <c r="AF33" t="s">
        <v>227</v>
      </c>
      <c r="AG33" t="s">
        <v>227</v>
      </c>
      <c r="AH33" t="s">
        <v>229</v>
      </c>
      <c r="AI33" t="s">
        <v>229</v>
      </c>
      <c r="AJ33" t="s">
        <v>227</v>
      </c>
      <c r="AK33" t="s">
        <v>227</v>
      </c>
      <c r="AL33" t="s">
        <v>227</v>
      </c>
      <c r="AM33" t="s">
        <v>227</v>
      </c>
      <c r="AN33" t="s">
        <v>227</v>
      </c>
      <c r="AO33" t="s">
        <v>227</v>
      </c>
      <c r="AP33" t="s">
        <v>227</v>
      </c>
      <c r="AQ33" t="s">
        <v>227</v>
      </c>
    </row>
    <row r="34" spans="1:43" x14ac:dyDescent="0.3">
      <c r="A34" t="s">
        <v>148</v>
      </c>
      <c r="D34">
        <v>1</v>
      </c>
      <c r="I34">
        <v>1</v>
      </c>
      <c r="K34">
        <v>1</v>
      </c>
      <c r="L34">
        <v>1</v>
      </c>
      <c r="N34">
        <v>1</v>
      </c>
      <c r="P34">
        <f t="shared" si="1"/>
        <v>1</v>
      </c>
      <c r="Q34">
        <f t="shared" si="2"/>
        <v>1</v>
      </c>
      <c r="R34" t="str">
        <f t="shared" si="3"/>
        <v>Positioner</v>
      </c>
      <c r="S34">
        <f t="shared" si="4"/>
        <v>1</v>
      </c>
      <c r="T34">
        <f t="shared" si="5"/>
        <v>1</v>
      </c>
      <c r="U34">
        <f t="shared" si="6"/>
        <v>1</v>
      </c>
      <c r="V34">
        <f t="shared" si="7"/>
        <v>1</v>
      </c>
      <c r="W34" t="str">
        <f t="shared" si="8"/>
        <v>Positioner</v>
      </c>
      <c r="X34">
        <f t="shared" si="9"/>
        <v>1</v>
      </c>
      <c r="Y34" t="str">
        <f t="shared" si="10"/>
        <v>Positioner</v>
      </c>
      <c r="Z34" t="str">
        <f t="shared" si="11"/>
        <v>Positioner</v>
      </c>
      <c r="AA34">
        <f t="shared" si="12"/>
        <v>1</v>
      </c>
      <c r="AB34" t="str">
        <f t="shared" si="13"/>
        <v>Positioner</v>
      </c>
      <c r="AE34" t="s">
        <v>229</v>
      </c>
      <c r="AF34" t="s">
        <v>229</v>
      </c>
      <c r="AG34" t="s">
        <v>148</v>
      </c>
      <c r="AH34" t="s">
        <v>229</v>
      </c>
      <c r="AI34" t="s">
        <v>229</v>
      </c>
      <c r="AJ34" t="s">
        <v>229</v>
      </c>
      <c r="AK34" t="s">
        <v>229</v>
      </c>
      <c r="AL34" t="s">
        <v>148</v>
      </c>
      <c r="AM34" t="s">
        <v>229</v>
      </c>
      <c r="AN34" t="s">
        <v>148</v>
      </c>
      <c r="AO34" t="s">
        <v>148</v>
      </c>
      <c r="AP34" t="s">
        <v>229</v>
      </c>
      <c r="AQ34" t="s">
        <v>148</v>
      </c>
    </row>
    <row r="35" spans="1:43" x14ac:dyDescent="0.3">
      <c r="A35" t="s">
        <v>228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 t="str">
        <f t="shared" si="1"/>
        <v>PressureController</v>
      </c>
      <c r="Q35" t="str">
        <f t="shared" si="2"/>
        <v>PressureController</v>
      </c>
      <c r="R35" t="str">
        <f t="shared" si="3"/>
        <v>PressureController</v>
      </c>
      <c r="S35">
        <f t="shared" si="4"/>
        <v>1</v>
      </c>
      <c r="T35">
        <f t="shared" si="5"/>
        <v>1</v>
      </c>
      <c r="U35" t="str">
        <f t="shared" si="6"/>
        <v>PressureController</v>
      </c>
      <c r="V35" t="str">
        <f t="shared" si="7"/>
        <v>PressureController</v>
      </c>
      <c r="W35" t="str">
        <f t="shared" si="8"/>
        <v>PressureController</v>
      </c>
      <c r="X35" t="str">
        <f t="shared" si="9"/>
        <v>PressureController</v>
      </c>
      <c r="Y35" t="str">
        <f t="shared" si="10"/>
        <v>PressureController</v>
      </c>
      <c r="Z35" t="str">
        <f t="shared" si="11"/>
        <v>PressureController</v>
      </c>
      <c r="AA35" t="str">
        <f t="shared" si="12"/>
        <v>PressureController</v>
      </c>
      <c r="AB35" t="str">
        <f t="shared" si="13"/>
        <v>PressureController</v>
      </c>
      <c r="AE35" t="s">
        <v>228</v>
      </c>
      <c r="AF35" t="s">
        <v>228</v>
      </c>
      <c r="AG35" t="s">
        <v>228</v>
      </c>
      <c r="AH35" t="s">
        <v>229</v>
      </c>
      <c r="AI35" t="s">
        <v>229</v>
      </c>
      <c r="AJ35" t="s">
        <v>228</v>
      </c>
      <c r="AK35" t="s">
        <v>228</v>
      </c>
      <c r="AL35" t="s">
        <v>228</v>
      </c>
      <c r="AM35" t="s">
        <v>228</v>
      </c>
      <c r="AN35" t="s">
        <v>228</v>
      </c>
      <c r="AO35" t="s">
        <v>228</v>
      </c>
      <c r="AP35" t="s">
        <v>228</v>
      </c>
      <c r="AQ35" t="s">
        <v>228</v>
      </c>
    </row>
    <row r="36" spans="1:43" x14ac:dyDescent="0.3">
      <c r="A36" t="s">
        <v>146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 t="str">
        <f t="shared" si="1"/>
        <v>Pump</v>
      </c>
      <c r="Q36" t="str">
        <f t="shared" si="2"/>
        <v>Pump</v>
      </c>
      <c r="R36" t="str">
        <f t="shared" si="3"/>
        <v>Pump</v>
      </c>
      <c r="S36">
        <f t="shared" si="4"/>
        <v>1</v>
      </c>
      <c r="T36">
        <f t="shared" si="5"/>
        <v>1</v>
      </c>
      <c r="U36" t="str">
        <f t="shared" si="6"/>
        <v>Pump</v>
      </c>
      <c r="V36" t="str">
        <f t="shared" si="7"/>
        <v>Pump</v>
      </c>
      <c r="W36" t="str">
        <f t="shared" si="8"/>
        <v>Pump</v>
      </c>
      <c r="X36">
        <f t="shared" si="9"/>
        <v>1</v>
      </c>
      <c r="Y36" t="str">
        <f t="shared" si="10"/>
        <v>Pump</v>
      </c>
      <c r="Z36" t="str">
        <f t="shared" si="11"/>
        <v>Pump</v>
      </c>
      <c r="AA36" t="str">
        <f t="shared" si="12"/>
        <v>Pump</v>
      </c>
      <c r="AB36" t="str">
        <f t="shared" si="13"/>
        <v>Pump</v>
      </c>
      <c r="AE36" t="s">
        <v>146</v>
      </c>
      <c r="AF36" t="s">
        <v>146</v>
      </c>
      <c r="AG36" t="s">
        <v>146</v>
      </c>
      <c r="AH36" t="s">
        <v>229</v>
      </c>
      <c r="AI36" t="s">
        <v>229</v>
      </c>
      <c r="AJ36" t="s">
        <v>146</v>
      </c>
      <c r="AK36" t="s">
        <v>146</v>
      </c>
      <c r="AL36" t="s">
        <v>146</v>
      </c>
      <c r="AM36" t="s">
        <v>229</v>
      </c>
      <c r="AN36" t="s">
        <v>146</v>
      </c>
      <c r="AO36" t="s">
        <v>146</v>
      </c>
      <c r="AP36" t="s">
        <v>146</v>
      </c>
      <c r="AQ36" t="s">
        <v>146</v>
      </c>
    </row>
    <row r="37" spans="1:43" x14ac:dyDescent="0.3">
      <c r="A37" t="s">
        <v>144</v>
      </c>
      <c r="B37">
        <v>1</v>
      </c>
      <c r="C37">
        <v>1</v>
      </c>
      <c r="D37">
        <v>1</v>
      </c>
      <c r="I37">
        <v>1</v>
      </c>
      <c r="K37">
        <v>1</v>
      </c>
      <c r="L37">
        <v>1</v>
      </c>
      <c r="M37">
        <v>1</v>
      </c>
      <c r="N37">
        <v>1</v>
      </c>
      <c r="P37" t="str">
        <f t="shared" si="1"/>
        <v>Transducer</v>
      </c>
      <c r="Q37" t="str">
        <f t="shared" si="2"/>
        <v>Transducer</v>
      </c>
      <c r="R37" t="str">
        <f t="shared" si="3"/>
        <v>Transducer</v>
      </c>
      <c r="S37">
        <f t="shared" si="4"/>
        <v>1</v>
      </c>
      <c r="T37">
        <f t="shared" si="5"/>
        <v>1</v>
      </c>
      <c r="U37">
        <f t="shared" si="6"/>
        <v>1</v>
      </c>
      <c r="V37">
        <f t="shared" si="7"/>
        <v>1</v>
      </c>
      <c r="W37" t="str">
        <f t="shared" si="8"/>
        <v>Transducer</v>
      </c>
      <c r="X37">
        <f t="shared" si="9"/>
        <v>1</v>
      </c>
      <c r="Y37" t="str">
        <f t="shared" si="10"/>
        <v>Transducer</v>
      </c>
      <c r="Z37" t="str">
        <f t="shared" si="11"/>
        <v>Transducer</v>
      </c>
      <c r="AA37" t="str">
        <f t="shared" si="12"/>
        <v>Transducer</v>
      </c>
      <c r="AB37" t="str">
        <f t="shared" si="13"/>
        <v>Transducer</v>
      </c>
      <c r="AE37" t="s">
        <v>144</v>
      </c>
      <c r="AF37" t="s">
        <v>144</v>
      </c>
      <c r="AG37" t="s">
        <v>144</v>
      </c>
      <c r="AH37" t="s">
        <v>229</v>
      </c>
      <c r="AI37" t="s">
        <v>229</v>
      </c>
      <c r="AJ37" t="s">
        <v>229</v>
      </c>
      <c r="AK37" t="s">
        <v>229</v>
      </c>
      <c r="AL37" t="s">
        <v>144</v>
      </c>
      <c r="AM37" t="s">
        <v>229</v>
      </c>
      <c r="AN37" t="s">
        <v>144</v>
      </c>
      <c r="AO37" t="s">
        <v>144</v>
      </c>
      <c r="AP37" t="s">
        <v>144</v>
      </c>
      <c r="AQ37" t="s">
        <v>144</v>
      </c>
    </row>
    <row r="38" spans="1:43" x14ac:dyDescent="0.3">
      <c r="AC38" t="str">
        <f t="shared" ref="Q38:AC38" si="14">_xlfn.CONCAT(AC2:AC37)</f>
        <v/>
      </c>
    </row>
    <row r="40" spans="1:43" x14ac:dyDescent="0.3">
      <c r="A40" t="s">
        <v>199</v>
      </c>
      <c r="P40" t="str">
        <f>IF(P2=1,"",_xlfn.CONCAT(P2,";"))</f>
        <v/>
      </c>
      <c r="Q40" t="str">
        <f>IF(Q2=1,"",_xlfn.CONCAT(Q2))</f>
        <v>CatalyticHeater</v>
      </c>
      <c r="R40" t="str">
        <f t="shared" ref="R40:AB40" si="15">IF(R2=1,"",_xlfn.CONCAT(R2))</f>
        <v>CatalyticHeater</v>
      </c>
      <c r="S40" t="str">
        <f t="shared" si="15"/>
        <v>CatalyticHeater</v>
      </c>
      <c r="T40" t="str">
        <f t="shared" si="15"/>
        <v>CatalyticHeater</v>
      </c>
      <c r="U40" t="str">
        <f t="shared" si="15"/>
        <v/>
      </c>
      <c r="V40" t="str">
        <f t="shared" si="15"/>
        <v>CatalyticHeater</v>
      </c>
      <c r="W40" t="str">
        <f t="shared" si="15"/>
        <v>CatalyticHeater</v>
      </c>
      <c r="X40" t="str">
        <f t="shared" si="15"/>
        <v>CatalyticHeater</v>
      </c>
      <c r="Y40" t="str">
        <f t="shared" si="15"/>
        <v>CatalyticHeater</v>
      </c>
      <c r="Z40" t="str">
        <f t="shared" si="15"/>
        <v>CatalyticHeater</v>
      </c>
      <c r="AA40" t="str">
        <f t="shared" si="15"/>
        <v>CatalyticHeater</v>
      </c>
      <c r="AB40" t="str">
        <f t="shared" si="15"/>
        <v>CatalyticHeater</v>
      </c>
    </row>
    <row r="41" spans="1:43" x14ac:dyDescent="0.3">
      <c r="A41" t="s">
        <v>200</v>
      </c>
      <c r="P41" t="str">
        <f t="shared" ref="P41:Q74" si="16">IF(P40="",IF(P3=1,"",_xlfn.CONCAT(P40,";",P3,)), IF(P3=1,P40,_xlfn.CONCAT(P40,";",P3,)))</f>
        <v/>
      </c>
      <c r="Q41" t="str">
        <f t="shared" si="16"/>
        <v>CatalyticHeater</v>
      </c>
      <c r="R41" t="str">
        <f t="shared" ref="R41:R75" si="17">IF(R40="",IF(R3=1,"",_xlfn.CONCAT(R40,";",R3,)), IF(R3=1,R40,_xlfn.CONCAT(R40,";",R3,)))</f>
        <v>CatalyticHeater</v>
      </c>
      <c r="S41" t="str">
        <f t="shared" ref="S41:S75" si="18">IF(S40="",IF(S3=1,"",_xlfn.CONCAT(S40,";",S3,)), IF(S3=1,S40,_xlfn.CONCAT(S40,";",S3,)))</f>
        <v>CatalyticHeater</v>
      </c>
      <c r="T41" t="str">
        <f t="shared" ref="T41:T75" si="19">IF(T40="",IF(T3=1,"",_xlfn.CONCAT(T40,";",T3,)), IF(T3=1,T40,_xlfn.CONCAT(T40,";",T3,)))</f>
        <v>CatalyticHeater</v>
      </c>
      <c r="U41" t="str">
        <f t="shared" ref="U41:U75" si="20">IF(U40="",IF(U3=1,"",_xlfn.CONCAT(U40,";",U3,)), IF(U3=1,U40,_xlfn.CONCAT(U40,";",U3,)))</f>
        <v/>
      </c>
      <c r="V41" t="str">
        <f t="shared" ref="V41:V75" si="21">IF(V40="",IF(V3=1,"",_xlfn.CONCAT(V40,";",V3,)), IF(V3=1,V40,_xlfn.CONCAT(V40,";",V3,)))</f>
        <v>CatalyticHeater</v>
      </c>
      <c r="W41" t="str">
        <f t="shared" ref="W41:W75" si="22">IF(W40="",IF(W3=1,"",_xlfn.CONCAT(W40,";",W3,)), IF(W3=1,W40,_xlfn.CONCAT(W40,";",W3,)))</f>
        <v>CatalyticHeater</v>
      </c>
      <c r="X41" t="str">
        <f t="shared" ref="X41:X75" si="23">IF(X40="",IF(X3=1,"",_xlfn.CONCAT(X40,";",X3,)), IF(X3=1,X40,_xlfn.CONCAT(X40,";",X3,)))</f>
        <v>CatalyticHeater</v>
      </c>
      <c r="Y41" t="str">
        <f t="shared" ref="Y41:Y75" si="24">IF(Y40="",IF(Y3=1,"",_xlfn.CONCAT(Y40,";",Y3,)), IF(Y3=1,Y40,_xlfn.CONCAT(Y40,";",Y3,)))</f>
        <v>CatalyticHeater</v>
      </c>
      <c r="Z41" t="str">
        <f t="shared" ref="Z41:Z75" si="25">IF(Z40="",IF(Z3=1,"",_xlfn.CONCAT(Z40,";",Z3,)), IF(Z3=1,Z40,_xlfn.CONCAT(Z40,";",Z3,)))</f>
        <v>CatalyticHeater</v>
      </c>
      <c r="AA41" t="str">
        <f t="shared" ref="AA41:AA75" si="26">IF(AA40="",IF(AA3=1,"",_xlfn.CONCAT(AA40,";",AA3,)), IF(AA3=1,AA40,_xlfn.CONCAT(AA40,";",AA3,)))</f>
        <v>CatalyticHeater</v>
      </c>
      <c r="AB41" t="str">
        <f t="shared" ref="AB41:AB75" si="27">IF(AB40="",IF(AB3=1,"",_xlfn.CONCAT(AB40,";",AB3,)), IF(AB3=1,AB40,_xlfn.CONCAT(AB40,";",AB3,)))</f>
        <v>CatalyticHeater</v>
      </c>
      <c r="AC41" t="str">
        <f t="shared" ref="P41:AC70" si="28">IF(AC39="",IF(AC2=1,"",_xlfn.CONCAT(AC39,";",AC2,)), IF(AC2=1,AC39,_xlfn.CONCAT(AC39,";",AC2,)))</f>
        <v>;</v>
      </c>
    </row>
    <row r="42" spans="1:43" x14ac:dyDescent="0.3">
      <c r="A42" t="s">
        <v>201</v>
      </c>
      <c r="P42" t="str">
        <f t="shared" ref="P42:P45" si="29">IF(P41="",IF(P4=1,"",_xlfn.CONCAT(P41,";",P4,)), IF(P4=1,P41,_xlfn.CONCAT(P41,";",P4,)))</f>
        <v/>
      </c>
      <c r="Q42" t="str">
        <f t="shared" si="16"/>
        <v>CatalyticHeater;FlareKnockOutDrum</v>
      </c>
      <c r="R42" t="str">
        <f t="shared" si="17"/>
        <v>CatalyticHeater;FlareKnockOutDrum</v>
      </c>
      <c r="S42" t="str">
        <f t="shared" si="18"/>
        <v>CatalyticHeater</v>
      </c>
      <c r="T42" t="str">
        <f t="shared" si="19"/>
        <v>CatalyticHeater</v>
      </c>
      <c r="U42" t="str">
        <f t="shared" si="20"/>
        <v/>
      </c>
      <c r="V42" t="str">
        <f t="shared" si="21"/>
        <v>CatalyticHeater;FlareKnockOutDrum</v>
      </c>
      <c r="W42" t="str">
        <f t="shared" si="22"/>
        <v>CatalyticHeater;FlareKnockOutDrum</v>
      </c>
      <c r="X42" t="str">
        <f t="shared" si="23"/>
        <v>CatalyticHeater</v>
      </c>
      <c r="Y42" t="str">
        <f t="shared" si="24"/>
        <v>CatalyticHeater;FlareKnockOutDrum</v>
      </c>
      <c r="Z42" t="str">
        <f t="shared" si="25"/>
        <v>CatalyticHeater;FlareKnockOutDrum</v>
      </c>
      <c r="AA42" t="str">
        <f t="shared" si="26"/>
        <v>CatalyticHeater;FlareKnockOutDrum</v>
      </c>
      <c r="AB42" t="str">
        <f t="shared" si="27"/>
        <v>CatalyticHeater;FlareKnockOutDrum</v>
      </c>
    </row>
    <row r="43" spans="1:43" x14ac:dyDescent="0.3">
      <c r="A43" t="s">
        <v>202</v>
      </c>
      <c r="P43" t="str">
        <f t="shared" si="29"/>
        <v/>
      </c>
      <c r="Q43" t="str">
        <f t="shared" si="16"/>
        <v>CatalyticHeater;FlareKnockOutDrum;GasBoot</v>
      </c>
      <c r="R43" t="str">
        <f t="shared" si="17"/>
        <v>CatalyticHeater;FlareKnockOutDrum;GasBoot</v>
      </c>
      <c r="S43" t="str">
        <f t="shared" si="18"/>
        <v>CatalyticHeater</v>
      </c>
      <c r="T43" t="str">
        <f t="shared" si="19"/>
        <v>CatalyticHeater</v>
      </c>
      <c r="U43" t="str">
        <f t="shared" si="20"/>
        <v/>
      </c>
      <c r="V43" t="str">
        <f t="shared" si="21"/>
        <v>CatalyticHeater;FlareKnockOutDrum</v>
      </c>
      <c r="W43" t="str">
        <f t="shared" si="22"/>
        <v>CatalyticHeater;FlareKnockOutDrum</v>
      </c>
      <c r="X43" t="str">
        <f t="shared" si="23"/>
        <v>CatalyticHeater</v>
      </c>
      <c r="Y43" t="str">
        <f t="shared" si="24"/>
        <v>CatalyticHeater;FlareKnockOutDrum</v>
      </c>
      <c r="Z43" t="str">
        <f t="shared" si="25"/>
        <v>CatalyticHeater;FlareKnockOutDrum</v>
      </c>
      <c r="AA43" t="str">
        <f t="shared" si="26"/>
        <v>CatalyticHeater;FlareKnockOutDrum</v>
      </c>
      <c r="AB43" t="str">
        <f t="shared" si="27"/>
        <v>CatalyticHeater;FlareKnockOutDrum</v>
      </c>
    </row>
    <row r="44" spans="1:43" x14ac:dyDescent="0.3">
      <c r="A44" t="s">
        <v>203</v>
      </c>
      <c r="P44" t="str">
        <f t="shared" si="29"/>
        <v/>
      </c>
      <c r="Q44" t="str">
        <f t="shared" si="16"/>
        <v>CatalyticHeater;FlareKnockOutDrum;GasBoot</v>
      </c>
      <c r="R44" t="str">
        <f t="shared" si="17"/>
        <v>CatalyticHeater;FlareKnockOutDrum;GasBoot</v>
      </c>
      <c r="S44" t="str">
        <f t="shared" si="18"/>
        <v>CatalyticHeater</v>
      </c>
      <c r="T44" t="str">
        <f t="shared" si="19"/>
        <v>CatalyticHeater</v>
      </c>
      <c r="U44" t="str">
        <f t="shared" si="20"/>
        <v/>
      </c>
      <c r="V44" t="str">
        <f t="shared" si="21"/>
        <v>CatalyticHeater;FlareKnockOutDrum</v>
      </c>
      <c r="W44" t="str">
        <f t="shared" si="22"/>
        <v>CatalyticHeater;FlareKnockOutDrum</v>
      </c>
      <c r="X44" t="str">
        <f t="shared" si="23"/>
        <v>CatalyticHeater;GasMeterBuilding</v>
      </c>
      <c r="Y44" t="str">
        <f t="shared" si="24"/>
        <v>CatalyticHeater;FlareKnockOutDrum</v>
      </c>
      <c r="Z44" t="str">
        <f t="shared" si="25"/>
        <v>CatalyticHeater;FlareKnockOutDrum</v>
      </c>
      <c r="AA44" t="str">
        <f t="shared" si="26"/>
        <v>CatalyticHeater;FlareKnockOutDrum;GasMeterBuilding</v>
      </c>
      <c r="AB44" t="str">
        <f t="shared" si="27"/>
        <v>CatalyticHeater;FlareKnockOutDrum;GasMeterBuilding</v>
      </c>
    </row>
    <row r="45" spans="1:43" x14ac:dyDescent="0.3">
      <c r="A45" t="s">
        <v>204</v>
      </c>
      <c r="P45" t="str">
        <f t="shared" si="29"/>
        <v/>
      </c>
      <c r="Q45" t="str">
        <f t="shared" si="16"/>
        <v>CatalyticHeater;FlareKnockOutDrum;GasBoot;GasPipelineHeader</v>
      </c>
      <c r="R45" t="str">
        <f t="shared" si="17"/>
        <v>CatalyticHeater;FlareKnockOutDrum;GasBoot;GasPipelineHeader</v>
      </c>
      <c r="S45" t="str">
        <f t="shared" si="18"/>
        <v>CatalyticHeater;GasPipelineHeader</v>
      </c>
      <c r="T45" t="str">
        <f t="shared" si="19"/>
        <v>CatalyticHeater</v>
      </c>
      <c r="U45" t="str">
        <f t="shared" si="20"/>
        <v/>
      </c>
      <c r="V45" t="str">
        <f t="shared" si="21"/>
        <v>CatalyticHeater;FlareKnockOutDrum;GasPipelineHeader</v>
      </c>
      <c r="W45" t="str">
        <f t="shared" si="22"/>
        <v>CatalyticHeater;FlareKnockOutDrum;GasPipelineHeader</v>
      </c>
      <c r="X45" t="str">
        <f t="shared" si="23"/>
        <v>CatalyticHeater;GasMeterBuilding;GasPipelineHeader</v>
      </c>
      <c r="Y45" t="str">
        <f t="shared" si="24"/>
        <v>CatalyticHeater;FlareKnockOutDrum;GasPipelineHeader</v>
      </c>
      <c r="Z45" t="str">
        <f t="shared" si="25"/>
        <v>CatalyticHeater;FlareKnockOutDrum;GasPipelineHeader</v>
      </c>
      <c r="AA45" t="str">
        <f t="shared" si="26"/>
        <v>CatalyticHeater;FlareKnockOutDrum;GasMeterBuilding</v>
      </c>
      <c r="AB45" t="str">
        <f t="shared" si="27"/>
        <v>CatalyticHeater;FlareKnockOutDrum;GasMeterBuilding;GasPipelineHeader</v>
      </c>
    </row>
    <row r="46" spans="1:43" x14ac:dyDescent="0.3">
      <c r="A46" t="s">
        <v>205</v>
      </c>
      <c r="P46" t="str">
        <f t="shared" si="16"/>
        <v/>
      </c>
      <c r="Q46" t="str">
        <f t="shared" si="16"/>
        <v>CatalyticHeater;FlareKnockOutDrum;GasBoot;GasPipelineHeader</v>
      </c>
      <c r="R46" t="str">
        <f t="shared" si="17"/>
        <v>CatalyticHeater;FlareKnockOutDrum;GasBoot;GasPipelineHeader;GasSweeteningAmine</v>
      </c>
      <c r="S46" t="str">
        <f t="shared" si="18"/>
        <v>CatalyticHeater;GasPipelineHeader</v>
      </c>
      <c r="T46" t="str">
        <f t="shared" si="19"/>
        <v>CatalyticHeater</v>
      </c>
      <c r="U46" t="str">
        <f t="shared" si="20"/>
        <v/>
      </c>
      <c r="V46" t="str">
        <f t="shared" si="21"/>
        <v>CatalyticHeater;FlareKnockOutDrum;GasPipelineHeader</v>
      </c>
      <c r="W46" t="str">
        <f t="shared" si="22"/>
        <v>CatalyticHeater;FlareKnockOutDrum;GasPipelineHeader</v>
      </c>
      <c r="X46" t="str">
        <f t="shared" si="23"/>
        <v>CatalyticHeater;GasMeterBuilding;GasPipelineHeader</v>
      </c>
      <c r="Y46" t="str">
        <f t="shared" si="24"/>
        <v>CatalyticHeater;FlareKnockOutDrum;GasPipelineHeader;GasSweeteningAmine</v>
      </c>
      <c r="Z46" t="str">
        <f t="shared" si="25"/>
        <v>CatalyticHeater;FlareKnockOutDrum;GasPipelineHeader</v>
      </c>
      <c r="AA46" t="str">
        <f t="shared" si="26"/>
        <v>CatalyticHeater;FlareKnockOutDrum;GasMeterBuilding</v>
      </c>
      <c r="AB46" t="str">
        <f t="shared" si="27"/>
        <v>CatalyticHeater;FlareKnockOutDrum;GasMeterBuilding;GasPipelineHeader</v>
      </c>
    </row>
    <row r="47" spans="1:43" x14ac:dyDescent="0.3">
      <c r="A47" t="s">
        <v>206</v>
      </c>
      <c r="P47" t="str">
        <f t="shared" si="16"/>
        <v/>
      </c>
      <c r="Q47" t="str">
        <f t="shared" si="16"/>
        <v>CatalyticHeater;FlareKnockOutDrum;GasBoot;GasPipelineHeader</v>
      </c>
      <c r="R47" t="str">
        <f t="shared" si="17"/>
        <v>CatalyticHeater;FlareKnockOutDrum;GasBoot;GasPipelineHeader;GasSweeteningAmine</v>
      </c>
      <c r="S47" t="str">
        <f t="shared" si="18"/>
        <v>CatalyticHeater;GasPipelineHeader</v>
      </c>
      <c r="T47" t="str">
        <f t="shared" si="19"/>
        <v>CatalyticHeater;HeavyLiquidPipelineHeader</v>
      </c>
      <c r="U47" t="str">
        <f t="shared" si="20"/>
        <v/>
      </c>
      <c r="V47" t="str">
        <f t="shared" si="21"/>
        <v>CatalyticHeater;FlareKnockOutDrum;GasPipelineHeader</v>
      </c>
      <c r="W47" t="str">
        <f t="shared" si="22"/>
        <v>CatalyticHeater;FlareKnockOutDrum;GasPipelineHeader</v>
      </c>
      <c r="X47" t="str">
        <f t="shared" si="23"/>
        <v>CatalyticHeater;GasMeterBuilding;GasPipelineHeader</v>
      </c>
      <c r="Y47" t="str">
        <f t="shared" si="24"/>
        <v>CatalyticHeater;FlareKnockOutDrum;GasPipelineHeader;GasSweeteningAmine</v>
      </c>
      <c r="Z47" t="str">
        <f t="shared" si="25"/>
        <v>CatalyticHeater;FlareKnockOutDrum;GasPipelineHeader</v>
      </c>
      <c r="AA47" t="str">
        <f t="shared" si="26"/>
        <v>CatalyticHeater;FlareKnockOutDrum;GasMeterBuilding</v>
      </c>
      <c r="AB47" t="str">
        <f t="shared" si="27"/>
        <v>CatalyticHeater;FlareKnockOutDrum;GasMeterBuilding;GasPipelineHeader</v>
      </c>
    </row>
    <row r="48" spans="1:43" x14ac:dyDescent="0.3">
      <c r="A48" t="s">
        <v>23</v>
      </c>
      <c r="P48" t="str">
        <f t="shared" si="16"/>
        <v/>
      </c>
      <c r="Q48" t="str">
        <f t="shared" si="16"/>
        <v>CatalyticHeater;FlareKnockOutDrum;GasBoot;GasPipelineHeader;Incinerator</v>
      </c>
      <c r="R48" t="str">
        <f t="shared" si="17"/>
        <v>CatalyticHeater;FlareKnockOutDrum;GasBoot;GasPipelineHeader;GasSweeteningAmine</v>
      </c>
      <c r="S48" t="str">
        <f t="shared" si="18"/>
        <v>CatalyticHeater;GasPipelineHeader</v>
      </c>
      <c r="T48" t="str">
        <f t="shared" si="19"/>
        <v>CatalyticHeater;HeavyLiquidPipelineHeader</v>
      </c>
      <c r="U48" t="str">
        <f t="shared" si="20"/>
        <v/>
      </c>
      <c r="V48" t="str">
        <f t="shared" si="21"/>
        <v>CatalyticHeater;FlareKnockOutDrum;GasPipelineHeader</v>
      </c>
      <c r="W48" t="str">
        <f t="shared" si="22"/>
        <v>CatalyticHeater;FlareKnockOutDrum;GasPipelineHeader</v>
      </c>
      <c r="X48" t="str">
        <f t="shared" si="23"/>
        <v>CatalyticHeater;GasMeterBuilding;GasPipelineHeader</v>
      </c>
      <c r="Y48" t="str">
        <f t="shared" si="24"/>
        <v>CatalyticHeater;FlareKnockOutDrum;GasPipelineHeader;GasSweeteningAmine</v>
      </c>
      <c r="Z48" t="str">
        <f t="shared" si="25"/>
        <v>CatalyticHeater;FlareKnockOutDrum;GasPipelineHeader</v>
      </c>
      <c r="AA48" t="str">
        <f t="shared" si="26"/>
        <v>CatalyticHeater;FlareKnockOutDrum;GasMeterBuilding</v>
      </c>
      <c r="AB48" t="str">
        <f t="shared" si="27"/>
        <v>CatalyticHeater;FlareKnockOutDrum;GasMeterBuilding;GasPipelineHeader</v>
      </c>
    </row>
    <row r="49" spans="1:28" x14ac:dyDescent="0.3">
      <c r="A49" t="s">
        <v>207</v>
      </c>
      <c r="P49" t="str">
        <f t="shared" si="16"/>
        <v/>
      </c>
      <c r="Q49" t="str">
        <f t="shared" si="16"/>
        <v>CatalyticHeater;FlareKnockOutDrum;GasBoot;GasPipelineHeader;Incinerator</v>
      </c>
      <c r="R49" t="str">
        <f t="shared" si="17"/>
        <v>CatalyticHeater;FlareKnockOutDrum;GasBoot;GasPipelineHeader;GasSweeteningAmine</v>
      </c>
      <c r="S49" t="str">
        <f t="shared" si="18"/>
        <v>CatalyticHeater;GasPipelineHeader</v>
      </c>
      <c r="T49" t="str">
        <f t="shared" si="19"/>
        <v>CatalyticHeater;HeavyLiquidPipelineHeader</v>
      </c>
      <c r="U49" t="str">
        <f t="shared" si="20"/>
        <v/>
      </c>
      <c r="V49" t="str">
        <f t="shared" si="21"/>
        <v>CatalyticHeater;FlareKnockOutDrum;GasPipelineHeader</v>
      </c>
      <c r="W49" t="str">
        <f t="shared" si="22"/>
        <v>CatalyticHeater;FlareKnockOutDrum;GasPipelineHeader</v>
      </c>
      <c r="X49" t="str">
        <f t="shared" si="23"/>
        <v>CatalyticHeater;GasMeterBuilding;GasPipelineHeader</v>
      </c>
      <c r="Y49" t="str">
        <f t="shared" si="24"/>
        <v>CatalyticHeater;FlareKnockOutDrum;GasPipelineHeader;GasSweeteningAmine</v>
      </c>
      <c r="Z49" t="str">
        <f t="shared" si="25"/>
        <v>CatalyticHeater;FlareKnockOutDrum;GasPipelineHeader</v>
      </c>
      <c r="AA49" t="str">
        <f t="shared" si="26"/>
        <v>CatalyticHeater;FlareKnockOutDrum;GasMeterBuilding;LACTUnit</v>
      </c>
      <c r="AB49" t="str">
        <f t="shared" si="27"/>
        <v>CatalyticHeater;FlareKnockOutDrum;GasMeterBuilding;GasPipelineHeader</v>
      </c>
    </row>
    <row r="50" spans="1:28" x14ac:dyDescent="0.3">
      <c r="A50" t="s">
        <v>208</v>
      </c>
      <c r="P50" t="str">
        <f t="shared" si="16"/>
        <v/>
      </c>
      <c r="Q50" t="str">
        <f t="shared" si="16"/>
        <v>CatalyticHeater;FlareKnockOutDrum;GasBoot;GasPipelineHeader;Incinerator;LineHeater</v>
      </c>
      <c r="R50" t="str">
        <f t="shared" si="17"/>
        <v>CatalyticHeater;FlareKnockOutDrum;GasBoot;GasPipelineHeader;GasSweeteningAmine;LineHeater</v>
      </c>
      <c r="S50" t="str">
        <f t="shared" si="18"/>
        <v>CatalyticHeater;GasPipelineHeader</v>
      </c>
      <c r="T50" t="str">
        <f t="shared" si="19"/>
        <v>CatalyticHeater;HeavyLiquidPipelineHeader</v>
      </c>
      <c r="U50" t="str">
        <f t="shared" si="20"/>
        <v/>
      </c>
      <c r="V50" t="str">
        <f t="shared" si="21"/>
        <v>CatalyticHeater;FlareKnockOutDrum;GasPipelineHeader</v>
      </c>
      <c r="W50" t="str">
        <f t="shared" si="22"/>
        <v>CatalyticHeater;FlareKnockOutDrum;GasPipelineHeader</v>
      </c>
      <c r="X50" t="str">
        <f t="shared" si="23"/>
        <v>CatalyticHeater;GasMeterBuilding;GasPipelineHeader</v>
      </c>
      <c r="Y50" t="str">
        <f t="shared" si="24"/>
        <v>CatalyticHeater;FlareKnockOutDrum;GasPipelineHeader;GasSweeteningAmine</v>
      </c>
      <c r="Z50" t="str">
        <f t="shared" si="25"/>
        <v>CatalyticHeater;FlareKnockOutDrum;GasPipelineHeader</v>
      </c>
      <c r="AA50" t="str">
        <f t="shared" si="26"/>
        <v>CatalyticHeater;FlareKnockOutDrum;GasMeterBuilding;LACTUnit</v>
      </c>
      <c r="AB50" t="str">
        <f t="shared" si="27"/>
        <v>CatalyticHeater;FlareKnockOutDrum;GasMeterBuilding;GasPipelineHeader</v>
      </c>
    </row>
    <row r="51" spans="1:28" x14ac:dyDescent="0.3">
      <c r="A51" t="s">
        <v>209</v>
      </c>
      <c r="P51" t="str">
        <f t="shared" si="16"/>
        <v/>
      </c>
      <c r="Q51" t="str">
        <f t="shared" si="16"/>
        <v>CatalyticHeater;FlareKnockOutDrum;GasBoot;GasPipelineHeader;Incinerator;LineHeater;LiquidPipelineHeader</v>
      </c>
      <c r="R51" t="str">
        <f t="shared" si="17"/>
        <v>CatalyticHeater;FlareKnockOutDrum;GasBoot;GasPipelineHeader;GasSweeteningAmine;LineHeater;LiquidPipelineHeader</v>
      </c>
      <c r="S51" t="str">
        <f t="shared" si="18"/>
        <v>CatalyticHeater;GasPipelineHeader</v>
      </c>
      <c r="T51" t="str">
        <f t="shared" si="19"/>
        <v>CatalyticHeater;HeavyLiquidPipelineHeader</v>
      </c>
      <c r="U51" t="str">
        <f t="shared" si="20"/>
        <v/>
      </c>
      <c r="V51" t="str">
        <f t="shared" si="21"/>
        <v>CatalyticHeater;FlareKnockOutDrum;GasPipelineHeader</v>
      </c>
      <c r="W51" t="str">
        <f t="shared" si="22"/>
        <v>CatalyticHeater;FlareKnockOutDrum;GasPipelineHeader</v>
      </c>
      <c r="X51" t="str">
        <f t="shared" si="23"/>
        <v>CatalyticHeater;GasMeterBuilding;GasPipelineHeader</v>
      </c>
      <c r="Y51" t="str">
        <f t="shared" si="24"/>
        <v>CatalyticHeater;FlareKnockOutDrum;GasPipelineHeader;GasSweeteningAmine</v>
      </c>
      <c r="Z51" t="str">
        <f t="shared" si="25"/>
        <v>CatalyticHeater;FlareKnockOutDrum;GasPipelineHeader</v>
      </c>
      <c r="AA51" t="str">
        <f t="shared" si="26"/>
        <v>CatalyticHeater;FlareKnockOutDrum;GasMeterBuilding;LACTUnit</v>
      </c>
      <c r="AB51" t="str">
        <f t="shared" si="27"/>
        <v>CatalyticHeater;FlareKnockOutDrum;GasMeterBuilding;GasPipelineHeader</v>
      </c>
    </row>
    <row r="52" spans="1:28" x14ac:dyDescent="0.3">
      <c r="A52" t="s">
        <v>210</v>
      </c>
      <c r="P52" t="str">
        <f t="shared" si="16"/>
        <v/>
      </c>
      <c r="Q52" t="str">
        <f t="shared" si="16"/>
        <v>CatalyticHeater;FlareKnockOutDrum;GasBoot;GasPipelineHeader;Incinerator;LineHeater;LiquidPipelineHeader</v>
      </c>
      <c r="R52" t="str">
        <f t="shared" si="17"/>
        <v>CatalyticHeater;FlareKnockOutDrum;GasBoot;GasPipelineHeader;GasSweeteningAmine;LineHeater;LiquidPipelineHeader;LiquidPump</v>
      </c>
      <c r="S52" t="str">
        <f t="shared" si="18"/>
        <v>CatalyticHeater;GasPipelineHeader</v>
      </c>
      <c r="T52" t="str">
        <f t="shared" si="19"/>
        <v>CatalyticHeater;HeavyLiquidPipelineHeader</v>
      </c>
      <c r="U52" t="str">
        <f t="shared" si="20"/>
        <v/>
      </c>
      <c r="V52" t="str">
        <f t="shared" si="21"/>
        <v>CatalyticHeater;FlareKnockOutDrum;GasPipelineHeader</v>
      </c>
      <c r="W52" t="str">
        <f t="shared" si="22"/>
        <v>CatalyticHeater;FlareKnockOutDrum;GasPipelineHeader</v>
      </c>
      <c r="X52" t="str">
        <f t="shared" si="23"/>
        <v>CatalyticHeater;GasMeterBuilding;GasPipelineHeader</v>
      </c>
      <c r="Y52" t="str">
        <f t="shared" si="24"/>
        <v>CatalyticHeater;FlareKnockOutDrum;GasPipelineHeader;GasSweeteningAmine</v>
      </c>
      <c r="Z52" t="str">
        <f t="shared" si="25"/>
        <v>CatalyticHeater;FlareKnockOutDrum;GasPipelineHeader</v>
      </c>
      <c r="AA52" t="str">
        <f t="shared" si="26"/>
        <v>CatalyticHeater;FlareKnockOutDrum;GasMeterBuilding;LACTUnit;LiquidPump</v>
      </c>
      <c r="AB52" t="str">
        <f t="shared" si="27"/>
        <v>CatalyticHeater;FlareKnockOutDrum;GasMeterBuilding;GasPipelineHeader;LiquidPump</v>
      </c>
    </row>
    <row r="53" spans="1:28" x14ac:dyDescent="0.3">
      <c r="A53" t="s">
        <v>211</v>
      </c>
      <c r="P53" t="str">
        <f t="shared" si="16"/>
        <v/>
      </c>
      <c r="Q53" t="str">
        <f t="shared" si="16"/>
        <v>CatalyticHeater;FlareKnockOutDrum;GasBoot;GasPipelineHeader;Incinerator;LineHeater;LiquidPipelineHeader;PigTrap(GasService)</v>
      </c>
      <c r="R53" t="str">
        <f t="shared" si="17"/>
        <v>CatalyticHeater;FlareKnockOutDrum;GasBoot;GasPipelineHeader;GasSweeteningAmine;LineHeater;LiquidPipelineHeader;LiquidPump;PigTrap(GasService)</v>
      </c>
      <c r="S53" t="str">
        <f t="shared" si="18"/>
        <v>CatalyticHeater;GasPipelineHeader</v>
      </c>
      <c r="T53" t="str">
        <f t="shared" si="19"/>
        <v>CatalyticHeater;HeavyLiquidPipelineHeader</v>
      </c>
      <c r="U53" t="str">
        <f t="shared" si="20"/>
        <v/>
      </c>
      <c r="V53" t="str">
        <f t="shared" si="21"/>
        <v>CatalyticHeater;FlareKnockOutDrum;GasPipelineHeader;PigTrap(GasService)</v>
      </c>
      <c r="W53" t="str">
        <f t="shared" si="22"/>
        <v>CatalyticHeater;FlareKnockOutDrum;GasPipelineHeader;PigTrap(GasService)</v>
      </c>
      <c r="X53" t="str">
        <f t="shared" si="23"/>
        <v>CatalyticHeater;GasMeterBuilding;GasPipelineHeader</v>
      </c>
      <c r="Y53" t="str">
        <f t="shared" si="24"/>
        <v>CatalyticHeater;FlareKnockOutDrum;GasPipelineHeader;GasSweeteningAmine;PigTrap(GasService)</v>
      </c>
      <c r="Z53" t="str">
        <f t="shared" si="25"/>
        <v>CatalyticHeater;FlareKnockOutDrum;GasPipelineHeader;PigTrap(GasService)</v>
      </c>
      <c r="AA53" t="str">
        <f t="shared" si="26"/>
        <v>CatalyticHeater;FlareKnockOutDrum;GasMeterBuilding;LACTUnit;LiquidPump;PigTrap(GasService)</v>
      </c>
      <c r="AB53" t="str">
        <f t="shared" si="27"/>
        <v>CatalyticHeater;FlareKnockOutDrum;GasMeterBuilding;GasPipelineHeader;LiquidPump;PigTrap(GasService)</v>
      </c>
    </row>
    <row r="54" spans="1:28" x14ac:dyDescent="0.3">
      <c r="A54" t="s">
        <v>212</v>
      </c>
      <c r="P54" t="str">
        <f t="shared" si="16"/>
        <v/>
      </c>
      <c r="Q54" t="str">
        <f t="shared" si="16"/>
        <v>CatalyticHeater;FlareKnockOutDrum;GasBoot;GasPipelineHeader;Incinerator;LineHeater;LiquidPipelineHeader;PigTrap(GasService)</v>
      </c>
      <c r="R54" t="str">
        <f t="shared" si="17"/>
        <v>CatalyticHeater;FlareKnockOutDrum;GasBoot;GasPipelineHeader;GasSweeteningAmine;LineHeater;LiquidPipelineHeader;LiquidPump;PigTrap(GasService);PigTrap(LiquidService)</v>
      </c>
      <c r="S54" t="str">
        <f t="shared" si="18"/>
        <v>CatalyticHeater;GasPipelineHeader</v>
      </c>
      <c r="T54" t="str">
        <f t="shared" si="19"/>
        <v>CatalyticHeater;HeavyLiquidPipelineHeader</v>
      </c>
      <c r="U54" t="str">
        <f t="shared" si="20"/>
        <v/>
      </c>
      <c r="V54" t="str">
        <f t="shared" si="21"/>
        <v>CatalyticHeater;FlareKnockOutDrum;GasPipelineHeader;PigTrap(GasService)</v>
      </c>
      <c r="W54" t="str">
        <f t="shared" si="22"/>
        <v>CatalyticHeater;FlareKnockOutDrum;GasPipelineHeader;PigTrap(GasService)</v>
      </c>
      <c r="X54" t="str">
        <f t="shared" si="23"/>
        <v>CatalyticHeater;GasMeterBuilding;GasPipelineHeader</v>
      </c>
      <c r="Y54" t="str">
        <f t="shared" si="24"/>
        <v>CatalyticHeater;FlareKnockOutDrum;GasPipelineHeader;GasSweeteningAmine;PigTrap(GasService)</v>
      </c>
      <c r="Z54" t="str">
        <f t="shared" si="25"/>
        <v>CatalyticHeater;FlareKnockOutDrum;GasPipelineHeader;PigTrap(GasService)</v>
      </c>
      <c r="AA54" t="str">
        <f t="shared" si="26"/>
        <v>CatalyticHeater;FlareKnockOutDrum;GasMeterBuilding;LACTUnit;LiquidPump;PigTrap(GasService)</v>
      </c>
      <c r="AB54" t="str">
        <f t="shared" si="27"/>
        <v>CatalyticHeater;FlareKnockOutDrum;GasMeterBuilding;GasPipelineHeader;LiquidPump;PigTrap(GasService);PigTrap(LiquidService)</v>
      </c>
    </row>
    <row r="55" spans="1:28" x14ac:dyDescent="0.3">
      <c r="A55" t="s">
        <v>213</v>
      </c>
      <c r="P55" t="str">
        <f t="shared" si="16"/>
        <v/>
      </c>
      <c r="Q55" t="str">
        <f t="shared" si="16"/>
        <v>CatalyticHeater;FlareKnockOutDrum;GasBoot;GasPipelineHeader;Incinerator;LineHeater;LiquidPipelineHeader;PigTrap(GasService);PopTank</v>
      </c>
      <c r="R55" t="str">
        <f t="shared" si="17"/>
        <v>CatalyticHeater;FlareKnockOutDrum;GasBoot;GasPipelineHeader;GasSweeteningAmine;LineHeater;LiquidPipelineHeader;LiquidPump;PigTrap(GasService);PigTrap(LiquidService);PopTank</v>
      </c>
      <c r="S55" t="str">
        <f t="shared" si="18"/>
        <v>CatalyticHeater;GasPipelineHeader</v>
      </c>
      <c r="T55" t="str">
        <f t="shared" si="19"/>
        <v>CatalyticHeater;HeavyLiquidPipelineHeader</v>
      </c>
      <c r="U55" t="str">
        <f t="shared" si="20"/>
        <v/>
      </c>
      <c r="V55" t="str">
        <f t="shared" si="21"/>
        <v>CatalyticHeater;FlareKnockOutDrum;GasPipelineHeader;PigTrap(GasService);PopTank</v>
      </c>
      <c r="W55" t="str">
        <f t="shared" si="22"/>
        <v>CatalyticHeater;FlareKnockOutDrum;GasPipelineHeader;PigTrap(GasService)</v>
      </c>
      <c r="X55" t="str">
        <f t="shared" si="23"/>
        <v>CatalyticHeater;GasMeterBuilding;GasPipelineHeader</v>
      </c>
      <c r="Y55" t="str">
        <f t="shared" si="24"/>
        <v>CatalyticHeater;FlareKnockOutDrum;GasPipelineHeader;GasSweeteningAmine;PigTrap(GasService)</v>
      </c>
      <c r="Z55" t="str">
        <f t="shared" si="25"/>
        <v>CatalyticHeater;FlareKnockOutDrum;GasPipelineHeader;PigTrap(GasService);PopTank</v>
      </c>
      <c r="AA55" t="str">
        <f t="shared" si="26"/>
        <v>CatalyticHeater;FlareKnockOutDrum;GasMeterBuilding;LACTUnit;LiquidPump;PigTrap(GasService);PopTank</v>
      </c>
      <c r="AB55" t="str">
        <f t="shared" si="27"/>
        <v>CatalyticHeater;FlareKnockOutDrum;GasMeterBuilding;GasPipelineHeader;LiquidPump;PigTrap(GasService);PigTrap(LiquidService)</v>
      </c>
    </row>
    <row r="56" spans="1:28" x14ac:dyDescent="0.3">
      <c r="A56" t="s">
        <v>214</v>
      </c>
      <c r="P56" t="str">
        <f t="shared" si="16"/>
        <v/>
      </c>
      <c r="Q56" t="str">
        <f t="shared" si="16"/>
        <v>CatalyticHeater;FlareKnockOutDrum;GasBoot;GasPipelineHeader;Incinerator;LineHeater;LiquidPipelineHeader;PigTrap(GasService);PopTank</v>
      </c>
      <c r="R56" t="str">
        <f t="shared" si="17"/>
        <v>CatalyticHeater;FlareKnockOutDrum;GasBoot;GasPipelineHeader;GasSweeteningAmine;LineHeater;LiquidPipelineHeader;LiquidPump;PigTrap(GasService);PigTrap(LiquidService);PopTank;PowerGenerator(naturalgasfired)</v>
      </c>
      <c r="S56" t="str">
        <f t="shared" si="18"/>
        <v>CatalyticHeater;GasPipelineHeader</v>
      </c>
      <c r="T56" t="str">
        <f t="shared" si="19"/>
        <v>CatalyticHeater;HeavyLiquidPipelineHeader</v>
      </c>
      <c r="U56" t="str">
        <f t="shared" si="20"/>
        <v/>
      </c>
      <c r="V56" t="str">
        <f t="shared" si="21"/>
        <v>CatalyticHeater;FlareKnockOutDrum;GasPipelineHeader;PigTrap(GasService);PopTank</v>
      </c>
      <c r="W56" t="str">
        <f t="shared" si="22"/>
        <v>CatalyticHeater;FlareKnockOutDrum;GasPipelineHeader;PigTrap(GasService)</v>
      </c>
      <c r="X56" t="str">
        <f t="shared" si="23"/>
        <v>CatalyticHeater;GasMeterBuilding;GasPipelineHeader</v>
      </c>
      <c r="Y56" t="str">
        <f t="shared" si="24"/>
        <v>CatalyticHeater;FlareKnockOutDrum;GasPipelineHeader;GasSweeteningAmine;PigTrap(GasService);PowerGenerator(naturalgasfired)</v>
      </c>
      <c r="Z56" t="str">
        <f t="shared" si="25"/>
        <v>CatalyticHeater;FlareKnockOutDrum;GasPipelineHeader;PigTrap(GasService);PopTank</v>
      </c>
      <c r="AA56" t="str">
        <f t="shared" si="26"/>
        <v>CatalyticHeater;FlareKnockOutDrum;GasMeterBuilding;LACTUnit;LiquidPump;PigTrap(GasService);PopTank</v>
      </c>
      <c r="AB56" t="str">
        <f t="shared" si="27"/>
        <v>CatalyticHeater;FlareKnockOutDrum;GasMeterBuilding;GasPipelineHeader;LiquidPump;PigTrap(GasService);PigTrap(LiquidService)</v>
      </c>
    </row>
    <row r="57" spans="1:28" x14ac:dyDescent="0.3">
      <c r="A57" t="s">
        <v>215</v>
      </c>
      <c r="P57" t="str">
        <f t="shared" si="16"/>
        <v/>
      </c>
      <c r="Q57" t="str">
        <f t="shared" si="16"/>
        <v>CatalyticHeater;FlareKnockOutDrum;GasBoot;GasPipelineHeader;Incinerator;LineHeater;LiquidPipelineHeader;PigTrap(GasService);PopTank</v>
      </c>
      <c r="R57" t="str">
        <f t="shared" si="17"/>
        <v>CatalyticHeater;FlareKnockOutDrum;GasBoot;GasPipelineHeader;GasSweeteningAmine;LineHeater;LiquidPipelineHeader;LiquidPump;PigTrap(GasService);PigTrap(LiquidService);PopTank;PowerGenerator(naturalgasfired)</v>
      </c>
      <c r="S57" t="str">
        <f t="shared" si="18"/>
        <v>CatalyticHeater;GasPipelineHeader</v>
      </c>
      <c r="T57" t="str">
        <f t="shared" si="19"/>
        <v>CatalyticHeater;HeavyLiquidPipelineHeader</v>
      </c>
      <c r="U57" t="str">
        <f t="shared" si="20"/>
        <v/>
      </c>
      <c r="V57" t="str">
        <f t="shared" si="21"/>
        <v>CatalyticHeater;FlareKnockOutDrum;GasPipelineHeader;PigTrap(GasService);PopTank</v>
      </c>
      <c r="W57" t="str">
        <f t="shared" si="22"/>
        <v>CatalyticHeater;FlareKnockOutDrum;GasPipelineHeader;PigTrap(GasService)</v>
      </c>
      <c r="X57" t="str">
        <f t="shared" si="23"/>
        <v>CatalyticHeater;GasMeterBuilding;GasPipelineHeader</v>
      </c>
      <c r="Y57" t="str">
        <f t="shared" si="24"/>
        <v>CatalyticHeater;FlareKnockOutDrum;GasPipelineHeader;GasSweeteningAmine;PigTrap(GasService);PowerGenerator(naturalgasfired)</v>
      </c>
      <c r="Z57" t="str">
        <f t="shared" si="25"/>
        <v>CatalyticHeater;FlareKnockOutDrum;GasPipelineHeader;PigTrap(GasService);PopTank</v>
      </c>
      <c r="AA57" t="str">
        <f t="shared" si="26"/>
        <v>CatalyticHeater;FlareKnockOutDrum;GasMeterBuilding;LACTUnit;LiquidPump;PigTrap(GasService);PopTank</v>
      </c>
      <c r="AB57" t="str">
        <f t="shared" si="27"/>
        <v>CatalyticHeater;FlareKnockOutDrum;GasMeterBuilding;GasPipelineHeader;LiquidPump;PigTrap(GasService);PigTrap(LiquidService);ProcessBoiler</v>
      </c>
    </row>
    <row r="58" spans="1:28" x14ac:dyDescent="0.3">
      <c r="A58" t="s">
        <v>216</v>
      </c>
      <c r="P58" t="str">
        <f t="shared" si="16"/>
        <v/>
      </c>
      <c r="Q58" t="str">
        <f t="shared" si="16"/>
        <v>CatalyticHeater;FlareKnockOutDrum;GasBoot;GasPipelineHeader;Incinerator;LineHeater;LiquidPipelineHeader;PigTrap(GasService);PopTank;ProductionTank(fixedroof-heavyoil)</v>
      </c>
      <c r="R58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</v>
      </c>
      <c r="S58" t="str">
        <f t="shared" si="18"/>
        <v>CatalyticHeater;GasPipelineHeader;ProductionTank(fixedroof-heavyoil)</v>
      </c>
      <c r="T58" t="str">
        <f t="shared" si="19"/>
        <v>CatalyticHeater;HeavyLiquidPipelineHeader;ProductionTank(fixedroof-heavyoil)</v>
      </c>
      <c r="U58" t="str">
        <f t="shared" si="20"/>
        <v/>
      </c>
      <c r="V58" t="str">
        <f t="shared" si="21"/>
        <v>CatalyticHeater;FlareKnockOutDrum;GasPipelineHeader;PigTrap(GasService);PopTank;ProductionTank(fixedroof-heavyoil)</v>
      </c>
      <c r="W58" t="str">
        <f t="shared" si="22"/>
        <v>CatalyticHeater;FlareKnockOutDrum;GasPipelineHeader;PigTrap(GasService);ProductionTank(fixedroof-heavyoil)</v>
      </c>
      <c r="X58" t="str">
        <f t="shared" si="23"/>
        <v>CatalyticHeater;GasMeterBuilding;GasPipelineHeader</v>
      </c>
      <c r="Y58" t="str">
        <f t="shared" si="24"/>
        <v>CatalyticHeater;FlareKnockOutDrum;GasPipelineHeader;GasSweeteningAmine;PigTrap(GasService);PowerGenerator(naturalgasfired);ProductionTank(fixedroof-heavyoil)</v>
      </c>
      <c r="Z58" t="str">
        <f t="shared" si="25"/>
        <v>CatalyticHeater;FlareKnockOutDrum;GasPipelineHeader;PigTrap(GasService);PopTank;ProductionTank(fixedroof-heavyoil)</v>
      </c>
      <c r="AA58" t="str">
        <f t="shared" si="26"/>
        <v>CatalyticHeater;FlareKnockOutDrum;GasMeterBuilding;LACTUnit;LiquidPump;PigTrap(GasService);PopTank;ProductionTank(fixedroof-heavyoil)</v>
      </c>
      <c r="AB58" t="str">
        <f t="shared" si="27"/>
        <v>CatalyticHeater;FlareKnockOutDrum;GasMeterBuilding;GasPipelineHeader;LiquidPump;PigTrap(GasService);PigTrap(LiquidService);ProcessBoiler;ProductionTank(fixedroof-heavyoil)</v>
      </c>
    </row>
    <row r="59" spans="1:28" x14ac:dyDescent="0.3">
      <c r="A59" t="s">
        <v>217</v>
      </c>
      <c r="P59" t="str">
        <f t="shared" si="16"/>
        <v/>
      </c>
      <c r="Q59" t="str">
        <f t="shared" si="16"/>
        <v>CatalyticHeater;FlareKnockOutDrum;GasBoot;GasPipelineHeader;Incinerator;LineHeater;LiquidPipelineHeader;PigTrap(GasService);PopTank;ProductionTank(fixedroof-heavyoil)</v>
      </c>
      <c r="R59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</v>
      </c>
      <c r="S59" t="str">
        <f t="shared" si="18"/>
        <v>CatalyticHeater;GasPipelineHeader;ProductionTank(fixedroof-heavyoil)</v>
      </c>
      <c r="T59" t="str">
        <f t="shared" si="19"/>
        <v>CatalyticHeater;HeavyLiquidPipelineHeader;ProductionTank(fixedroof-heavyoil)</v>
      </c>
      <c r="U59" t="str">
        <f t="shared" si="20"/>
        <v/>
      </c>
      <c r="V59" t="str">
        <f t="shared" si="21"/>
        <v>CatalyticHeater;FlareKnockOutDrum;GasPipelineHeader;PigTrap(GasService);PopTank;ProductionTank(fixedroof-heavyoil)</v>
      </c>
      <c r="W59" t="str">
        <f t="shared" si="22"/>
        <v>CatalyticHeater;FlareKnockOutDrum;GasPipelineHeader;PigTrap(GasService);ProductionTank(fixedroof-heavyoil)</v>
      </c>
      <c r="X59" t="str">
        <f t="shared" si="23"/>
        <v>CatalyticHeater;GasMeterBuilding;GasPipelineHeader</v>
      </c>
      <c r="Y59" t="str">
        <f t="shared" si="24"/>
        <v>CatalyticHeater;FlareKnockOutDrum;GasPipelineHeader;GasSweeteningAmine;PigTrap(GasService);PowerGenerator(naturalgasfired);ProductionTank(fixedroof-heavyoil)</v>
      </c>
      <c r="Z59" t="str">
        <f t="shared" si="25"/>
        <v>CatalyticHeater;FlareKnockOutDrum;GasPipelineHeader;PigTrap(GasService);PopTank;ProductionTank(fixedroof-heavyoil)</v>
      </c>
      <c r="AA59" t="str">
        <f t="shared" si="26"/>
        <v>CatalyticHeater;FlareKnockOutDrum;GasMeterBuilding;LACTUnit;LiquidPump;PigTrap(GasService);PopTank;ProductionTank(fixedroof-heavyoil)</v>
      </c>
      <c r="AB59" t="str">
        <f t="shared" si="27"/>
        <v>CatalyticHeater;FlareKnockOutDrum;GasMeterBuilding;GasPipelineHeader;LiquidPump;PigTrap(GasService);PigTrap(LiquidService);ProcessBoiler;ProductionTank(fixedroof-heavyoil)</v>
      </c>
    </row>
    <row r="60" spans="1:28" x14ac:dyDescent="0.3">
      <c r="A60" t="s">
        <v>218</v>
      </c>
      <c r="P60" t="str">
        <f t="shared" si="16"/>
        <v/>
      </c>
      <c r="Q60" t="str">
        <f t="shared" si="16"/>
        <v>CatalyticHeater;FlareKnockOutDrum;GasBoot;GasPipelineHeader;Incinerator;LineHeater;LiquidPipelineHeader;PigTrap(GasService);PopTank;ProductionTank(fixedroof-heavyoil)</v>
      </c>
      <c r="R60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</v>
      </c>
      <c r="S60" t="str">
        <f t="shared" si="18"/>
        <v>CatalyticHeater;GasPipelineHeader;ProductionTank(fixedroof-heavyoil);PropaneFuelTank</v>
      </c>
      <c r="T60" t="str">
        <f t="shared" si="19"/>
        <v>CatalyticHeater;HeavyLiquidPipelineHeader;ProductionTank(fixedroof-heavyoil);PropaneFuelTank</v>
      </c>
      <c r="U60" t="str">
        <f t="shared" si="20"/>
        <v/>
      </c>
      <c r="V60" t="str">
        <f t="shared" si="21"/>
        <v>CatalyticHeater;FlareKnockOutDrum;GasPipelineHeader;PigTrap(GasService);PopTank;ProductionTank(fixedroof-heavyoil)</v>
      </c>
      <c r="W60" t="str">
        <f t="shared" si="22"/>
        <v>CatalyticHeater;FlareKnockOutDrum;GasPipelineHeader;PigTrap(GasService);ProductionTank(fixedroof-heavyoil)</v>
      </c>
      <c r="X60" t="str">
        <f t="shared" si="23"/>
        <v>CatalyticHeater;GasMeterBuilding;GasPipelineHeader</v>
      </c>
      <c r="Y60" t="str">
        <f t="shared" si="24"/>
        <v>CatalyticHeater;FlareKnockOutDrum;GasPipelineHeader;GasSweeteningAmine;PigTrap(GasService);PowerGenerator(naturalgasfired);ProductionTank(fixedroof-heavyoil)</v>
      </c>
      <c r="Z60" t="str">
        <f t="shared" si="25"/>
        <v>CatalyticHeater;FlareKnockOutDrum;GasPipelineHeader;PigTrap(GasService);PopTank;ProductionTank(fixedroof-heavyoil)</v>
      </c>
      <c r="AA60" t="str">
        <f t="shared" si="26"/>
        <v>CatalyticHeater;FlareKnockOutDrum;GasMeterBuilding;LACTUnit;LiquidPump;PigTrap(GasService);PopTank;ProductionTank(fixedroof-heavyoil)</v>
      </c>
      <c r="AB60" t="str">
        <f t="shared" si="27"/>
        <v>CatalyticHeater;FlareKnockOutDrum;GasMeterBuilding;GasPipelineHeader;LiquidPump;PigTrap(GasService);PigTrap(LiquidService);ProcessBoiler;ProductionTank(fixedroof-heavyoil)</v>
      </c>
    </row>
    <row r="61" spans="1:28" x14ac:dyDescent="0.3">
      <c r="A61" t="s">
        <v>219</v>
      </c>
      <c r="P61" t="str">
        <f t="shared" si="16"/>
        <v/>
      </c>
      <c r="Q61" t="str">
        <f t="shared" si="16"/>
        <v>CatalyticHeater;FlareKnockOutDrum;GasBoot;GasPipelineHeader;Incinerator;LineHeater;LiquidPipelineHeader;PigTrap(GasService);PopTank;ProductionTank(fixedroof-heavyoil)</v>
      </c>
      <c r="R61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</v>
      </c>
      <c r="S61" t="str">
        <f t="shared" si="18"/>
        <v>CatalyticHeater;GasPipelineHeader;ProductionTank(fixedroof-heavyoil);PropaneFuelTank</v>
      </c>
      <c r="T61" t="str">
        <f t="shared" si="19"/>
        <v>CatalyticHeater;HeavyLiquidPipelineHeader;ProductionTank(fixedroof-heavyoil);PropaneFuelTank</v>
      </c>
      <c r="U61" t="str">
        <f t="shared" si="20"/>
        <v/>
      </c>
      <c r="V61" t="str">
        <f t="shared" si="21"/>
        <v>CatalyticHeater;FlareKnockOutDrum;GasPipelineHeader;PigTrap(GasService);PopTank;ProductionTank(fixedroof-heavyoil);ReciprocatingCompressor</v>
      </c>
      <c r="W61" t="str">
        <f t="shared" si="22"/>
        <v>CatalyticHeater;FlareKnockOutDrum;GasPipelineHeader;PigTrap(GasService);ProductionTank(fixedroof-heavyoil);ReciprocatingCompressor</v>
      </c>
      <c r="X61" t="str">
        <f t="shared" si="23"/>
        <v>CatalyticHeater;GasMeterBuilding;GasPipelineHeader</v>
      </c>
      <c r="Y61" t="str">
        <f t="shared" si="24"/>
        <v>CatalyticHeater;FlareKnockOutDrum;GasPipelineHeader;GasSweeteningAmine;PigTrap(GasService);PowerGenerator(naturalgasfired);ProductionTank(fixedroof-heavyoil);ReciprocatingCompressor</v>
      </c>
      <c r="Z61" t="str">
        <f t="shared" si="25"/>
        <v>CatalyticHeater;FlareKnockOutDrum;GasPipelineHeader;PigTrap(GasService);PopTank;ProductionTank(fixedroof-heavyoil);ReciprocatingCompressor</v>
      </c>
      <c r="AA61" t="str">
        <f t="shared" si="26"/>
        <v>CatalyticHeater;FlareKnockOutDrum;GasMeterBuilding;LACTUnit;LiquidPump;PigTrap(GasService);PopTank;ProductionTank(fixedroof-heavyoil)</v>
      </c>
      <c r="AB61" t="str">
        <f t="shared" si="27"/>
        <v>CatalyticHeater;FlareKnockOutDrum;GasMeterBuilding;GasPipelineHeader;LiquidPump;PigTrap(GasService);PigTrap(LiquidService);ProcessBoiler;ProductionTank(fixedroof-heavyoil);ReciprocatingCompressor</v>
      </c>
    </row>
    <row r="62" spans="1:28" x14ac:dyDescent="0.3">
      <c r="A62" t="s">
        <v>220</v>
      </c>
      <c r="P62" t="str">
        <f t="shared" si="16"/>
        <v/>
      </c>
      <c r="Q62" t="str">
        <f t="shared" si="16"/>
        <v>CatalyticHeater;FlareKnockOutDrum;GasBoot;GasPipelineHeader;Incinerator;LineHeater;LiquidPipelineHeader;PigTrap(GasService);PopTank;ProductionTank(fixedroof-heavyoil)</v>
      </c>
      <c r="R62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</v>
      </c>
      <c r="S62" t="str">
        <f t="shared" si="18"/>
        <v>CatalyticHeater;GasPipelineHeader;ProductionTank(fixedroof-heavyoil);PropaneFuelTank</v>
      </c>
      <c r="T62" t="str">
        <f t="shared" si="19"/>
        <v>CatalyticHeater;HeavyLiquidPipelineHeader;ProductionTank(fixedroof-heavyoil);PropaneFuelTank</v>
      </c>
      <c r="U62" t="str">
        <f t="shared" si="20"/>
        <v/>
      </c>
      <c r="V62" t="str">
        <f t="shared" si="21"/>
        <v>CatalyticHeater;FlareKnockOutDrum;GasPipelineHeader;PigTrap(GasService);PopTank;ProductionTank(fixedroof-heavyoil);ReciprocatingCompressor</v>
      </c>
      <c r="W62" t="str">
        <f t="shared" si="22"/>
        <v>CatalyticHeater;FlareKnockOutDrum;GasPipelineHeader;PigTrap(GasService);ProductionTank(fixedroof-heavyoil);ReciprocatingCompressor</v>
      </c>
      <c r="X62" t="str">
        <f t="shared" si="23"/>
        <v>CatalyticHeater;GasMeterBuilding;GasPipelineHeader</v>
      </c>
      <c r="Y62" t="str">
        <f t="shared" si="24"/>
        <v>CatalyticHeater;FlareKnockOutDrum;GasPipelineHeader;GasSweeteningAmine;PigTrap(GasService);PowerGenerator(naturalgasfired);ProductionTank(fixedroof-heavyoil);ReciprocatingCompressor</v>
      </c>
      <c r="Z62" t="str">
        <f t="shared" si="25"/>
        <v>CatalyticHeater;FlareKnockOutDrum;GasPipelineHeader;PigTrap(GasService);PopTank;ProductionTank(fixedroof-heavyoil);ReciprocatingCompressor;Reciprocating Compressor-ElectricDriver</v>
      </c>
      <c r="AA62" t="str">
        <f t="shared" si="26"/>
        <v>CatalyticHeater;FlareKnockOutDrum;GasMeterBuilding;LACTUnit;LiquidPump;PigTrap(GasService);PopTank;ProductionTank(fixedroof-heavyoil)</v>
      </c>
      <c r="AB62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</v>
      </c>
    </row>
    <row r="63" spans="1:28" x14ac:dyDescent="0.3">
      <c r="A63" t="s">
        <v>221</v>
      </c>
      <c r="P63" t="str">
        <f t="shared" si="16"/>
        <v/>
      </c>
      <c r="Q63" t="str">
        <f t="shared" si="16"/>
        <v>CatalyticHeater;FlareKnockOutDrum;GasBoot;GasPipelineHeader;Incinerator;LineHeater;LiquidPipelineHeader;PigTrap(GasService);PopTank;ProductionTank(fixedroof-heavyoil);ScrewCompressor</v>
      </c>
      <c r="R63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</v>
      </c>
      <c r="S63" t="str">
        <f t="shared" si="18"/>
        <v>CatalyticHeater;GasPipelineHeader;ProductionTank(fixedroof-heavyoil);PropaneFuelTank;ScrewCompressor</v>
      </c>
      <c r="T63" t="str">
        <f t="shared" si="19"/>
        <v>CatalyticHeater;HeavyLiquidPipelineHeader;ProductionTank(fixedroof-heavyoil);PropaneFuelTank;ScrewCompressor</v>
      </c>
      <c r="U63" t="str">
        <f t="shared" si="20"/>
        <v/>
      </c>
      <c r="V63" t="str">
        <f t="shared" si="21"/>
        <v>CatalyticHeater;FlareKnockOutDrum;GasPipelineHeader;PigTrap(GasService);PopTank;ProductionTank(fixedroof-heavyoil);ReciprocatingCompressor</v>
      </c>
      <c r="W63" t="str">
        <f t="shared" si="22"/>
        <v>CatalyticHeater;FlareKnockOutDrum;GasPipelineHeader;PigTrap(GasService);ProductionTank(fixedroof-heavyoil);ReciprocatingCompressor</v>
      </c>
      <c r="X63" t="str">
        <f t="shared" si="23"/>
        <v>CatalyticHeater;GasMeterBuilding;GasPipelineHeader</v>
      </c>
      <c r="Y63" t="str">
        <f t="shared" si="24"/>
        <v>CatalyticHeater;FlareKnockOutDrum;GasPipelineHeader;GasSweeteningAmine;PigTrap(GasService);PowerGenerator(naturalgasfired);ProductionTank(fixedroof-heavyoil);ReciprocatingCompressor;ScrewCompressor</v>
      </c>
      <c r="Z63" t="str">
        <f t="shared" si="25"/>
        <v>CatalyticHeater;FlareKnockOutDrum;GasPipelineHeader;PigTrap(GasService);PopTank;ProductionTank(fixedroof-heavyoil);ReciprocatingCompressor;Reciprocating Compressor-ElectricDriver;ScrewCompressor</v>
      </c>
      <c r="AA63" t="str">
        <f t="shared" si="26"/>
        <v>CatalyticHeater;FlareKnockOutDrum;GasMeterBuilding;LACTUnit;LiquidPump;PigTrap(GasService);PopTank;ProductionTank(fixedroof-heavyoil)</v>
      </c>
      <c r="AB63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</v>
      </c>
    </row>
    <row r="64" spans="1:28" x14ac:dyDescent="0.3">
      <c r="A64" t="s">
        <v>222</v>
      </c>
      <c r="P64" t="str">
        <f t="shared" si="16"/>
        <v/>
      </c>
      <c r="Q64" t="str">
        <f t="shared" si="16"/>
        <v>CatalyticHeater;FlareKnockOutDrum;GasBoot;GasPipelineHeader;Incinerator;LineHeater;LiquidPipelineHeader;PigTrap(GasService);PopTank;ProductionTank(fixedroof-heavyoil);ScrewCompressor</v>
      </c>
      <c r="R64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</v>
      </c>
      <c r="S64" t="str">
        <f t="shared" si="18"/>
        <v>CatalyticHeater;GasPipelineHeader;ProductionTank(fixedroof-heavyoil);PropaneFuelTank;ScrewCompressor</v>
      </c>
      <c r="T64" t="str">
        <f t="shared" si="19"/>
        <v>CatalyticHeater;HeavyLiquidPipelineHeader;ProductionTank(fixedroof-heavyoil);PropaneFuelTank;ScrewCompressor</v>
      </c>
      <c r="U64" t="str">
        <f t="shared" si="20"/>
        <v/>
      </c>
      <c r="V64" t="str">
        <f t="shared" si="21"/>
        <v>CatalyticHeater;FlareKnockOutDrum;GasPipelineHeader;PigTrap(GasService);PopTank;ProductionTank(fixedroof-heavyoil);ReciprocatingCompressor</v>
      </c>
      <c r="W64" t="str">
        <f t="shared" si="22"/>
        <v>CatalyticHeater;FlareKnockOutDrum;GasPipelineHeader;PigTrap(GasService);ProductionTank(fixedroof-heavyoil);ReciprocatingCompressor</v>
      </c>
      <c r="X64" t="str">
        <f t="shared" si="23"/>
        <v>CatalyticHeater;GasMeterBuilding;GasPipelineHeader</v>
      </c>
      <c r="Y64" t="str">
        <f t="shared" si="24"/>
        <v>CatalyticHeater;FlareKnockOutDrum;GasPipelineHeader;GasSweeteningAmine;PigTrap(GasService);PowerGenerator(naturalgasfired);ProductionTank(fixedroof-heavyoil);ReciprocatingCompressor;ScrewCompressor</v>
      </c>
      <c r="Z64" t="str">
        <f t="shared" si="25"/>
        <v>CatalyticHeater;FlareKnockOutDrum;GasPipelineHeader;PigTrap(GasService);PopTank;ProductionTank(fixedroof-heavyoil);ReciprocatingCompressor;Reciprocating Compressor-ElectricDriver;ScrewCompressor</v>
      </c>
      <c r="AA64" t="str">
        <f t="shared" si="26"/>
        <v>CatalyticHeater;FlareKnockOutDrum;GasMeterBuilding;LACTUnit;LiquidPump;PigTrap(GasService);PopTank;ProductionTank(fixedroof-heavyoil);ScrewCompressor-ElectricDriver</v>
      </c>
      <c r="AB64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</v>
      </c>
    </row>
    <row r="65" spans="1:28" x14ac:dyDescent="0.3">
      <c r="A65" t="s">
        <v>40</v>
      </c>
      <c r="P65" t="str">
        <f t="shared" si="16"/>
        <v/>
      </c>
      <c r="Q65" t="str">
        <f t="shared" si="16"/>
        <v>CatalyticHeater;FlareKnockOutDrum;GasBoot;GasPipelineHeader;Incinerator;LineHeater;LiquidPipelineHeader;PigTrap(GasService);PopTank;ProductionTank(fixedroof-heavyoil);ScrewCompressor</v>
      </c>
      <c r="R65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</v>
      </c>
      <c r="S65" t="str">
        <f t="shared" si="18"/>
        <v>CatalyticHeater;GasPipelineHeader;ProductionTank(fixedroof-heavyoil);PropaneFuelTank;ScrewCompressor</v>
      </c>
      <c r="T65" t="str">
        <f t="shared" si="19"/>
        <v>CatalyticHeater;HeavyLiquidPipelineHeader;ProductionTank(fixedroof-heavyoil);PropaneFuelTank;ScrewCompressor</v>
      </c>
      <c r="U65" t="str">
        <f t="shared" si="20"/>
        <v/>
      </c>
      <c r="V65" t="str">
        <f t="shared" si="21"/>
        <v>CatalyticHeater;FlareKnockOutDrum;GasPipelineHeader;PigTrap(GasService);PopTank;ProductionTank(fixedroof-heavyoil);ReciprocatingCompressor</v>
      </c>
      <c r="W65" t="str">
        <f t="shared" si="22"/>
        <v>CatalyticHeater;FlareKnockOutDrum;GasPipelineHeader;PigTrap(GasService);ProductionTank(fixedroof-heavyoil);ReciprocatingCompressor</v>
      </c>
      <c r="X65" t="str">
        <f t="shared" si="23"/>
        <v>CatalyticHeater;GasMeterBuilding;GasPipelineHeader</v>
      </c>
      <c r="Y65" t="str">
        <f t="shared" si="24"/>
        <v>CatalyticHeater;FlareKnockOutDrum;GasPipelineHeader;GasSweeteningAmine;PigTrap(GasService);PowerGenerator(naturalgasfired);ProductionTank(fixedroof-heavyoil);ReciprocatingCompressor;ScrewCompressor</v>
      </c>
      <c r="Z65" t="str">
        <f t="shared" si="25"/>
        <v>CatalyticHeater;FlareKnockOutDrum;GasPipelineHeader;PigTrap(GasService);PopTank;ProductionTank(fixedroof-heavyoil);ReciprocatingCompressor;Reciprocating Compressor-ElectricDriver;ScrewCompressor</v>
      </c>
      <c r="AA65" t="str">
        <f t="shared" si="26"/>
        <v>CatalyticHeater;FlareKnockOutDrum;GasMeterBuilding;LACTUnit;LiquidPump;PigTrap(GasService);PopTank;ProductionTank(fixedroof-heavyoil);ScrewCompressor-ElectricDriver;Scrubber</v>
      </c>
      <c r="AB65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</v>
      </c>
    </row>
    <row r="66" spans="1:28" x14ac:dyDescent="0.3">
      <c r="A66" t="s">
        <v>41</v>
      </c>
      <c r="P66" t="str">
        <f t="shared" si="16"/>
        <v/>
      </c>
      <c r="Q66" t="str">
        <f t="shared" si="16"/>
        <v>CatalyticHeater;FlareKnockOutDrum;GasBoot;GasPipelineHeader;Incinerator;LineHeater;LiquidPipelineHeader;PigTrap(GasService);PopTank;ProductionTank(fixedroof-heavyoil);ScrewCompressor;Separator</v>
      </c>
      <c r="R66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</v>
      </c>
      <c r="S66" t="str">
        <f t="shared" si="18"/>
        <v>CatalyticHeater;GasPipelineHeader;ProductionTank(fixedroof-heavyoil);PropaneFuelTank;ScrewCompressor</v>
      </c>
      <c r="T66" t="str">
        <f t="shared" si="19"/>
        <v>CatalyticHeater;HeavyLiquidPipelineHeader;ProductionTank(fixedroof-heavyoil);PropaneFuelTank;ScrewCompressor</v>
      </c>
      <c r="U66" t="str">
        <f t="shared" si="20"/>
        <v/>
      </c>
      <c r="V66" t="str">
        <f t="shared" si="21"/>
        <v>CatalyticHeater;FlareKnockOutDrum;GasPipelineHeader;PigTrap(GasService);PopTank;ProductionTank(fixedroof-heavyoil);ReciprocatingCompressor;Separator</v>
      </c>
      <c r="W66" t="str">
        <f t="shared" si="22"/>
        <v>CatalyticHeater;FlareKnockOutDrum;GasPipelineHeader;PigTrap(GasService);ProductionTank(fixedroof-heavyoil);ReciprocatingCompressor;Separator</v>
      </c>
      <c r="X66" t="str">
        <f t="shared" si="23"/>
        <v>CatalyticHeater;GasMeterBuilding;GasPipelineHeader;Separator</v>
      </c>
      <c r="Y66" t="str">
        <f t="shared" si="24"/>
        <v>CatalyticHeater;FlareKnockOutDrum;GasPipelineHeader;GasSweeteningAmine;PigTrap(GasService);PowerGenerator(naturalgasfired);ProductionTank(fixedroof-heavyoil);ReciprocatingCompressor;ScrewCompressor;Separator</v>
      </c>
      <c r="Z66" t="str">
        <f t="shared" si="25"/>
        <v>CatalyticHeater;FlareKnockOutDrum;GasPipelineHeader;PigTrap(GasService);PopTank;ProductionTank(fixedroof-heavyoil);ReciprocatingCompressor;Reciprocating Compressor-ElectricDriver;ScrewCompressor;Separator</v>
      </c>
      <c r="AA66" t="str">
        <f t="shared" si="26"/>
        <v>CatalyticHeater;FlareKnockOutDrum;GasMeterBuilding;LACTUnit;LiquidPump;PigTrap(GasService);PopTank;ProductionTank(fixedroof-heavyoil);ScrewCompressor-ElectricDriver;Scrubber;Separator</v>
      </c>
      <c r="AB66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</v>
      </c>
    </row>
    <row r="67" spans="1:28" x14ac:dyDescent="0.3">
      <c r="A67" t="s">
        <v>223</v>
      </c>
      <c r="P67" t="str">
        <f t="shared" si="16"/>
        <v/>
      </c>
      <c r="Q67" t="str">
        <f t="shared" si="16"/>
        <v>CatalyticHeater;FlareKnockOutDrum;GasBoot;GasPipelineHeader;Incinerator;LineHeater;LiquidPipelineHeader;PigTrap(GasService);PopTank;ProductionTank(fixedroof-heavyoil);ScrewCompressor;Separator</v>
      </c>
      <c r="R67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</v>
      </c>
      <c r="S67" t="str">
        <f t="shared" si="18"/>
        <v>CatalyticHeater;GasPipelineHeader;ProductionTank(fixedroof-heavyoil);PropaneFuelTank;ScrewCompressor</v>
      </c>
      <c r="T67" t="str">
        <f t="shared" si="19"/>
        <v>CatalyticHeater;HeavyLiquidPipelineHeader;ProductionTank(fixedroof-heavyoil);PropaneFuelTank;ScrewCompressor</v>
      </c>
      <c r="U67" t="str">
        <f t="shared" si="20"/>
        <v/>
      </c>
      <c r="V67" t="str">
        <f t="shared" si="21"/>
        <v>CatalyticHeater;FlareKnockOutDrum;GasPipelineHeader;PigTrap(GasService);PopTank;ProductionTank(fixedroof-heavyoil);ReciprocatingCompressor;Separator</v>
      </c>
      <c r="W67" t="str">
        <f t="shared" si="22"/>
        <v>CatalyticHeater;FlareKnockOutDrum;GasPipelineHeader;PigTrap(GasService);ProductionTank(fixedroof-heavyoil);ReciprocatingCompressor;Separator</v>
      </c>
      <c r="X67" t="str">
        <f t="shared" si="23"/>
        <v>CatalyticHeater;GasMeterBuilding;GasPipelineHeader;Separator</v>
      </c>
      <c r="Y67" t="str">
        <f t="shared" si="24"/>
        <v>CatalyticHeater;FlareKnockOutDrum;GasPipelineHeader;GasSweeteningAmine;PigTrap(GasService);PowerGenerator(naturalgasfired);ProductionTank(fixedroof-heavyoil);ReciprocatingCompressor;ScrewCompressor;Separator;StorageBullet</v>
      </c>
      <c r="Z67" t="str">
        <f t="shared" si="25"/>
        <v>CatalyticHeater;FlareKnockOutDrum;GasPipelineHeader;PigTrap(GasService);PopTank;ProductionTank(fixedroof-heavyoil);ReciprocatingCompressor;Reciprocating Compressor-ElectricDriver;ScrewCompressor;Separator</v>
      </c>
      <c r="AA67" t="str">
        <f t="shared" si="26"/>
        <v>CatalyticHeater;FlareKnockOutDrum;GasMeterBuilding;LACTUnit;LiquidPump;PigTrap(GasService);PopTank;ProductionTank(fixedroof-heavyoil);ScrewCompressor-ElectricDriver;Scrubber;Separator</v>
      </c>
      <c r="AB67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</v>
      </c>
    </row>
    <row r="68" spans="1:28" x14ac:dyDescent="0.3">
      <c r="A68" t="s">
        <v>224</v>
      </c>
      <c r="P68" t="str">
        <f t="shared" si="16"/>
        <v/>
      </c>
      <c r="Q68" t="str">
        <f t="shared" si="16"/>
        <v>CatalyticHeater;FlareKnockOutDrum;GasBoot;GasPipelineHeader;Incinerator;LineHeater;LiquidPipelineHeader;PigTrap(GasService);PopTank;ProductionTank(fixedroof-heavyoil);ScrewCompressor;Separator</v>
      </c>
      <c r="R68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</v>
      </c>
      <c r="S68" t="str">
        <f t="shared" si="18"/>
        <v>CatalyticHeater;GasPipelineHeader;ProductionTank(fixedroof-heavyoil);PropaneFuelTank;ScrewCompressor;TankHeater</v>
      </c>
      <c r="T68" t="str">
        <f t="shared" si="19"/>
        <v>CatalyticHeater;HeavyLiquidPipelineHeader;ProductionTank(fixedroof-heavyoil);PropaneFuelTank;ScrewCompressor;TankHeater</v>
      </c>
      <c r="U68" t="str">
        <f t="shared" si="20"/>
        <v/>
      </c>
      <c r="V68" t="str">
        <f t="shared" si="21"/>
        <v>CatalyticHeater;FlareKnockOutDrum;GasPipelineHeader;PigTrap(GasService);PopTank;ProductionTank(fixedroof-heavyoil);ReciprocatingCompressor;Separator</v>
      </c>
      <c r="W68" t="str">
        <f t="shared" si="22"/>
        <v>CatalyticHeater;FlareKnockOutDrum;GasPipelineHeader;PigTrap(GasService);ProductionTank(fixedroof-heavyoil);ReciprocatingCompressor;Separator;TankHeater</v>
      </c>
      <c r="X68" t="str">
        <f t="shared" si="23"/>
        <v>CatalyticHeater;GasMeterBuilding;GasPipelineHeader;Separator</v>
      </c>
      <c r="Y68" t="str">
        <f t="shared" si="24"/>
        <v>CatalyticHeater;FlareKnockOutDrum;GasPipelineHeader;GasSweeteningAmine;PigTrap(GasService);PowerGenerator(naturalgasfired);ProductionTank(fixedroof-heavyoil);ReciprocatingCompressor;ScrewCompressor;Separator;StorageBullet</v>
      </c>
      <c r="Z68" t="str">
        <f t="shared" si="25"/>
        <v>CatalyticHeater;FlareKnockOutDrum;GasPipelineHeader;PigTrap(GasService);PopTank;ProductionTank(fixedroof-heavyoil);ReciprocatingCompressor;Reciprocating Compressor-ElectricDriver;ScrewCompressor;Separator</v>
      </c>
      <c r="AA68" t="str">
        <f t="shared" si="26"/>
        <v>CatalyticHeater;FlareKnockOutDrum;GasMeterBuilding;LACTUnit;LiquidPump;PigTrap(GasService);PopTank;ProductionTank(fixedroof-heavyoil);ScrewCompressor-ElectricDriver;Scrubber;Separator</v>
      </c>
      <c r="AB68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</v>
      </c>
    </row>
    <row r="69" spans="1:28" x14ac:dyDescent="0.3">
      <c r="A69" t="s">
        <v>44</v>
      </c>
      <c r="P69" t="str">
        <f t="shared" si="16"/>
        <v/>
      </c>
      <c r="Q69" t="str">
        <f t="shared" si="16"/>
        <v>CatalyticHeater;FlareKnockOutDrum;GasBoot;GasPipelineHeader;Incinerator;LineHeater;LiquidPipelineHeader;PigTrap(GasService);PopTank;ProductionTank(fixedroof-heavyoil);ScrewCompressor;Separator</v>
      </c>
      <c r="R69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</v>
      </c>
      <c r="S69" t="str">
        <f t="shared" si="18"/>
        <v>CatalyticHeater;GasPipelineHeader;ProductionTank(fixedroof-heavyoil);PropaneFuelTank;ScrewCompressor;TankHeater</v>
      </c>
      <c r="T69" t="str">
        <f t="shared" si="19"/>
        <v>CatalyticHeater;HeavyLiquidPipelineHeader;ProductionTank(fixedroof-heavyoil);PropaneFuelTank;ScrewCompressor;TankHeater</v>
      </c>
      <c r="U69" t="str">
        <f t="shared" si="20"/>
        <v/>
      </c>
      <c r="V69" t="str">
        <f t="shared" si="21"/>
        <v>CatalyticHeater;FlareKnockOutDrum;GasPipelineHeader;PigTrap(GasService);PopTank;ProductionTank(fixedroof-heavyoil);ReciprocatingCompressor;Separator</v>
      </c>
      <c r="W69" t="str">
        <f t="shared" si="22"/>
        <v>CatalyticHeater;FlareKnockOutDrum;GasPipelineHeader;PigTrap(GasService);ProductionTank(fixedroof-heavyoil);ReciprocatingCompressor;Separator;TankHeater</v>
      </c>
      <c r="X69" t="str">
        <f t="shared" si="23"/>
        <v>CatalyticHeater;GasMeterBuilding;GasPipelineHeader;Separator</v>
      </c>
      <c r="Y69" t="str">
        <f t="shared" si="24"/>
        <v>CatalyticHeater;FlareKnockOutDrum;GasPipelineHeader;GasSweeteningAmine;PigTrap(GasService);PowerGenerator(naturalgasfired);ProductionTank(fixedroof-heavyoil);ReciprocatingCompressor;ScrewCompressor;Separator;StorageBullet</v>
      </c>
      <c r="Z69" t="str">
        <f t="shared" si="25"/>
        <v>CatalyticHeater;FlareKnockOutDrum;GasPipelineHeader;PigTrap(GasService);PopTank;ProductionTank(fixedroof-heavyoil);ReciprocatingCompressor;Reciprocating Compressor-ElectricDriver;ScrewCompressor;Separator</v>
      </c>
      <c r="AA69" t="str">
        <f t="shared" si="26"/>
        <v>CatalyticHeater;FlareKnockOutDrum;GasMeterBuilding;LACTUnit;LiquidPump;PigTrap(GasService);PopTank;ProductionTank(fixedroof-heavyoil);ScrewCompressor-ElectricDriver;Scrubber;Separator;Treater</v>
      </c>
      <c r="AB69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</v>
      </c>
    </row>
    <row r="70" spans="1:28" x14ac:dyDescent="0.3">
      <c r="A70" t="s">
        <v>150</v>
      </c>
      <c r="P70" t="str">
        <f>IF(P69="",IF(P32=1,"",_xlfn.CONCAT(P69,";",P32,)), IF(P32=1,P69,_xlfn.CONCAT(P69,";",P32,)))</f>
        <v>;Intermittent</v>
      </c>
      <c r="Q70" t="str">
        <f t="shared" si="16"/>
        <v>CatalyticHeater;FlareKnockOutDrum;GasBoot;GasPipelineHeader;Incinerator;LineHeater;LiquidPipelineHeader;PigTrap(GasService);PopTank;ProductionTank(fixedroof-heavyoil);ScrewCompressor;Separator;Intermittent</v>
      </c>
      <c r="R70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</v>
      </c>
      <c r="S70" t="str">
        <f t="shared" si="18"/>
        <v>CatalyticHeater;GasPipelineHeader;ProductionTank(fixedroof-heavyoil);PropaneFuelTank;ScrewCompressor;TankHeater</v>
      </c>
      <c r="T70" t="str">
        <f t="shared" si="19"/>
        <v>CatalyticHeater;HeavyLiquidPipelineHeader;ProductionTank(fixedroof-heavyoil);PropaneFuelTank;ScrewCompressor;TankHeater</v>
      </c>
      <c r="U70" t="str">
        <f t="shared" si="20"/>
        <v>;Intermittent</v>
      </c>
      <c r="V70" t="str">
        <f t="shared" si="21"/>
        <v>CatalyticHeater;FlareKnockOutDrum;GasPipelineHeader;PigTrap(GasService);PopTank;ProductionTank(fixedroof-heavyoil);ReciprocatingCompressor;Separator;Intermittent</v>
      </c>
      <c r="W70" t="str">
        <f t="shared" si="22"/>
        <v>CatalyticHeater;FlareKnockOutDrum;GasPipelineHeader;PigTrap(GasService);ProductionTank(fixedroof-heavyoil);ReciprocatingCompressor;Separator;TankHeater;Intermittent</v>
      </c>
      <c r="X70" t="str">
        <f t="shared" si="23"/>
        <v>CatalyticHeater;GasMeterBuilding;GasPipelineHeader;Separator;Intermittent</v>
      </c>
      <c r="Y70" t="str">
        <f t="shared" si="24"/>
        <v>CatalyticHeater;FlareKnockOutDrum;GasPipelineHeader;GasSweeteningAmine;PigTrap(GasService);PowerGenerator(naturalgasfired);ProductionTank(fixedroof-heavyoil);ReciprocatingCompressor;ScrewCompressor;Separator;StorageBullet;Intermittent</v>
      </c>
      <c r="Z70" t="str">
        <f t="shared" si="25"/>
        <v>CatalyticHeater;FlareKnockOutDrum;GasPipelineHeader;PigTrap(GasService);PopTank;ProductionTank(fixedroof-heavyoil);ReciprocatingCompressor;Reciprocating Compressor-ElectricDriver;ScrewCompressor;Separator;Intermittent</v>
      </c>
      <c r="AA70" t="str">
        <f t="shared" si="26"/>
        <v>CatalyticHeater;FlareKnockOutDrum;GasMeterBuilding;LACTUnit;LiquidPump;PigTrap(GasService);PopTank;ProductionTank(fixedroof-heavyoil);ScrewCompressor-ElectricDriver;Scrubber;Separator;Treater;Intermittent</v>
      </c>
      <c r="AB70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</v>
      </c>
    </row>
    <row r="71" spans="1:28" x14ac:dyDescent="0.3">
      <c r="A71" t="s">
        <v>227</v>
      </c>
      <c r="P71" t="str">
        <f t="shared" si="16"/>
        <v>;Intermittent;LevelController</v>
      </c>
      <c r="Q71" t="str">
        <f t="shared" si="16"/>
        <v>CatalyticHeater;FlareKnockOutDrum;GasBoot;GasPipelineHeader;Incinerator;LineHeater;LiquidPipelineHeader;PigTrap(GasService);PopTank;ProductionTank(fixedroof-heavyoil);ScrewCompressor;Separator;Intermittent;LevelController</v>
      </c>
      <c r="R71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Compressor-ElectricDriver;ScrewCompressor;ScrewCompressor-ElectricDriver;Scrubber;Separator;TankHeater;Treater;Intermittent;LevelController</v>
      </c>
      <c r="S71" t="str">
        <f t="shared" si="18"/>
        <v>CatalyticHeater;GasPipelineHeader;ProductionTank(fixedroof-heavyoil);PropaneFuelTank;ScrewCompressor;TankHeater</v>
      </c>
      <c r="T71" t="str">
        <f t="shared" si="19"/>
        <v>CatalyticHeater;HeavyLiquidPipelineHeader;ProductionTank(fixedroof-heavyoil);PropaneFuelTank;ScrewCompressor;TankHeater</v>
      </c>
      <c r="U71" t="str">
        <f t="shared" si="20"/>
        <v>;Intermittent;LevelController</v>
      </c>
      <c r="V71" t="str">
        <f t="shared" si="21"/>
        <v>CatalyticHeater;FlareKnockOutDrum;GasPipelineHeader;PigTrap(GasService);PopTank;ProductionTank(fixedroof-heavyoil);ReciprocatingCompressor;Separator;Intermittent;LevelController</v>
      </c>
      <c r="W71" t="str">
        <f t="shared" si="22"/>
        <v>CatalyticHeater;FlareKnockOutDrum;GasPipelineHeader;PigTrap(GasService);ProductionTank(fixedroof-heavyoil);ReciprocatingCompressor;Separator;TankHeater;Intermittent;LevelController</v>
      </c>
      <c r="X71" t="str">
        <f t="shared" si="23"/>
        <v>CatalyticHeater;GasMeterBuilding;GasPipelineHeader;Separator;Intermittent;LevelController</v>
      </c>
      <c r="Y71" t="str">
        <f t="shared" si="24"/>
        <v>CatalyticHeater;FlareKnockOutDrum;GasPipelineHeader;GasSweeteningAmine;PigTrap(GasService);PowerGenerator(naturalgasfired);ProductionTank(fixedroof-heavyoil);ReciprocatingCompressor;ScrewCompressor;Separator;StorageBullet;Intermittent;LevelController</v>
      </c>
      <c r="Z71" t="str">
        <f t="shared" si="25"/>
        <v>CatalyticHeater;FlareKnockOutDrum;GasPipelineHeader;PigTrap(GasService);PopTank;ProductionTank(fixedroof-heavyoil);ReciprocatingCompressor;Reciprocating Compressor-ElectricDriver;ScrewCompressor;Separator;Intermittent;LevelController</v>
      </c>
      <c r="AA71" t="str">
        <f t="shared" si="26"/>
        <v>CatalyticHeater;FlareKnockOutDrum;GasMeterBuilding;LACTUnit;LiquidPump;PigTrap(GasService);PopTank;ProductionTank(fixedroof-heavyoil);ScrewCompressor-ElectricDriver;Scrubber;Separator;Treater;Intermittent;LevelController</v>
      </c>
      <c r="AB71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Compressor-ElectricDriver;ScrewCompressor;ScrewCompressor-ElectricDriver;Separator;Intermittent;LevelController</v>
      </c>
    </row>
    <row r="72" spans="1:28" x14ac:dyDescent="0.3">
      <c r="A72" t="s">
        <v>148</v>
      </c>
      <c r="P72" t="str">
        <f t="shared" si="16"/>
        <v>;Intermittent;LevelController</v>
      </c>
      <c r="Q72" t="str">
        <f t="shared" si="16"/>
        <v>CatalyticHeater;FlareKnockOutDrum;GasBoot;GasPipelineHeader;Incinerator;LineHeater;LiquidPipelineHeader;PigTrap(GasService);PopTank;ProductionTank(fixedroof-heavyoil);ScrewCompressor;Separator;Intermittent;LevelController</v>
      </c>
      <c r="R72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Compressor-ElectricDriver;ScrewCompressor;ScrewCompressor-ElectricDriver;Scrubber;Separator;TankHeater;Treater;Intermittent;LevelController;Positioner</v>
      </c>
      <c r="S72" t="str">
        <f t="shared" si="18"/>
        <v>CatalyticHeater;GasPipelineHeader;ProductionTank(fixedroof-heavyoil);PropaneFuelTank;ScrewCompressor;TankHeater</v>
      </c>
      <c r="T72" t="str">
        <f t="shared" si="19"/>
        <v>CatalyticHeater;HeavyLiquidPipelineHeader;ProductionTank(fixedroof-heavyoil);PropaneFuelTank;ScrewCompressor;TankHeater</v>
      </c>
      <c r="U72" t="str">
        <f t="shared" si="20"/>
        <v>;Intermittent;LevelController</v>
      </c>
      <c r="V72" t="str">
        <f t="shared" si="21"/>
        <v>CatalyticHeater;FlareKnockOutDrum;GasPipelineHeader;PigTrap(GasService);PopTank;ProductionTank(fixedroof-heavyoil);ReciprocatingCompressor;Separator;Intermittent;LevelController</v>
      </c>
      <c r="W72" t="str">
        <f t="shared" si="22"/>
        <v>CatalyticHeater;FlareKnockOutDrum;GasPipelineHeader;PigTrap(GasService);ProductionTank(fixedroof-heavyoil);ReciprocatingCompressor;Separator;TankHeater;Intermittent;LevelController;Positioner</v>
      </c>
      <c r="X72" t="str">
        <f t="shared" si="23"/>
        <v>CatalyticHeater;GasMeterBuilding;GasPipelineHeader;Separator;Intermittent;LevelController</v>
      </c>
      <c r="Y72" t="str">
        <f t="shared" si="24"/>
        <v>CatalyticHeater;FlareKnockOutDrum;GasPipelineHeader;GasSweeteningAmine;PigTrap(GasService);PowerGenerator(naturalgasfired);ProductionTank(fixedroof-heavyoil);ReciprocatingCompressor;ScrewCompressor;Separator;StorageBullet;Intermittent;LevelController;Positioner</v>
      </c>
      <c r="Z72" t="str">
        <f t="shared" si="25"/>
        <v>CatalyticHeater;FlareKnockOutDrum;GasPipelineHeader;PigTrap(GasService);PopTank;ProductionTank(fixedroof-heavyoil);ReciprocatingCompressor;Reciprocating Compressor-ElectricDriver;ScrewCompressor;Separator;Intermittent;LevelController;Positioner</v>
      </c>
      <c r="AA72" t="str">
        <f t="shared" si="26"/>
        <v>CatalyticHeater;FlareKnockOutDrum;GasMeterBuilding;LACTUnit;LiquidPump;PigTrap(GasService);PopTank;ProductionTank(fixedroof-heavyoil);ScrewCompressor-ElectricDriver;Scrubber;Separator;Treater;Intermittent;LevelController</v>
      </c>
      <c r="AB72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Compressor-ElectricDriver;ScrewCompressor;ScrewCompressor-ElectricDriver;Separator;Intermittent;LevelController;Positioner</v>
      </c>
    </row>
    <row r="73" spans="1:28" x14ac:dyDescent="0.3">
      <c r="A73" t="s">
        <v>228</v>
      </c>
      <c r="P73" t="str">
        <f t="shared" si="16"/>
        <v>;Intermittent;LevelController;PressureController</v>
      </c>
      <c r="Q73" t="str">
        <f t="shared" si="16"/>
        <v>CatalyticHeater;FlareKnockOutDrum;GasBoot;GasPipelineHeader;Incinerator;LineHeater;LiquidPipelineHeader;PigTrap(GasService);PopTank;ProductionTank(fixedroof-heavyoil);ScrewCompressor;Separator;Intermittent;LevelController;PressureController</v>
      </c>
      <c r="R73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Compressor-ElectricDriver;ScrewCompressor;ScrewCompressor-ElectricDriver;Scrubber;Separator;TankHeater;Treater;Intermittent;LevelController;Positioner;PressureController</v>
      </c>
      <c r="S73" t="str">
        <f t="shared" si="18"/>
        <v>CatalyticHeater;GasPipelineHeader;ProductionTank(fixedroof-heavyoil);PropaneFuelTank;ScrewCompressor;TankHeater</v>
      </c>
      <c r="T73" t="str">
        <f t="shared" si="19"/>
        <v>CatalyticHeater;HeavyLiquidPipelineHeader;ProductionTank(fixedroof-heavyoil);PropaneFuelTank;ScrewCompressor;TankHeater</v>
      </c>
      <c r="U73" t="str">
        <f t="shared" si="20"/>
        <v>;Intermittent;LevelController;PressureController</v>
      </c>
      <c r="V73" t="str">
        <f t="shared" si="21"/>
        <v>CatalyticHeater;FlareKnockOutDrum;GasPipelineHeader;PigTrap(GasService);PopTank;ProductionTank(fixedroof-heavyoil);ReciprocatingCompressor;Separator;Intermittent;LevelController;PressureController</v>
      </c>
      <c r="W73" t="str">
        <f t="shared" si="22"/>
        <v>CatalyticHeater;FlareKnockOutDrum;GasPipelineHeader;PigTrap(GasService);ProductionTank(fixedroof-heavyoil);ReciprocatingCompressor;Separator;TankHeater;Intermittent;LevelController;Positioner;PressureController</v>
      </c>
      <c r="X73" t="str">
        <f t="shared" si="23"/>
        <v>CatalyticHeater;GasMeterBuilding;GasPipelineHeader;Separator;Intermittent;LevelController;PressureController</v>
      </c>
      <c r="Y73" t="str">
        <f t="shared" si="24"/>
        <v>CatalyticHeater;FlareKnockOutDrum;GasPipelineHeader;GasSweeteningAmine;PigTrap(GasService);PowerGenerator(naturalgasfired);ProductionTank(fixedroof-heavyoil);ReciprocatingCompressor;ScrewCompressor;Separator;StorageBullet;Intermittent;LevelController;Positioner;PressureController</v>
      </c>
      <c r="Z73" t="str">
        <f t="shared" si="25"/>
        <v>CatalyticHeater;FlareKnockOutDrum;GasPipelineHeader;PigTrap(GasService);PopTank;ProductionTank(fixedroof-heavyoil);ReciprocatingCompressor;Reciprocating Compressor-ElectricDriver;ScrewCompressor;Separator;Intermittent;LevelController;Positioner;PressureController</v>
      </c>
      <c r="AA73" t="str">
        <f t="shared" si="26"/>
        <v>CatalyticHeater;FlareKnockOutDrum;GasMeterBuilding;LACTUnit;LiquidPump;PigTrap(GasService);PopTank;ProductionTank(fixedroof-heavyoil);ScrewCompressor-ElectricDriver;Scrubber;Separator;Treater;Intermittent;LevelController;PressureController</v>
      </c>
      <c r="AB73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Compressor-ElectricDriver;ScrewCompressor;ScrewCompressor-ElectricDriver;Separator;Intermittent;LevelController;Positioner;PressureController</v>
      </c>
    </row>
    <row r="74" spans="1:28" x14ac:dyDescent="0.3">
      <c r="A74" t="s">
        <v>146</v>
      </c>
      <c r="P74" t="str">
        <f t="shared" si="16"/>
        <v>;Intermittent;LevelController;PressureController;Pump</v>
      </c>
      <c r="Q74" t="str">
        <f t="shared" si="16"/>
        <v>CatalyticHeater;FlareKnockOutDrum;GasBoot;GasPipelineHeader;Incinerator;LineHeater;LiquidPipelineHeader;PigTrap(GasService);PopTank;ProductionTank(fixedroof-heavyoil);ScrewCompressor;Separator;Intermittent;LevelController;PressureController;Pump</v>
      </c>
      <c r="R74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Compressor-ElectricDriver;ScrewCompressor;ScrewCompressor-ElectricDriver;Scrubber;Separator;TankHeater;Treater;Intermittent;LevelController;Positioner;PressureController;Pump</v>
      </c>
      <c r="S74" t="str">
        <f t="shared" si="18"/>
        <v>CatalyticHeater;GasPipelineHeader;ProductionTank(fixedroof-heavyoil);PropaneFuelTank;ScrewCompressor;TankHeater</v>
      </c>
      <c r="T74" t="str">
        <f t="shared" si="19"/>
        <v>CatalyticHeater;HeavyLiquidPipelineHeader;ProductionTank(fixedroof-heavyoil);PropaneFuelTank;ScrewCompressor;TankHeater</v>
      </c>
      <c r="U74" t="str">
        <f t="shared" si="20"/>
        <v>;Intermittent;LevelController;PressureController;Pump</v>
      </c>
      <c r="V74" t="str">
        <f t="shared" si="21"/>
        <v>CatalyticHeater;FlareKnockOutDrum;GasPipelineHeader;PigTrap(GasService);PopTank;ProductionTank(fixedroof-heavyoil);ReciprocatingCompressor;Separator;Intermittent;LevelController;PressureController;Pump</v>
      </c>
      <c r="W74" t="str">
        <f t="shared" si="22"/>
        <v>CatalyticHeater;FlareKnockOutDrum;GasPipelineHeader;PigTrap(GasService);ProductionTank(fixedroof-heavyoil);ReciprocatingCompressor;Separator;TankHeater;Intermittent;LevelController;Positioner;PressureController;Pump</v>
      </c>
      <c r="X74" t="str">
        <f t="shared" si="23"/>
        <v>CatalyticHeater;GasMeterBuilding;GasPipelineHeader;Separator;Intermittent;LevelController;PressureController</v>
      </c>
      <c r="Y74" t="str">
        <f t="shared" si="24"/>
        <v>CatalyticHeater;FlareKnockOutDrum;GasPipelineHeader;GasSweeteningAmine;PigTrap(GasService);PowerGenerator(naturalgasfired);ProductionTank(fixedroof-heavyoil);ReciprocatingCompressor;ScrewCompressor;Separator;StorageBullet;Intermittent;LevelController;Positioner;PressureController;Pump</v>
      </c>
      <c r="Z74" t="str">
        <f t="shared" si="25"/>
        <v>CatalyticHeater;FlareKnockOutDrum;GasPipelineHeader;PigTrap(GasService);PopTank;ProductionTank(fixedroof-heavyoil);ReciprocatingCompressor;Reciprocating Compressor-ElectricDriver;ScrewCompressor;Separator;Intermittent;LevelController;Positioner;PressureController;Pump</v>
      </c>
      <c r="AA74" t="str">
        <f t="shared" si="26"/>
        <v>CatalyticHeater;FlareKnockOutDrum;GasMeterBuilding;LACTUnit;LiquidPump;PigTrap(GasService);PopTank;ProductionTank(fixedroof-heavyoil);ScrewCompressor-ElectricDriver;Scrubber;Separator;Treater;Intermittent;LevelController;PressureController;Pump</v>
      </c>
      <c r="AB74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Compressor-ElectricDriver;ScrewCompressor;ScrewCompressor-ElectricDriver;Separator;Intermittent;LevelController;Positioner;PressureController;Pump</v>
      </c>
    </row>
    <row r="75" spans="1:28" x14ac:dyDescent="0.3">
      <c r="A75" t="s">
        <v>144</v>
      </c>
      <c r="P75" t="str">
        <f t="shared" ref="P71:Q76" si="30">IF(P74="",IF(P37=1,"",_xlfn.CONCAT(P74,";",P37,)), IF(P37=1,P74,_xlfn.CONCAT(P74,";",P37,)))</f>
        <v>;Intermittent;LevelController;PressureController;Pump;Transducer</v>
      </c>
      <c r="Q75" t="str">
        <f t="shared" si="30"/>
        <v>CatalyticHeater;FlareKnockOutDrum;GasBoot;GasPipelineHeader;Incinerator;LineHeater;LiquidPipelineHeader;PigTrap(GasService);PopTank;ProductionTank(fixedroof-heavyoil);ScrewCompressor;Separator;Intermittent;LevelController;PressureController;Pump;Transducer</v>
      </c>
      <c r="R75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Compressor-ElectricDriver;ScrewCompressor;ScrewCompressor-ElectricDriver;Scrubber;Separator;TankHeater;Treater;Intermittent;LevelController;Positioner;PressureController;Pump;Transducer</v>
      </c>
      <c r="S75" t="str">
        <f t="shared" si="18"/>
        <v>CatalyticHeater;GasPipelineHeader;ProductionTank(fixedroof-heavyoil);PropaneFuelTank;ScrewCompressor;TankHeater</v>
      </c>
      <c r="T75" t="str">
        <f t="shared" si="19"/>
        <v>CatalyticHeater;HeavyLiquidPipelineHeader;ProductionTank(fixedroof-heavyoil);PropaneFuelTank;ScrewCompressor;TankHeater</v>
      </c>
      <c r="U75" t="str">
        <f t="shared" si="20"/>
        <v>;Intermittent;LevelController;PressureController;Pump</v>
      </c>
      <c r="V75" t="str">
        <f t="shared" si="21"/>
        <v>CatalyticHeater;FlareKnockOutDrum;GasPipelineHeader;PigTrap(GasService);PopTank;ProductionTank(fixedroof-heavyoil);ReciprocatingCompressor;Separator;Intermittent;LevelController;PressureController;Pump</v>
      </c>
      <c r="W75" t="str">
        <f t="shared" si="22"/>
        <v>CatalyticHeater;FlareKnockOutDrum;GasPipelineHeader;PigTrap(GasService);ProductionTank(fixedroof-heavyoil);ReciprocatingCompressor;Separator;TankHeater;Intermittent;LevelController;Positioner;PressureController;Pump;Transducer</v>
      </c>
      <c r="X75" t="str">
        <f t="shared" si="23"/>
        <v>CatalyticHeater;GasMeterBuilding;GasPipelineHeader;Separator;Intermittent;LevelController;PressureController</v>
      </c>
      <c r="Y75" t="str">
        <f t="shared" si="24"/>
        <v>CatalyticHeater;FlareKnockOutDrum;GasPipelineHeader;GasSweeteningAmine;PigTrap(GasService);PowerGenerator(naturalgasfired);ProductionTank(fixedroof-heavyoil);ReciprocatingCompressor;ScrewCompressor;Separator;StorageBullet;Intermittent;LevelController;Positioner;PressureController;Pump;Transducer</v>
      </c>
      <c r="Z75" t="str">
        <f t="shared" si="25"/>
        <v>CatalyticHeater;FlareKnockOutDrum;GasPipelineHeader;PigTrap(GasService);PopTank;ProductionTank(fixedroof-heavyoil);ReciprocatingCompressor;Reciprocating Compressor-ElectricDriver;ScrewCompressor;Separator;Intermittent;LevelController;Positioner;PressureController;Pump;Transducer</v>
      </c>
      <c r="AA75" t="str">
        <f t="shared" si="26"/>
        <v>CatalyticHeater;FlareKnockOutDrum;GasMeterBuilding;LACTUnit;LiquidPump;PigTrap(GasService);PopTank;ProductionTank(fixedroof-heavyoil);ScrewCompressor-ElectricDriver;Scrubber;Separator;Treater;Intermittent;LevelController;PressureController;Pump;Transducer</v>
      </c>
      <c r="AB75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Compressor-ElectricDriver;ScrewCompressor;ScrewCompressor-ElectricDriver;Separator;Intermittent;LevelController;Positioner;PressureController;Pump;Transducer</v>
      </c>
    </row>
    <row r="78" spans="1:28" x14ac:dyDescent="0.3">
      <c r="P78" t="s">
        <v>232</v>
      </c>
      <c r="Q78" t="s">
        <v>230</v>
      </c>
      <c r="R78" t="s">
        <v>233</v>
      </c>
      <c r="S78" t="s">
        <v>234</v>
      </c>
      <c r="T78" t="s">
        <v>235</v>
      </c>
      <c r="U78" t="s">
        <v>236</v>
      </c>
      <c r="V78" t="s">
        <v>237</v>
      </c>
      <c r="W78" t="s">
        <v>231</v>
      </c>
      <c r="X78" t="s">
        <v>238</v>
      </c>
      <c r="Y78" t="s">
        <v>239</v>
      </c>
      <c r="Z78" t="s">
        <v>240</v>
      </c>
      <c r="AA78" t="s">
        <v>241</v>
      </c>
      <c r="AB78" t="s">
        <v>242</v>
      </c>
    </row>
  </sheetData>
  <autoFilter ref="A1:N1" xr:uid="{259D3FCC-5154-4CEE-B2CD-9891C63EF709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3B9D-97FB-4003-B97E-031AE225944C}">
  <dimension ref="A1:T316"/>
  <sheetViews>
    <sheetView workbookViewId="0">
      <selection activeCell="D1" sqref="D1:T1048576"/>
    </sheetView>
  </sheetViews>
  <sheetFormatPr defaultRowHeight="14.4" x14ac:dyDescent="0.3"/>
  <sheetData>
    <row r="1" spans="1:20" x14ac:dyDescent="0.3">
      <c r="A1" t="s">
        <v>171</v>
      </c>
      <c r="B1" t="s">
        <v>172</v>
      </c>
      <c r="D1" t="s">
        <v>181</v>
      </c>
      <c r="E1" t="s">
        <v>180</v>
      </c>
      <c r="F1" t="s">
        <v>182</v>
      </c>
      <c r="G1" t="s">
        <v>197</v>
      </c>
      <c r="H1" t="s">
        <v>183</v>
      </c>
      <c r="I1" t="s">
        <v>184</v>
      </c>
      <c r="J1" t="s">
        <v>185</v>
      </c>
      <c r="K1" t="s">
        <v>187</v>
      </c>
      <c r="L1" t="s">
        <v>186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</row>
    <row r="2" spans="1:20" x14ac:dyDescent="0.3">
      <c r="A2" t="s">
        <v>173</v>
      </c>
      <c r="B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</row>
    <row r="3" spans="1:20" x14ac:dyDescent="0.3">
      <c r="A3" t="s">
        <v>175</v>
      </c>
      <c r="B3" t="s">
        <v>175</v>
      </c>
      <c r="D3" t="s">
        <v>175</v>
      </c>
      <c r="E3" t="s">
        <v>175</v>
      </c>
      <c r="F3" t="s">
        <v>175</v>
      </c>
      <c r="G3" t="s">
        <v>175</v>
      </c>
      <c r="H3" t="s">
        <v>175</v>
      </c>
      <c r="I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  <c r="R3" t="s">
        <v>175</v>
      </c>
      <c r="S3" t="s">
        <v>175</v>
      </c>
      <c r="T3" t="s">
        <v>175</v>
      </c>
    </row>
    <row r="4" spans="1:20" x14ac:dyDescent="0.3">
      <c r="A4">
        <v>100000</v>
      </c>
      <c r="B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100000</v>
      </c>
      <c r="P4">
        <v>100000</v>
      </c>
      <c r="Q4">
        <v>100000</v>
      </c>
      <c r="R4">
        <v>100000</v>
      </c>
      <c r="S4">
        <v>100000</v>
      </c>
      <c r="T4">
        <v>100000</v>
      </c>
    </row>
    <row r="5" spans="1:20" x14ac:dyDescent="0.3">
      <c r="A5" t="s">
        <v>176</v>
      </c>
      <c r="B5" t="s">
        <v>177</v>
      </c>
      <c r="D5" t="s">
        <v>177</v>
      </c>
      <c r="E5" t="s">
        <v>177</v>
      </c>
      <c r="F5" t="s">
        <v>177</v>
      </c>
      <c r="G5" t="s">
        <v>177</v>
      </c>
      <c r="H5" t="s">
        <v>177</v>
      </c>
      <c r="I5" t="s">
        <v>177</v>
      </c>
      <c r="J5" t="s">
        <v>177</v>
      </c>
      <c r="K5" t="s">
        <v>177</v>
      </c>
      <c r="L5" t="s">
        <v>177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177</v>
      </c>
    </row>
    <row r="6" spans="1:20" x14ac:dyDescent="0.3">
      <c r="A6" t="s">
        <v>178</v>
      </c>
      <c r="B6" t="s">
        <v>179</v>
      </c>
      <c r="D6" t="s">
        <v>179</v>
      </c>
      <c r="E6" t="s">
        <v>179</v>
      </c>
      <c r="F6" t="s">
        <v>179</v>
      </c>
      <c r="G6" t="s">
        <v>179</v>
      </c>
      <c r="H6" t="s">
        <v>179</v>
      </c>
      <c r="I6" t="s">
        <v>179</v>
      </c>
      <c r="J6" t="s">
        <v>179</v>
      </c>
      <c r="K6" t="s">
        <v>179</v>
      </c>
      <c r="L6" t="s">
        <v>179</v>
      </c>
      <c r="M6" t="s">
        <v>179</v>
      </c>
      <c r="N6" t="s">
        <v>179</v>
      </c>
      <c r="O6" t="s">
        <v>179</v>
      </c>
      <c r="P6" t="s">
        <v>179</v>
      </c>
      <c r="Q6" t="s">
        <v>179</v>
      </c>
      <c r="R6" t="s">
        <v>179</v>
      </c>
      <c r="S6" t="s">
        <v>179</v>
      </c>
      <c r="T6" t="s">
        <v>179</v>
      </c>
    </row>
    <row r="7" spans="1:20" x14ac:dyDescent="0.3">
      <c r="A7">
        <v>-1.79</v>
      </c>
      <c r="B7">
        <v>10</v>
      </c>
      <c r="D7">
        <v>2.5862177487859506E-2</v>
      </c>
      <c r="E7">
        <v>0.20689741990287605</v>
      </c>
      <c r="F7">
        <v>2.2844923447609231E-2</v>
      </c>
      <c r="G7">
        <v>2.5862177487859508E-3</v>
      </c>
      <c r="H7">
        <v>6.4655443719648764E-2</v>
      </c>
      <c r="I7">
        <v>7.7586532463578516E-3</v>
      </c>
      <c r="J7">
        <v>1.0344870995143803E-2</v>
      </c>
      <c r="K7">
        <v>0.34742272974233834</v>
      </c>
      <c r="L7">
        <v>2.5862177487859508E-3</v>
      </c>
      <c r="M7">
        <v>2.5862177487859508E-3</v>
      </c>
      <c r="N7">
        <v>0.34742272974233834</v>
      </c>
      <c r="O7">
        <v>2.5862177487859508E-3</v>
      </c>
      <c r="P7">
        <v>1.0344870995143803E-2</v>
      </c>
      <c r="Q7">
        <v>3.620704848300331E-2</v>
      </c>
      <c r="R7">
        <v>5.6896790473290916E-2</v>
      </c>
      <c r="S7">
        <v>6.2069225970862812E-2</v>
      </c>
      <c r="T7">
        <v>2.2844923447609231E-2</v>
      </c>
    </row>
    <row r="8" spans="1:20" x14ac:dyDescent="0.3">
      <c r="A8">
        <v>2.17</v>
      </c>
      <c r="B8">
        <v>1.2</v>
      </c>
      <c r="D8">
        <v>2.5862177487859506E-2</v>
      </c>
      <c r="E8">
        <v>1.0344870995143803E-2</v>
      </c>
      <c r="F8">
        <v>0.10603492770022396</v>
      </c>
      <c r="G8">
        <v>0.15968868321868807</v>
      </c>
      <c r="H8">
        <v>6.4655443719648764E-2</v>
      </c>
      <c r="I8">
        <v>6.2069225970862812E-2</v>
      </c>
      <c r="J8">
        <v>1.5517306492715703E-2</v>
      </c>
      <c r="K8">
        <v>0.34742272974233834</v>
      </c>
      <c r="L8">
        <v>1.9204042432474384E-2</v>
      </c>
      <c r="M8">
        <v>2.5862177487859508E-3</v>
      </c>
      <c r="N8">
        <v>0.34742272974233834</v>
      </c>
      <c r="O8">
        <v>3.103461298543141E-2</v>
      </c>
      <c r="P8">
        <v>9.2045840786336333E-2</v>
      </c>
      <c r="Q8">
        <v>5.1724354975719016E-3</v>
      </c>
      <c r="R8">
        <v>1.2931088743929753E-2</v>
      </c>
      <c r="S8">
        <v>2.5862177487859508E-3</v>
      </c>
      <c r="T8">
        <v>2.2844923447609231E-2</v>
      </c>
    </row>
    <row r="9" spans="1:20" x14ac:dyDescent="0.3">
      <c r="B9">
        <v>3.4</v>
      </c>
      <c r="D9">
        <v>2.5862177487859506E-2</v>
      </c>
      <c r="E9">
        <v>1.2931088743929753E-2</v>
      </c>
      <c r="F9">
        <v>1.0344870995143803E-2</v>
      </c>
      <c r="G9">
        <v>0.15968868321868807</v>
      </c>
      <c r="H9">
        <v>0.11379358094658183</v>
      </c>
      <c r="I9">
        <v>1.5517306492715703E-2</v>
      </c>
      <c r="J9">
        <v>2.5862177487859508E-3</v>
      </c>
      <c r="K9">
        <v>0.34742272974233834</v>
      </c>
      <c r="L9">
        <v>5.1724354975719016E-3</v>
      </c>
      <c r="M9">
        <v>2.5862177487859508E-3</v>
      </c>
      <c r="N9">
        <v>0.34742272974233834</v>
      </c>
      <c r="O9">
        <v>2.5862177487859508E-3</v>
      </c>
      <c r="P9">
        <v>1.5517306492715703E-2</v>
      </c>
      <c r="Q9">
        <v>5.1724354975719016E-3</v>
      </c>
      <c r="R9">
        <v>1.2931088743929753E-2</v>
      </c>
      <c r="S9">
        <v>2.5862177487859508E-3</v>
      </c>
      <c r="T9">
        <v>5.1724354975719016E-3</v>
      </c>
    </row>
    <row r="10" spans="1:20" x14ac:dyDescent="0.3">
      <c r="B10">
        <v>1</v>
      </c>
      <c r="D10">
        <v>2.5862177487859508E-3</v>
      </c>
      <c r="E10">
        <v>2.5862177487859508E-3</v>
      </c>
      <c r="F10">
        <v>7.7586532463578516E-3</v>
      </c>
      <c r="G10">
        <v>0.15968868321868807</v>
      </c>
      <c r="I10">
        <v>2.5862177487859508E-3</v>
      </c>
      <c r="J10">
        <v>1.6748838754042348E-2</v>
      </c>
      <c r="K10">
        <v>0.34742272974233834</v>
      </c>
      <c r="L10">
        <v>2.5862177487859508E-3</v>
      </c>
      <c r="M10">
        <v>2.5862177487859508E-3</v>
      </c>
      <c r="N10">
        <v>0.34742272974233834</v>
      </c>
      <c r="O10">
        <v>5.1724354975719016E-3</v>
      </c>
      <c r="P10">
        <v>9.2045840786336333E-2</v>
      </c>
      <c r="Q10">
        <v>1.8103524241501655E-2</v>
      </c>
      <c r="S10">
        <v>2.5862177487859508E-3</v>
      </c>
      <c r="T10">
        <v>5.1724354975719016E-3</v>
      </c>
    </row>
    <row r="11" spans="1:20" x14ac:dyDescent="0.3">
      <c r="D11">
        <v>4.9138137226933061E-2</v>
      </c>
      <c r="E11">
        <v>5.1724354975719016E-3</v>
      </c>
      <c r="F11">
        <v>2.5862177487859508E-3</v>
      </c>
      <c r="G11">
        <v>5.1724354975719016E-3</v>
      </c>
      <c r="I11">
        <v>2.5862177487859508E-3</v>
      </c>
      <c r="J11">
        <v>1.2931088743929753E-2</v>
      </c>
      <c r="K11">
        <v>0.34742272974233834</v>
      </c>
      <c r="L11">
        <v>7.7586532463578516E-3</v>
      </c>
      <c r="M11">
        <v>2.5862177487859508E-3</v>
      </c>
      <c r="N11">
        <v>0.34742272974233834</v>
      </c>
      <c r="O11">
        <v>3.103461298543141E-2</v>
      </c>
      <c r="P11">
        <v>2.3275959739073555E-2</v>
      </c>
      <c r="Q11">
        <v>2.3275959739073555E-2</v>
      </c>
      <c r="S11">
        <v>4.4463051296435359E-2</v>
      </c>
      <c r="T11">
        <v>2.2844923447609231E-2</v>
      </c>
    </row>
    <row r="12" spans="1:20" x14ac:dyDescent="0.3">
      <c r="D12">
        <v>1.2566832722973962E-2</v>
      </c>
      <c r="E12">
        <v>0.19138011341016034</v>
      </c>
      <c r="F12">
        <v>2.2844923447609231E-2</v>
      </c>
      <c r="G12">
        <v>0.15968868321868807</v>
      </c>
      <c r="J12">
        <v>1.0344870995143803E-2</v>
      </c>
      <c r="K12">
        <v>0.34742272974233834</v>
      </c>
      <c r="L12">
        <v>1.9204042432474384E-2</v>
      </c>
      <c r="M12">
        <v>2.5862177487859508E-3</v>
      </c>
      <c r="N12">
        <v>0.34742272974233834</v>
      </c>
      <c r="O12">
        <v>5.1724354975719013E-2</v>
      </c>
      <c r="P12">
        <v>0.7500031471479256</v>
      </c>
      <c r="Q12">
        <v>1.0344870995143803E-2</v>
      </c>
      <c r="S12">
        <v>4.4463051296435359E-2</v>
      </c>
      <c r="T12">
        <v>9.569005670508017E-2</v>
      </c>
    </row>
    <row r="13" spans="1:20" x14ac:dyDescent="0.3">
      <c r="D13">
        <v>4.9138137226933061E-2</v>
      </c>
      <c r="E13">
        <v>1.8103524241501655E-2</v>
      </c>
      <c r="F13">
        <v>5.1724354975719016E-3</v>
      </c>
      <c r="G13">
        <v>4.6551919478147109E-2</v>
      </c>
      <c r="J13">
        <v>1.6748838754042348E-2</v>
      </c>
      <c r="K13">
        <v>0.34742272974233834</v>
      </c>
      <c r="L13">
        <v>1.9204042432474384E-2</v>
      </c>
      <c r="M13">
        <v>2.5862177487859508E-3</v>
      </c>
      <c r="N13">
        <v>0.34742272974233834</v>
      </c>
      <c r="O13">
        <v>9.569005670508017E-2</v>
      </c>
      <c r="P13">
        <v>2.5862177487859508E-3</v>
      </c>
      <c r="Q13">
        <v>2.5862177487859508E-3</v>
      </c>
      <c r="S13">
        <v>2.5862177487859508E-3</v>
      </c>
      <c r="T13">
        <v>7.7586532463578516E-3</v>
      </c>
    </row>
    <row r="14" spans="1:20" x14ac:dyDescent="0.3">
      <c r="D14">
        <v>1.2566832722973962E-2</v>
      </c>
      <c r="E14">
        <v>2.5862177487859506E-2</v>
      </c>
      <c r="F14">
        <v>3.8793266231789254E-2</v>
      </c>
      <c r="G14">
        <v>5.1724354975719013E-2</v>
      </c>
      <c r="J14">
        <v>1.2931088743929753E-2</v>
      </c>
      <c r="K14">
        <v>0.34742272974233834</v>
      </c>
      <c r="L14">
        <v>1.9204042432474384E-2</v>
      </c>
      <c r="M14">
        <v>2.5862177487859508E-3</v>
      </c>
      <c r="N14">
        <v>0.34742272974233834</v>
      </c>
      <c r="O14">
        <v>3.103461298543141E-2</v>
      </c>
      <c r="P14">
        <v>2.5862177487859508E-3</v>
      </c>
      <c r="Q14">
        <v>1.2931088743929753E-2</v>
      </c>
      <c r="S14">
        <v>4.4463051296435359E-2</v>
      </c>
      <c r="T14">
        <v>0.10344870995143803</v>
      </c>
    </row>
    <row r="15" spans="1:20" x14ac:dyDescent="0.3">
      <c r="D15">
        <v>5.1724354975719016E-3</v>
      </c>
      <c r="E15">
        <v>2.5862177487859506E-2</v>
      </c>
      <c r="F15">
        <v>2.5862177487859508E-3</v>
      </c>
      <c r="G15">
        <v>0.34913939608610334</v>
      </c>
      <c r="J15">
        <v>2.5862177487859508E-3</v>
      </c>
      <c r="K15">
        <v>0.34742272974233834</v>
      </c>
      <c r="L15">
        <v>5.1724354975719016E-3</v>
      </c>
      <c r="M15">
        <v>2.5862177487859508E-3</v>
      </c>
      <c r="N15">
        <v>0.34742272974233834</v>
      </c>
      <c r="O15">
        <v>1.8103524241501655E-2</v>
      </c>
      <c r="P15">
        <v>7.7586532463578516E-3</v>
      </c>
      <c r="Q15">
        <v>0.87931403458722313</v>
      </c>
      <c r="S15">
        <v>4.4463051296435359E-2</v>
      </c>
      <c r="T15">
        <v>2.5862177487859508E-3</v>
      </c>
    </row>
    <row r="16" spans="1:20" x14ac:dyDescent="0.3">
      <c r="D16">
        <v>2.5862177487859508E-3</v>
      </c>
      <c r="E16">
        <v>2.5862177487859506E-2</v>
      </c>
      <c r="F16">
        <v>2.5862177487859508E-3</v>
      </c>
      <c r="G16">
        <v>1.0344870995143803E-2</v>
      </c>
      <c r="J16">
        <v>1.8103524241501655E-2</v>
      </c>
      <c r="K16">
        <v>0.34742272974233834</v>
      </c>
      <c r="L16">
        <v>2.0689741990287606E-2</v>
      </c>
      <c r="M16">
        <v>2.5862177487859508E-3</v>
      </c>
      <c r="N16">
        <v>0.34742272974233834</v>
      </c>
      <c r="O16">
        <v>2.5862177487859508E-3</v>
      </c>
      <c r="P16">
        <v>7.2414096966006619E-2</v>
      </c>
      <c r="Q16">
        <v>0.10086249220265207</v>
      </c>
      <c r="S16">
        <v>4.4463051296435359E-2</v>
      </c>
    </row>
    <row r="17" spans="4:19" x14ac:dyDescent="0.3">
      <c r="D17">
        <v>1.2566832722973962E-2</v>
      </c>
      <c r="E17">
        <v>2.8448395236645458E-2</v>
      </c>
      <c r="F17">
        <v>5.4310572724504957E-2</v>
      </c>
      <c r="G17">
        <v>0.20689741990287605</v>
      </c>
      <c r="J17">
        <v>2.5862177487859508E-3</v>
      </c>
      <c r="K17">
        <v>0.34742272974233834</v>
      </c>
      <c r="L17">
        <v>1.2931088743929753E-2</v>
      </c>
      <c r="M17">
        <v>2.5862177487859508E-3</v>
      </c>
      <c r="N17">
        <v>0.34742272974233834</v>
      </c>
      <c r="O17">
        <v>3.103461298543141E-2</v>
      </c>
      <c r="P17">
        <v>6.4655443719648764E-2</v>
      </c>
      <c r="Q17">
        <v>0.10603492770022396</v>
      </c>
      <c r="S17">
        <v>4.4463051296435359E-2</v>
      </c>
    </row>
    <row r="18" spans="4:19" x14ac:dyDescent="0.3">
      <c r="D18">
        <v>7.7586532463578516E-3</v>
      </c>
      <c r="E18">
        <v>0.17327658916865871</v>
      </c>
      <c r="F18">
        <v>1.5517306492715703E-2</v>
      </c>
      <c r="G18">
        <v>5.6896790473290916E-2</v>
      </c>
      <c r="J18">
        <v>1.6748838754042348E-2</v>
      </c>
      <c r="K18">
        <v>0.34742272974233834</v>
      </c>
      <c r="L18">
        <v>1.9204042432474384E-2</v>
      </c>
      <c r="M18">
        <v>2.5862177487859508E-3</v>
      </c>
      <c r="N18">
        <v>5.1724354975719016E-3</v>
      </c>
      <c r="O18">
        <v>3.103461298543141E-2</v>
      </c>
      <c r="P18">
        <v>2.5862177487859508E-3</v>
      </c>
      <c r="Q18">
        <v>5.1724354975719016E-3</v>
      </c>
      <c r="S18">
        <v>4.4463051296435359E-2</v>
      </c>
    </row>
    <row r="19" spans="4:19" x14ac:dyDescent="0.3">
      <c r="D19">
        <v>1.2566832722973962E-2</v>
      </c>
      <c r="E19">
        <v>0.26638042812495294</v>
      </c>
      <c r="F19">
        <v>9.8276274453866122E-2</v>
      </c>
      <c r="G19">
        <v>2.5862177487859508E-3</v>
      </c>
      <c r="J19">
        <v>1.6748838754042348E-2</v>
      </c>
      <c r="K19">
        <v>0.34742272974233834</v>
      </c>
      <c r="L19">
        <v>5.1724354975719016E-3</v>
      </c>
      <c r="M19">
        <v>2.5862177487859508E-3</v>
      </c>
      <c r="N19">
        <v>0.34742272974233834</v>
      </c>
      <c r="O19">
        <v>3.1034612985431406E-2</v>
      </c>
      <c r="P19">
        <v>2.5862177487859508E-3</v>
      </c>
      <c r="Q19">
        <v>6.2069225970862812E-2</v>
      </c>
      <c r="S19">
        <v>2.5862177487859508E-3</v>
      </c>
    </row>
    <row r="20" spans="4:19" x14ac:dyDescent="0.3">
      <c r="D20">
        <v>1.2566832722973962E-2</v>
      </c>
      <c r="E20">
        <v>5.4310572724504957E-2</v>
      </c>
      <c r="G20">
        <v>0.15968868321868807</v>
      </c>
      <c r="J20">
        <v>3.8793266231789254E-2</v>
      </c>
      <c r="K20">
        <v>0.34742272974233834</v>
      </c>
      <c r="L20">
        <v>5.1724354975719016E-3</v>
      </c>
      <c r="M20">
        <v>2.5862177487859508E-3</v>
      </c>
      <c r="N20">
        <v>0.34742272974233834</v>
      </c>
      <c r="O20">
        <v>6.9827879217220667E-2</v>
      </c>
      <c r="P20">
        <v>0.25603555712980908</v>
      </c>
      <c r="Q20">
        <v>2.3275959739073555E-2</v>
      </c>
      <c r="S20">
        <v>1.5517306492715703E-2</v>
      </c>
    </row>
    <row r="21" spans="4:19" x14ac:dyDescent="0.3">
      <c r="D21">
        <v>2.5862177487859508E-3</v>
      </c>
      <c r="E21">
        <v>1.2931088743929753E-2</v>
      </c>
      <c r="G21">
        <v>0.15968868321868807</v>
      </c>
      <c r="J21">
        <v>9.3103838956294219E-2</v>
      </c>
      <c r="K21">
        <v>0.34742272974233834</v>
      </c>
      <c r="L21">
        <v>2.5862177487859508E-3</v>
      </c>
      <c r="M21">
        <v>2.5862177487859508E-3</v>
      </c>
      <c r="N21">
        <v>0.34742272974233834</v>
      </c>
      <c r="P21">
        <v>0.48362271902297277</v>
      </c>
      <c r="Q21">
        <v>6.7241661468434716E-2</v>
      </c>
      <c r="S21">
        <v>5.1724354975719016E-3</v>
      </c>
    </row>
    <row r="22" spans="4:19" x14ac:dyDescent="0.3">
      <c r="D22">
        <v>2.5862177487859508E-3</v>
      </c>
      <c r="E22">
        <v>4.3644784198489904E-2</v>
      </c>
      <c r="G22">
        <v>6.2069225970862812E-2</v>
      </c>
      <c r="J22">
        <v>7.7586532463578516E-3</v>
      </c>
      <c r="K22">
        <v>0.34742272974233834</v>
      </c>
      <c r="L22">
        <v>1.9204042432474384E-2</v>
      </c>
      <c r="M22">
        <v>2.5862177487859508E-3</v>
      </c>
      <c r="P22">
        <v>5.9483008222076868E-2</v>
      </c>
      <c r="Q22">
        <v>6.2069225970862812E-2</v>
      </c>
      <c r="S22">
        <v>2.5862177487859508E-3</v>
      </c>
    </row>
    <row r="23" spans="4:19" x14ac:dyDescent="0.3">
      <c r="D23">
        <v>5.1724354975719016E-3</v>
      </c>
      <c r="E23">
        <v>5.1724354975719016E-3</v>
      </c>
      <c r="G23">
        <v>7.7586532463578516E-3</v>
      </c>
      <c r="J23">
        <v>2.0689741990287606E-2</v>
      </c>
      <c r="K23">
        <v>0.34742272974233834</v>
      </c>
      <c r="L23">
        <v>1.9204042432474384E-2</v>
      </c>
      <c r="M23">
        <v>2.5862177487859508E-3</v>
      </c>
      <c r="P23">
        <v>0.1681041536710868</v>
      </c>
      <c r="Q23">
        <v>2.3275959739073555E-2</v>
      </c>
      <c r="S23">
        <v>2.3275959739073555E-2</v>
      </c>
    </row>
    <row r="24" spans="4:19" x14ac:dyDescent="0.3">
      <c r="D24">
        <v>2.5862177487859508E-3</v>
      </c>
      <c r="E24">
        <v>4.6551919478147109E-2</v>
      </c>
      <c r="G24">
        <v>2.5862177487859508E-3</v>
      </c>
      <c r="J24">
        <v>5.1724354975719016E-3</v>
      </c>
      <c r="K24">
        <v>0.34742272974233834</v>
      </c>
      <c r="L24">
        <v>7.7586532463578516E-3</v>
      </c>
      <c r="M24">
        <v>2.5862177487859508E-3</v>
      </c>
      <c r="P24">
        <v>1.2931088743929753E-2</v>
      </c>
      <c r="Q24">
        <v>4.3644784198489904E-2</v>
      </c>
      <c r="S24">
        <v>1.2931088743929753E-2</v>
      </c>
    </row>
    <row r="25" spans="4:19" x14ac:dyDescent="0.3">
      <c r="D25">
        <v>2.3275959739073555E-2</v>
      </c>
      <c r="E25">
        <v>4.3644784198489904E-2</v>
      </c>
      <c r="G25">
        <v>8.7931403458722329E-2</v>
      </c>
      <c r="J25">
        <v>2.5862177487859508E-3</v>
      </c>
      <c r="K25">
        <v>0.34742272974233834</v>
      </c>
      <c r="L25">
        <v>1.9204042432474384E-2</v>
      </c>
      <c r="M25">
        <v>2.5862177487859508E-3</v>
      </c>
      <c r="P25">
        <v>1.0344870995143803E-2</v>
      </c>
      <c r="Q25">
        <v>7.7586532463578509E-2</v>
      </c>
      <c r="S25">
        <v>4.4463051296435359E-2</v>
      </c>
    </row>
    <row r="26" spans="4:19" x14ac:dyDescent="0.3">
      <c r="D26">
        <v>2.5862177487859508E-3</v>
      </c>
      <c r="E26">
        <v>5.1724354975719016E-3</v>
      </c>
      <c r="G26">
        <v>5.6222124973607616E-2</v>
      </c>
      <c r="J26">
        <v>2.5862177487859508E-3</v>
      </c>
      <c r="L26">
        <v>2.5862177487859508E-3</v>
      </c>
      <c r="M26">
        <v>2.5862177487859508E-3</v>
      </c>
      <c r="P26">
        <v>2.5862177487859508E-3</v>
      </c>
      <c r="Q26">
        <v>7.7586532463578516E-3</v>
      </c>
      <c r="S26">
        <v>0.58189899347683882</v>
      </c>
    </row>
    <row r="27" spans="4:19" x14ac:dyDescent="0.3">
      <c r="D27">
        <v>2.8448395236645458E-2</v>
      </c>
      <c r="E27">
        <v>4.3644784198489904E-2</v>
      </c>
      <c r="G27">
        <v>9.569005670508017E-2</v>
      </c>
      <c r="J27">
        <v>7.7586532463578516E-3</v>
      </c>
      <c r="L27">
        <v>5.4310572724504957E-2</v>
      </c>
      <c r="M27">
        <v>2.5862177487859508E-3</v>
      </c>
      <c r="P27">
        <v>2.5862177487859506E-2</v>
      </c>
      <c r="Q27">
        <v>7.7586532463578516E-3</v>
      </c>
      <c r="S27">
        <v>7.5000314714792557E-2</v>
      </c>
    </row>
    <row r="28" spans="4:19" x14ac:dyDescent="0.3">
      <c r="D28">
        <v>1.2566832722973962E-2</v>
      </c>
      <c r="E28">
        <v>2.5862177487859506E-2</v>
      </c>
      <c r="G28">
        <v>2.5862177487859506E-2</v>
      </c>
      <c r="J28">
        <v>2.5862177487859508E-3</v>
      </c>
      <c r="L28">
        <v>5.1724354975719016E-3</v>
      </c>
      <c r="M28">
        <v>2.5862177487859508E-3</v>
      </c>
      <c r="P28">
        <v>2.5862177487859508E-3</v>
      </c>
      <c r="Q28">
        <v>7.7586532463578509E-2</v>
      </c>
      <c r="S28">
        <v>4.4463051296435359E-2</v>
      </c>
    </row>
    <row r="29" spans="4:19" x14ac:dyDescent="0.3">
      <c r="D29">
        <v>1.5517306492715703E-2</v>
      </c>
      <c r="E29">
        <v>4.3644784198489904E-2</v>
      </c>
      <c r="G29">
        <v>5.6222124973607616E-2</v>
      </c>
      <c r="J29">
        <v>6.4655443719648766E-3</v>
      </c>
      <c r="L29">
        <v>1.5517306492715703E-2</v>
      </c>
      <c r="M29">
        <v>3.8793266231789254E-2</v>
      </c>
      <c r="P29">
        <v>1.0344870995143803E-2</v>
      </c>
      <c r="Q29">
        <v>7.7586532463578509E-2</v>
      </c>
      <c r="S29">
        <v>4.4463051296435359E-2</v>
      </c>
    </row>
    <row r="30" spans="4:19" x14ac:dyDescent="0.3">
      <c r="D30">
        <v>1.2566832722973962E-2</v>
      </c>
      <c r="E30">
        <v>0.33620830734217361</v>
      </c>
      <c r="G30">
        <v>2.5862177487859508E-3</v>
      </c>
      <c r="J30">
        <v>2.5862177487859508E-3</v>
      </c>
      <c r="L30">
        <v>4.3965701729361165E-2</v>
      </c>
      <c r="M30">
        <v>3.8793266231789254E-2</v>
      </c>
      <c r="P30">
        <v>3.8793266231789254E-2</v>
      </c>
      <c r="Q30">
        <v>1.2931088743929753E-2</v>
      </c>
      <c r="S30">
        <v>5.1724354975719016E-3</v>
      </c>
    </row>
    <row r="31" spans="4:19" x14ac:dyDescent="0.3">
      <c r="D31">
        <v>2.5862177487859508E-3</v>
      </c>
      <c r="E31">
        <v>5.1724354975719016E-3</v>
      </c>
      <c r="G31">
        <v>0.15968868321868807</v>
      </c>
      <c r="J31">
        <v>2.5862177487859508E-3</v>
      </c>
      <c r="L31">
        <v>1.9204042432474384E-2</v>
      </c>
      <c r="M31">
        <v>3.8793266231789254E-2</v>
      </c>
      <c r="Q31">
        <v>6.7241661468434716E-2</v>
      </c>
      <c r="S31">
        <v>4.4463051296435359E-2</v>
      </c>
    </row>
    <row r="32" spans="4:19" x14ac:dyDescent="0.3">
      <c r="D32">
        <v>1.2566832722973962E-2</v>
      </c>
      <c r="E32">
        <v>1.2931088743929753E-2</v>
      </c>
      <c r="G32">
        <v>0.15968868321868807</v>
      </c>
      <c r="J32">
        <v>1.2931088743929753E-2</v>
      </c>
      <c r="L32">
        <v>1.0344870995143803E-2</v>
      </c>
      <c r="M32">
        <v>3.8793266231789254E-2</v>
      </c>
      <c r="Q32">
        <v>7.7586532463578516E-3</v>
      </c>
      <c r="S32">
        <v>4.4463051296435359E-2</v>
      </c>
    </row>
    <row r="33" spans="4:19" x14ac:dyDescent="0.3">
      <c r="D33">
        <v>1.2566832722973962E-2</v>
      </c>
      <c r="E33">
        <v>2.3275959739073555E-2</v>
      </c>
      <c r="G33">
        <v>0.15968868321868807</v>
      </c>
      <c r="J33">
        <v>7.7586532463578516E-3</v>
      </c>
      <c r="L33">
        <v>1.9204042432474384E-2</v>
      </c>
      <c r="M33">
        <v>3.8793266231789254E-2</v>
      </c>
      <c r="Q33">
        <v>6.4655443719648764E-2</v>
      </c>
      <c r="S33">
        <v>4.4463051296435359E-2</v>
      </c>
    </row>
    <row r="34" spans="4:19" x14ac:dyDescent="0.3">
      <c r="D34">
        <v>1.5517306492715703E-2</v>
      </c>
      <c r="E34">
        <v>5.1724354975719016E-3</v>
      </c>
      <c r="G34">
        <v>0.15968868321868807</v>
      </c>
      <c r="L34">
        <v>7.7586532463578516E-3</v>
      </c>
      <c r="M34">
        <v>3.8793266231789254E-2</v>
      </c>
      <c r="Q34">
        <v>7.7586532463578516E-3</v>
      </c>
      <c r="S34">
        <v>7.7586532463578516E-3</v>
      </c>
    </row>
    <row r="35" spans="4:19" x14ac:dyDescent="0.3">
      <c r="D35">
        <v>2.5862177487859508E-3</v>
      </c>
      <c r="E35">
        <v>1.5517306492715703E-2</v>
      </c>
      <c r="G35">
        <v>0.15968868321868807</v>
      </c>
      <c r="L35">
        <v>0.25603555712980908</v>
      </c>
      <c r="M35">
        <v>3.8793266231789254E-2</v>
      </c>
      <c r="Q35">
        <v>7.7586532463578509E-2</v>
      </c>
      <c r="S35">
        <v>4.4463051296435359E-2</v>
      </c>
    </row>
    <row r="36" spans="4:19" x14ac:dyDescent="0.3">
      <c r="D36">
        <v>1.2566832722973962E-2</v>
      </c>
      <c r="E36">
        <v>7.7586532463578516E-3</v>
      </c>
      <c r="G36">
        <v>0.15968868321868807</v>
      </c>
      <c r="L36">
        <v>2.5862177487859508E-3</v>
      </c>
      <c r="M36">
        <v>1.2931088743929755E-2</v>
      </c>
      <c r="Q36">
        <v>2.5862177487859508E-3</v>
      </c>
      <c r="S36">
        <v>2.5862177487859508E-3</v>
      </c>
    </row>
    <row r="37" spans="4:19" x14ac:dyDescent="0.3">
      <c r="D37">
        <v>7.7586532463578516E-3</v>
      </c>
      <c r="E37">
        <v>7.7586532463578516E-3</v>
      </c>
      <c r="G37">
        <v>0.15968868321868807</v>
      </c>
      <c r="L37">
        <v>6.7241661468434716E-2</v>
      </c>
      <c r="M37">
        <v>3.8793266231789254E-2</v>
      </c>
      <c r="Q37">
        <v>6.7241661468434716E-2</v>
      </c>
      <c r="S37">
        <v>1.8103524241501655E-2</v>
      </c>
    </row>
    <row r="38" spans="4:19" x14ac:dyDescent="0.3">
      <c r="D38">
        <v>1.2566832722973962E-2</v>
      </c>
      <c r="E38">
        <v>7.7586532463578516E-3</v>
      </c>
      <c r="G38">
        <v>0.15968868321868807</v>
      </c>
      <c r="L38">
        <v>2.8448395236645458E-2</v>
      </c>
      <c r="M38">
        <v>2.586217748785951E-2</v>
      </c>
      <c r="Q38">
        <v>1.2931088743929753E-2</v>
      </c>
      <c r="S38">
        <v>5.1724354975719016E-3</v>
      </c>
    </row>
    <row r="39" spans="4:19" x14ac:dyDescent="0.3">
      <c r="D39">
        <v>1.2566832722973962E-2</v>
      </c>
      <c r="E39">
        <v>7.7586532463578516E-3</v>
      </c>
      <c r="G39">
        <v>0.15968868321868807</v>
      </c>
      <c r="L39">
        <v>1.0344870995143803E-2</v>
      </c>
      <c r="M39">
        <v>2.586217748785951E-2</v>
      </c>
      <c r="Q39">
        <v>7.7586532463578516E-3</v>
      </c>
      <c r="S39">
        <v>2.5862177487859508E-3</v>
      </c>
    </row>
    <row r="40" spans="4:19" x14ac:dyDescent="0.3">
      <c r="D40">
        <v>5.9483008222076868E-2</v>
      </c>
      <c r="E40">
        <v>2.0689741990287606E-2</v>
      </c>
      <c r="G40">
        <v>5.1724354975719016E-3</v>
      </c>
      <c r="L40">
        <v>1.9204042432474384E-2</v>
      </c>
      <c r="M40">
        <v>6.4655443719648764E-2</v>
      </c>
      <c r="Q40">
        <v>5.1724354975719013E-2</v>
      </c>
      <c r="S40">
        <v>4.4463051296435359E-2</v>
      </c>
    </row>
    <row r="41" spans="4:19" x14ac:dyDescent="0.3">
      <c r="D41">
        <v>5.1724354975719016E-3</v>
      </c>
      <c r="E41">
        <v>1.2931088743929753E-2</v>
      </c>
      <c r="G41">
        <v>0.15968868321868807</v>
      </c>
      <c r="L41">
        <v>6.2069225970862812E-2</v>
      </c>
      <c r="M41">
        <v>5.172435497571902E-2</v>
      </c>
      <c r="Q41">
        <v>5.1724354975719016E-3</v>
      </c>
      <c r="S41">
        <v>4.4463051296435359E-2</v>
      </c>
    </row>
    <row r="42" spans="4:19" x14ac:dyDescent="0.3">
      <c r="D42">
        <v>1.2566832722973962E-2</v>
      </c>
      <c r="E42">
        <v>1.8103524241501655E-2</v>
      </c>
      <c r="G42">
        <v>0.15968868321868807</v>
      </c>
      <c r="L42">
        <v>1.9204042432474384E-2</v>
      </c>
      <c r="M42">
        <v>3.8793266231789254E-2</v>
      </c>
      <c r="Q42">
        <v>5.1724354975719013E-2</v>
      </c>
      <c r="S42">
        <v>4.4463051296435359E-2</v>
      </c>
    </row>
    <row r="43" spans="4:19" x14ac:dyDescent="0.3">
      <c r="D43">
        <v>1.2566832722973962E-2</v>
      </c>
      <c r="E43">
        <v>2.5862177487859508E-3</v>
      </c>
      <c r="G43">
        <v>0.15968868321868807</v>
      </c>
      <c r="L43">
        <v>1.8103524241501655E-2</v>
      </c>
      <c r="M43">
        <v>3.8793266231789254E-2</v>
      </c>
      <c r="Q43">
        <v>1.8103524241501655E-2</v>
      </c>
      <c r="S43">
        <v>4.4463051296435359E-2</v>
      </c>
    </row>
    <row r="44" spans="4:19" x14ac:dyDescent="0.3">
      <c r="D44">
        <v>2.5862177487859508E-3</v>
      </c>
      <c r="E44">
        <v>1.2931088743929753E-2</v>
      </c>
      <c r="G44">
        <v>0.15968868321868807</v>
      </c>
      <c r="L44">
        <v>7.7586532463578516E-3</v>
      </c>
      <c r="M44">
        <v>6.4655443719648764E-2</v>
      </c>
      <c r="Q44">
        <v>6.2069225970862812E-2</v>
      </c>
      <c r="S44">
        <v>4.4463051296435359E-2</v>
      </c>
    </row>
    <row r="45" spans="4:19" x14ac:dyDescent="0.3">
      <c r="D45">
        <v>0.15517306492715702</v>
      </c>
      <c r="E45">
        <v>1.5517306492715703E-2</v>
      </c>
      <c r="G45">
        <v>0.15968868321868807</v>
      </c>
      <c r="L45">
        <v>2.5862177487859506E-2</v>
      </c>
      <c r="M45">
        <v>3.8793266231789254E-2</v>
      </c>
      <c r="Q45">
        <v>6.7241661468434716E-2</v>
      </c>
      <c r="S45">
        <v>4.4463051296435359E-2</v>
      </c>
    </row>
    <row r="46" spans="4:19" x14ac:dyDescent="0.3">
      <c r="D46">
        <v>2.5862177487859508E-3</v>
      </c>
      <c r="E46">
        <v>1.2931088743929753E-2</v>
      </c>
      <c r="G46">
        <v>0.15968868321868807</v>
      </c>
      <c r="L46">
        <v>2.5862177487859508E-3</v>
      </c>
      <c r="M46">
        <v>2.5862177487859508E-3</v>
      </c>
      <c r="Q46">
        <v>1.2931088743929753E-2</v>
      </c>
      <c r="S46">
        <v>5.1724354975719016E-3</v>
      </c>
    </row>
    <row r="47" spans="4:19" x14ac:dyDescent="0.3">
      <c r="D47">
        <v>2.8448395236645458E-2</v>
      </c>
      <c r="E47">
        <v>1.0344870995143803E-2</v>
      </c>
      <c r="G47">
        <v>0.15968868321868807</v>
      </c>
      <c r="L47">
        <v>5.1724354975719016E-3</v>
      </c>
      <c r="M47">
        <v>5.172435497571902E-2</v>
      </c>
      <c r="Q47">
        <v>6.2069225970862812E-2</v>
      </c>
      <c r="S47">
        <v>4.4463051296435359E-2</v>
      </c>
    </row>
    <row r="48" spans="4:19" x14ac:dyDescent="0.3">
      <c r="D48">
        <v>1.2566832722973962E-2</v>
      </c>
      <c r="E48">
        <v>2.8448395236645458E-2</v>
      </c>
      <c r="G48">
        <v>0.15968868321868807</v>
      </c>
      <c r="L48">
        <v>2.5862177487859508E-3</v>
      </c>
      <c r="M48">
        <v>1.2931088743929755E-2</v>
      </c>
      <c r="Q48">
        <v>7.2414096966006619E-2</v>
      </c>
      <c r="S48">
        <v>2.5862177487859508E-3</v>
      </c>
    </row>
    <row r="49" spans="4:19" x14ac:dyDescent="0.3">
      <c r="D49">
        <v>1.2566832722973962E-2</v>
      </c>
      <c r="E49">
        <v>1.0344870995143803E-2</v>
      </c>
      <c r="G49">
        <v>1.2931088743929753E-2</v>
      </c>
      <c r="L49">
        <v>1.8103524241501655E-2</v>
      </c>
      <c r="M49">
        <v>3.8793266231789254E-2</v>
      </c>
      <c r="Q49">
        <v>7.7586532463578516E-3</v>
      </c>
      <c r="S49">
        <v>1.0344870995143803E-2</v>
      </c>
    </row>
    <row r="50" spans="4:19" x14ac:dyDescent="0.3">
      <c r="D50">
        <v>1.2566832722973962E-2</v>
      </c>
      <c r="E50">
        <v>7.7586532463578516E-3</v>
      </c>
      <c r="G50">
        <v>0.40344996881060829</v>
      </c>
      <c r="L50">
        <v>2.5862177487859508E-3</v>
      </c>
      <c r="M50">
        <v>3.8793266231789254E-2</v>
      </c>
      <c r="Q50">
        <v>4.3644784198489904E-2</v>
      </c>
      <c r="S50">
        <v>4.4463051296435359E-2</v>
      </c>
    </row>
    <row r="51" spans="4:19" x14ac:dyDescent="0.3">
      <c r="D51">
        <v>1.0344870995143803E-2</v>
      </c>
      <c r="E51">
        <v>1.8103524241501655E-2</v>
      </c>
      <c r="G51">
        <v>0.81465859086757442</v>
      </c>
      <c r="L51">
        <v>1.9204042432474384E-2</v>
      </c>
      <c r="M51">
        <v>2.4791117612099688E-2</v>
      </c>
      <c r="Q51">
        <v>1.8103524241501655E-2</v>
      </c>
      <c r="S51">
        <v>2.5862177487859508E-3</v>
      </c>
    </row>
    <row r="52" spans="4:19" x14ac:dyDescent="0.3">
      <c r="D52">
        <v>7.7586532463578516E-3</v>
      </c>
      <c r="E52">
        <v>1.2931088743929753E-2</v>
      </c>
      <c r="G52">
        <v>0.39310509781546449</v>
      </c>
      <c r="L52">
        <v>1.9204042432474384E-2</v>
      </c>
      <c r="M52">
        <v>3.8793266231789254E-2</v>
      </c>
      <c r="Q52">
        <v>1.0344870995143803E-2</v>
      </c>
      <c r="S52">
        <v>4.4463051296435359E-2</v>
      </c>
    </row>
    <row r="53" spans="4:19" x14ac:dyDescent="0.3">
      <c r="D53">
        <v>5.1724354975719016E-3</v>
      </c>
      <c r="E53">
        <v>5.1724354975719016E-3</v>
      </c>
      <c r="G53">
        <v>2.5862177487859508E-3</v>
      </c>
      <c r="L53">
        <v>1.9204042432474384E-2</v>
      </c>
      <c r="M53">
        <v>3.8793266231789254E-2</v>
      </c>
      <c r="Q53">
        <v>0.4913813722693306</v>
      </c>
      <c r="S53">
        <v>2.5862177487859508E-3</v>
      </c>
    </row>
    <row r="54" spans="4:19" x14ac:dyDescent="0.3">
      <c r="D54">
        <v>1.8103524241501655E-2</v>
      </c>
      <c r="E54">
        <v>6.2069225970862812E-2</v>
      </c>
      <c r="G54">
        <v>0.15968868321868807</v>
      </c>
      <c r="L54">
        <v>1.9204042432474384E-2</v>
      </c>
      <c r="M54">
        <v>2.586217748785951E-2</v>
      </c>
      <c r="Q54">
        <v>1.2931088743929753E-2</v>
      </c>
      <c r="S54">
        <v>1.8103524241501655E-2</v>
      </c>
    </row>
    <row r="55" spans="4:19" x14ac:dyDescent="0.3">
      <c r="D55">
        <v>5.1724354975719016E-3</v>
      </c>
      <c r="E55">
        <v>4.3644784198489904E-2</v>
      </c>
      <c r="G55">
        <v>0.15968868321868807</v>
      </c>
      <c r="L55">
        <v>1.9204042432474384E-2</v>
      </c>
      <c r="M55">
        <v>3.8793266231789254E-2</v>
      </c>
      <c r="Q55">
        <v>2.3275959739073555E-2</v>
      </c>
      <c r="S55">
        <v>1.8103524241501655E-2</v>
      </c>
    </row>
    <row r="56" spans="4:19" x14ac:dyDescent="0.3">
      <c r="D56">
        <v>2.5862177487859508E-3</v>
      </c>
      <c r="E56">
        <v>4.3644784198489904E-2</v>
      </c>
      <c r="G56">
        <v>0.15968868321868807</v>
      </c>
      <c r="L56">
        <v>6.4655443719648764E-2</v>
      </c>
      <c r="M56">
        <v>2.586217748785951E-2</v>
      </c>
      <c r="Q56">
        <v>1.8103524241501655E-2</v>
      </c>
      <c r="S56">
        <v>4.4463051296435359E-2</v>
      </c>
    </row>
    <row r="57" spans="4:19" x14ac:dyDescent="0.3">
      <c r="D57">
        <v>7.7586532463578516E-3</v>
      </c>
      <c r="E57">
        <v>2.0689741990287606E-2</v>
      </c>
      <c r="G57">
        <v>0.15968868321868807</v>
      </c>
      <c r="L57">
        <v>1.9204042432474384E-2</v>
      </c>
      <c r="M57">
        <v>3.8793266231789254E-2</v>
      </c>
      <c r="Q57">
        <v>7.7586532463578516E-3</v>
      </c>
      <c r="S57">
        <v>4.4463051296435359E-2</v>
      </c>
    </row>
    <row r="58" spans="4:19" x14ac:dyDescent="0.3">
      <c r="D58">
        <v>2.5862177487859508E-3</v>
      </c>
      <c r="E58">
        <v>4.3644784198489904E-2</v>
      </c>
      <c r="G58">
        <v>0.15968868321868807</v>
      </c>
      <c r="L58">
        <v>1.9204042432474384E-2</v>
      </c>
      <c r="M58">
        <v>2.586217748785951E-2</v>
      </c>
      <c r="Q58">
        <v>4.3644784198489904E-2</v>
      </c>
      <c r="S58">
        <v>2.5862177487859508E-3</v>
      </c>
    </row>
    <row r="59" spans="4:19" x14ac:dyDescent="0.3">
      <c r="D59">
        <v>5.1724354975719016E-3</v>
      </c>
      <c r="E59">
        <v>5.1724354975719016E-3</v>
      </c>
      <c r="G59">
        <v>3.3620830734217358E-2</v>
      </c>
      <c r="L59">
        <v>1.9204042432474384E-2</v>
      </c>
      <c r="M59">
        <v>2.586217748785951E-2</v>
      </c>
      <c r="Q59">
        <v>7.7586532463578516E-3</v>
      </c>
      <c r="S59">
        <v>2.0689741990287606E-2</v>
      </c>
    </row>
    <row r="60" spans="4:19" x14ac:dyDescent="0.3">
      <c r="D60">
        <v>7.7586532463578516E-3</v>
      </c>
      <c r="E60">
        <v>3.620704848300331E-2</v>
      </c>
      <c r="G60">
        <v>0.15968868321868807</v>
      </c>
      <c r="L60">
        <v>2.5862177487859508E-3</v>
      </c>
      <c r="M60">
        <v>3.8793266231789254E-2</v>
      </c>
      <c r="Q60">
        <v>1.2931088743929753E-2</v>
      </c>
      <c r="S60">
        <v>4.4463051296435359E-2</v>
      </c>
    </row>
    <row r="61" spans="4:19" x14ac:dyDescent="0.3">
      <c r="D61">
        <v>7.7586532463578516E-3</v>
      </c>
      <c r="E61">
        <v>2.5862177487859508E-3</v>
      </c>
      <c r="G61">
        <v>2.3275959739073555E-2</v>
      </c>
      <c r="L61">
        <v>2.5862177487859508E-3</v>
      </c>
      <c r="M61">
        <v>2.586217748785951E-2</v>
      </c>
      <c r="Q61">
        <v>1.8103524241501655E-2</v>
      </c>
      <c r="S61">
        <v>2.5862177487859508E-3</v>
      </c>
    </row>
    <row r="62" spans="4:19" x14ac:dyDescent="0.3">
      <c r="D62">
        <v>2.5862177487859508E-3</v>
      </c>
      <c r="E62">
        <v>1.8103524241501655E-2</v>
      </c>
      <c r="G62">
        <v>1.1017287609828148</v>
      </c>
      <c r="L62">
        <v>2.5862177487859508E-3</v>
      </c>
      <c r="M62">
        <v>3.8793266231789254E-2</v>
      </c>
      <c r="Q62">
        <v>1.5517306492715703E-2</v>
      </c>
      <c r="S62">
        <v>0.14741441168079916</v>
      </c>
    </row>
    <row r="63" spans="4:19" x14ac:dyDescent="0.3">
      <c r="D63">
        <v>3.620704848300331E-2</v>
      </c>
      <c r="E63">
        <v>1.2931088743929753E-2</v>
      </c>
      <c r="G63">
        <v>5.1724354975719013E-2</v>
      </c>
      <c r="L63">
        <v>5.1724354975719016E-3</v>
      </c>
      <c r="M63">
        <v>3.8793266231789254E-2</v>
      </c>
      <c r="Q63">
        <v>2.5862177487859508E-3</v>
      </c>
      <c r="S63">
        <v>2.5862177487859508E-3</v>
      </c>
    </row>
    <row r="64" spans="4:19" x14ac:dyDescent="0.3">
      <c r="D64">
        <v>1.0344870995143803E-2</v>
      </c>
      <c r="E64">
        <v>3.1034612985431406E-2</v>
      </c>
      <c r="G64">
        <v>0.15968868321868807</v>
      </c>
      <c r="L64">
        <v>3.8793266231789254E-2</v>
      </c>
      <c r="M64">
        <v>3.8793266231789254E-2</v>
      </c>
      <c r="Q64">
        <v>4.3644784198489904E-2</v>
      </c>
      <c r="S64">
        <v>4.4463051296435359E-2</v>
      </c>
    </row>
    <row r="65" spans="4:19" x14ac:dyDescent="0.3">
      <c r="D65">
        <v>1.2931088743929753E-2</v>
      </c>
      <c r="E65">
        <v>8.017275021236446E-2</v>
      </c>
      <c r="G65">
        <v>6.2069225970862812E-2</v>
      </c>
      <c r="L65">
        <v>1.9204042432474384E-2</v>
      </c>
      <c r="M65">
        <v>3.8793266231789254E-2</v>
      </c>
      <c r="Q65">
        <v>1.5517306492715703E-2</v>
      </c>
      <c r="S65">
        <v>4.4463051296435359E-2</v>
      </c>
    </row>
    <row r="66" spans="4:19" x14ac:dyDescent="0.3">
      <c r="D66">
        <v>1.2566832722973962E-2</v>
      </c>
      <c r="E66">
        <v>6.7241661468434716E-2</v>
      </c>
      <c r="G66">
        <v>0.15968868321868807</v>
      </c>
      <c r="L66">
        <v>2.5862177487859508E-3</v>
      </c>
      <c r="M66">
        <v>2.586217748785951E-2</v>
      </c>
      <c r="Q66">
        <v>1.2931088743929753E-2</v>
      </c>
      <c r="S66">
        <v>4.4463051296435359E-2</v>
      </c>
    </row>
    <row r="67" spans="4:19" x14ac:dyDescent="0.3">
      <c r="D67">
        <v>2.5862177487859506E-2</v>
      </c>
      <c r="E67">
        <v>9.569005670508017E-2</v>
      </c>
      <c r="G67">
        <v>0.26638042812495294</v>
      </c>
      <c r="L67">
        <v>2.5862177487859508E-3</v>
      </c>
      <c r="M67">
        <v>2.586217748785951E-2</v>
      </c>
      <c r="Q67">
        <v>5.1724354975719016E-3</v>
      </c>
      <c r="S67">
        <v>1.5517306492715703E-2</v>
      </c>
    </row>
    <row r="68" spans="4:19" x14ac:dyDescent="0.3">
      <c r="D68">
        <v>2.5862177487859508E-3</v>
      </c>
      <c r="E68">
        <v>7.7586532463578509E-2</v>
      </c>
      <c r="G68">
        <v>5.1724354975719013E-2</v>
      </c>
      <c r="L68">
        <v>2.5862177487859508E-3</v>
      </c>
      <c r="M68">
        <v>3.8793266231789254E-2</v>
      </c>
      <c r="Q68">
        <v>4.3644784198489904E-2</v>
      </c>
      <c r="S68">
        <v>4.4463051296435359E-2</v>
      </c>
    </row>
    <row r="69" spans="4:19" x14ac:dyDescent="0.3">
      <c r="D69">
        <v>2.5862177487859508E-3</v>
      </c>
      <c r="E69">
        <v>6.4655443719648764E-2</v>
      </c>
      <c r="G69">
        <v>0.15968868321868807</v>
      </c>
      <c r="L69">
        <v>2.5862177487859508E-3</v>
      </c>
      <c r="M69">
        <v>3.8793266231789254E-2</v>
      </c>
      <c r="Q69">
        <v>1.0344870995143803E-2</v>
      </c>
      <c r="S69">
        <v>2.5862177487859508E-3</v>
      </c>
    </row>
    <row r="70" spans="4:19" x14ac:dyDescent="0.3">
      <c r="D70">
        <v>3.3620830734217358E-2</v>
      </c>
      <c r="E70">
        <v>4.3644784198489904E-2</v>
      </c>
      <c r="G70">
        <v>0.55345059824019349</v>
      </c>
      <c r="L70">
        <v>1.2931088743929753E-2</v>
      </c>
      <c r="M70">
        <v>2.586217748785951E-2</v>
      </c>
      <c r="Q70">
        <v>4.3644784198489904E-2</v>
      </c>
      <c r="S70">
        <v>2.5862177487859508E-3</v>
      </c>
    </row>
    <row r="71" spans="4:19" x14ac:dyDescent="0.3">
      <c r="D71">
        <v>2.5862177487859508E-3</v>
      </c>
      <c r="E71">
        <v>1.2931088743929753E-2</v>
      </c>
      <c r="G71">
        <v>3.620704848300331E-2</v>
      </c>
      <c r="L71">
        <v>5.1724354975719016E-3</v>
      </c>
      <c r="M71">
        <v>2.586217748785951E-2</v>
      </c>
      <c r="Q71">
        <v>2.5862177487859508E-3</v>
      </c>
      <c r="S71">
        <v>7.7586532463578516E-3</v>
      </c>
    </row>
    <row r="72" spans="4:19" x14ac:dyDescent="0.3">
      <c r="D72">
        <v>1.2566832722973962E-2</v>
      </c>
      <c r="E72">
        <v>2.0689741990287606E-2</v>
      </c>
      <c r="G72">
        <v>4.9138137226933061E-2</v>
      </c>
      <c r="L72">
        <v>2.5862177487859508E-3</v>
      </c>
      <c r="M72">
        <v>2.586217748785951E-2</v>
      </c>
      <c r="Q72">
        <v>1.5517306492715703E-2</v>
      </c>
      <c r="S72">
        <v>4.4463051296435359E-2</v>
      </c>
    </row>
    <row r="73" spans="4:19" x14ac:dyDescent="0.3">
      <c r="D73">
        <v>1.5517306492715703E-2</v>
      </c>
      <c r="E73">
        <v>1.2931088743929753E-2</v>
      </c>
      <c r="G73">
        <v>0.15968868321868807</v>
      </c>
      <c r="L73">
        <v>5.1724354975719016E-3</v>
      </c>
      <c r="M73">
        <v>3.8793266231789254E-2</v>
      </c>
      <c r="Q73">
        <v>1.8103524241501655E-2</v>
      </c>
      <c r="S73">
        <v>2.5862177487859508E-3</v>
      </c>
    </row>
    <row r="74" spans="4:19" x14ac:dyDescent="0.3">
      <c r="D74">
        <v>2.5862177487859506E-2</v>
      </c>
      <c r="E74">
        <v>6.7241661468434716E-2</v>
      </c>
      <c r="G74">
        <v>5.1724354975719016E-3</v>
      </c>
      <c r="L74">
        <v>2.3275959739073555E-2</v>
      </c>
      <c r="M74">
        <v>3.8793266231789254E-2</v>
      </c>
      <c r="Q74">
        <v>1.8103524241501655E-2</v>
      </c>
      <c r="S74">
        <v>4.6551919478147109E-2</v>
      </c>
    </row>
    <row r="75" spans="4:19" x14ac:dyDescent="0.3">
      <c r="D75">
        <v>1.2566832722973962E-2</v>
      </c>
      <c r="E75">
        <v>4.3644784198489904E-2</v>
      </c>
      <c r="G75">
        <v>2.5862177487859508E-3</v>
      </c>
      <c r="L75">
        <v>2.5862177487859508E-3</v>
      </c>
      <c r="M75">
        <v>3.8793266231789254E-2</v>
      </c>
      <c r="Q75">
        <v>1.5517306492715703E-2</v>
      </c>
      <c r="S75">
        <v>2.5862177487859508E-3</v>
      </c>
    </row>
    <row r="76" spans="4:19" x14ac:dyDescent="0.3">
      <c r="D76">
        <v>1.2931088743929753E-2</v>
      </c>
      <c r="E76">
        <v>4.9138137226933061E-2</v>
      </c>
      <c r="G76">
        <v>1.8103524241501655E-2</v>
      </c>
      <c r="L76">
        <v>2.5862177487859508E-3</v>
      </c>
      <c r="M76">
        <v>3.8793266231789254E-2</v>
      </c>
      <c r="Q76">
        <v>7.7586532463578516E-3</v>
      </c>
      <c r="S76">
        <v>2.5862177487859508E-3</v>
      </c>
    </row>
    <row r="77" spans="4:19" x14ac:dyDescent="0.3">
      <c r="D77">
        <v>2.5862177487859508E-3</v>
      </c>
      <c r="E77">
        <v>2.0689741990287606E-2</v>
      </c>
      <c r="G77">
        <v>0.15968868321868807</v>
      </c>
      <c r="L77">
        <v>2.5862177487859508E-3</v>
      </c>
      <c r="M77">
        <v>3.8793266231789254E-2</v>
      </c>
      <c r="Q77">
        <v>2.0689741990287606E-2</v>
      </c>
      <c r="S77">
        <v>2.5862177487859508E-3</v>
      </c>
    </row>
    <row r="78" spans="4:19" x14ac:dyDescent="0.3">
      <c r="D78">
        <v>3.620704848300331E-2</v>
      </c>
      <c r="E78">
        <v>3.8793266231789254E-2</v>
      </c>
      <c r="G78">
        <v>9.8276274453866122E-2</v>
      </c>
      <c r="L78">
        <v>2.5862177487859508E-3</v>
      </c>
      <c r="M78">
        <v>2.586217748785951E-2</v>
      </c>
      <c r="Q78">
        <v>5.1724354975719013E-2</v>
      </c>
      <c r="S78">
        <v>1.0344870995143803E-2</v>
      </c>
    </row>
    <row r="79" spans="4:19" x14ac:dyDescent="0.3">
      <c r="D79">
        <v>2.5862177487859508E-3</v>
      </c>
      <c r="E79">
        <v>2.8448395236645458E-2</v>
      </c>
      <c r="G79">
        <v>5.1724354975719016E-3</v>
      </c>
      <c r="L79">
        <v>9.0517621207508274E-3</v>
      </c>
      <c r="M79">
        <v>1.2931088743929755E-2</v>
      </c>
      <c r="S79">
        <v>2.5862177487859508E-3</v>
      </c>
    </row>
    <row r="80" spans="4:19" x14ac:dyDescent="0.3">
      <c r="D80">
        <v>7.7586532463578516E-3</v>
      </c>
      <c r="E80">
        <v>4.1379483980575213E-2</v>
      </c>
      <c r="G80">
        <v>0.25862177487859506</v>
      </c>
      <c r="L80">
        <v>9.0517621207508274E-3</v>
      </c>
      <c r="M80">
        <v>1.2931088743929755E-2</v>
      </c>
      <c r="S80">
        <v>7.7586532463578509E-2</v>
      </c>
    </row>
    <row r="81" spans="4:19" x14ac:dyDescent="0.3">
      <c r="D81">
        <v>1.8103524241501655E-2</v>
      </c>
      <c r="E81">
        <v>7.7586532463578516E-3</v>
      </c>
      <c r="G81">
        <v>0.43965701729361156</v>
      </c>
      <c r="L81">
        <v>9.0517621207508274E-3</v>
      </c>
      <c r="M81">
        <v>2.4791117612099688E-2</v>
      </c>
      <c r="S81">
        <v>5.1724354975719013E-2</v>
      </c>
    </row>
    <row r="82" spans="4:19" x14ac:dyDescent="0.3">
      <c r="D82">
        <v>5.1724354975719016E-3</v>
      </c>
      <c r="E82">
        <v>8.5345185709936378E-2</v>
      </c>
      <c r="G82">
        <v>5.4310572724504957E-2</v>
      </c>
      <c r="L82">
        <v>2.5862177487859508E-3</v>
      </c>
      <c r="M82">
        <v>5.172435497571902E-2</v>
      </c>
      <c r="S82">
        <v>7.5000314714792557E-2</v>
      </c>
    </row>
    <row r="83" spans="4:19" x14ac:dyDescent="0.3">
      <c r="D83">
        <v>1.2931088743929753E-2</v>
      </c>
      <c r="E83">
        <v>2.0689741990287606E-2</v>
      </c>
      <c r="G83">
        <v>0.48103650127418685</v>
      </c>
      <c r="L83">
        <v>2.5862177487859508E-3</v>
      </c>
      <c r="M83">
        <v>5.172435497571902E-2</v>
      </c>
      <c r="S83">
        <v>1.2931088743929753E-2</v>
      </c>
    </row>
    <row r="84" spans="4:19" x14ac:dyDescent="0.3">
      <c r="D84">
        <v>2.5862177487859508E-3</v>
      </c>
      <c r="E84">
        <v>1.0344870995143803E-2</v>
      </c>
      <c r="G84">
        <v>4.1379483980575213E-2</v>
      </c>
      <c r="L84">
        <v>2.5862177487859508E-3</v>
      </c>
      <c r="M84">
        <v>1.2931088743929755E-2</v>
      </c>
      <c r="S84">
        <v>2.5862177487859508E-3</v>
      </c>
    </row>
    <row r="85" spans="4:19" x14ac:dyDescent="0.3">
      <c r="D85">
        <v>5.1724354975719016E-3</v>
      </c>
      <c r="E85">
        <v>4.3644784198489904E-2</v>
      </c>
      <c r="G85">
        <v>0.15968868321868807</v>
      </c>
      <c r="L85">
        <v>2.5862177487859508E-3</v>
      </c>
      <c r="M85">
        <v>5.172435497571902E-2</v>
      </c>
      <c r="S85">
        <v>2.5862177487859508E-3</v>
      </c>
    </row>
    <row r="86" spans="4:19" x14ac:dyDescent="0.3">
      <c r="D86">
        <v>5.1724354975719016E-3</v>
      </c>
      <c r="E86">
        <v>4.3644784198489904E-2</v>
      </c>
      <c r="G86">
        <v>0.15968868321868807</v>
      </c>
      <c r="L86">
        <v>2.5862177487859508E-3</v>
      </c>
      <c r="M86">
        <v>1.8103524241501655E-2</v>
      </c>
      <c r="S86">
        <v>1.0344870995143803E-2</v>
      </c>
    </row>
    <row r="87" spans="4:19" x14ac:dyDescent="0.3">
      <c r="D87">
        <v>2.0689741990287606E-2</v>
      </c>
      <c r="E87">
        <v>4.3644784198489904E-2</v>
      </c>
      <c r="G87">
        <v>0.15968868321868807</v>
      </c>
      <c r="L87">
        <v>1.2931088743929753E-2</v>
      </c>
      <c r="M87">
        <v>5.172435497571902E-2</v>
      </c>
      <c r="S87">
        <v>2.5862177487859508E-3</v>
      </c>
    </row>
    <row r="88" spans="4:19" x14ac:dyDescent="0.3">
      <c r="D88">
        <v>2.8448395236645458E-2</v>
      </c>
      <c r="E88">
        <v>2.5862177487859508E-3</v>
      </c>
      <c r="G88">
        <v>4.6551919478147109E-2</v>
      </c>
      <c r="L88">
        <v>3.1034612985431406E-2</v>
      </c>
      <c r="M88">
        <v>2.586217748785951E-2</v>
      </c>
      <c r="S88">
        <v>0.91034864757265466</v>
      </c>
    </row>
    <row r="89" spans="4:19" x14ac:dyDescent="0.3">
      <c r="D89">
        <v>1.2566832722973962E-2</v>
      </c>
      <c r="E89">
        <v>5.1724354975719016E-3</v>
      </c>
      <c r="G89">
        <v>0.15968868321868807</v>
      </c>
      <c r="L89">
        <v>1.5517306492715703E-2</v>
      </c>
      <c r="M89">
        <v>5.172435497571902E-2</v>
      </c>
      <c r="S89">
        <v>1.0991425432340291E-2</v>
      </c>
    </row>
    <row r="90" spans="4:19" x14ac:dyDescent="0.3">
      <c r="D90">
        <v>7.7586532463578516E-3</v>
      </c>
      <c r="E90">
        <v>7.7586532463578516E-3</v>
      </c>
      <c r="G90">
        <v>3.3620830734217358E-2</v>
      </c>
      <c r="M90">
        <v>2.5862177487859508E-3</v>
      </c>
      <c r="S90">
        <v>2.5862177487859508E-3</v>
      </c>
    </row>
    <row r="91" spans="4:19" x14ac:dyDescent="0.3">
      <c r="D91">
        <v>4.3965701729361165E-2</v>
      </c>
      <c r="E91">
        <v>2.5862177487859506E-2</v>
      </c>
      <c r="G91">
        <v>4.3965701729361165E-2</v>
      </c>
      <c r="M91">
        <v>5.172435497571902E-2</v>
      </c>
      <c r="S91">
        <v>2.5862177487859508E-3</v>
      </c>
    </row>
    <row r="92" spans="4:19" x14ac:dyDescent="0.3">
      <c r="D92">
        <v>7.7586532463578516E-3</v>
      </c>
      <c r="G92">
        <v>0.15968868321868807</v>
      </c>
      <c r="M92">
        <v>5.172435497571902E-2</v>
      </c>
      <c r="S92">
        <v>1.8103524241501655E-2</v>
      </c>
    </row>
    <row r="93" spans="4:19" x14ac:dyDescent="0.3">
      <c r="D93">
        <v>2.5862177487859506E-2</v>
      </c>
      <c r="G93">
        <v>0.15968868321868807</v>
      </c>
      <c r="M93">
        <v>3.8793266231789254E-2</v>
      </c>
      <c r="S93">
        <v>2.0689741990287606E-2</v>
      </c>
    </row>
    <row r="94" spans="4:19" x14ac:dyDescent="0.3">
      <c r="D94">
        <v>2.5862177487859508E-3</v>
      </c>
      <c r="G94">
        <v>0.13965575843444133</v>
      </c>
      <c r="M94">
        <v>2.4791117612099688E-2</v>
      </c>
    </row>
    <row r="95" spans="4:19" x14ac:dyDescent="0.3">
      <c r="D95">
        <v>1.2566832722973962E-2</v>
      </c>
      <c r="G95">
        <v>0.15968868321868807</v>
      </c>
      <c r="M95">
        <v>2.4791117612099688E-2</v>
      </c>
    </row>
    <row r="96" spans="4:19" x14ac:dyDescent="0.3">
      <c r="D96">
        <v>7.7586532463578516E-3</v>
      </c>
      <c r="G96">
        <v>0.15968868321868807</v>
      </c>
      <c r="M96">
        <v>7.7586532463578516E-3</v>
      </c>
    </row>
    <row r="97" spans="4:13" x14ac:dyDescent="0.3">
      <c r="D97">
        <v>1.2566832722973962E-2</v>
      </c>
      <c r="G97">
        <v>0.15968868321868807</v>
      </c>
      <c r="M97">
        <v>1.2931088743929755E-2</v>
      </c>
    </row>
    <row r="98" spans="4:13" x14ac:dyDescent="0.3">
      <c r="D98">
        <v>1.2566832722973962E-2</v>
      </c>
      <c r="G98">
        <v>0.15968868321868807</v>
      </c>
      <c r="M98">
        <v>1.2931088743929755E-2</v>
      </c>
    </row>
    <row r="99" spans="4:13" x14ac:dyDescent="0.3">
      <c r="D99">
        <v>2.5862177487859508E-3</v>
      </c>
      <c r="G99">
        <v>0.15968868321868807</v>
      </c>
      <c r="M99">
        <v>1.2931088743929755E-2</v>
      </c>
    </row>
    <row r="100" spans="4:13" x14ac:dyDescent="0.3">
      <c r="D100">
        <v>2.5862177487859508E-3</v>
      </c>
      <c r="G100">
        <v>0.15968868321868807</v>
      </c>
      <c r="M100">
        <v>1.2931088743929755E-2</v>
      </c>
    </row>
    <row r="101" spans="4:13" x14ac:dyDescent="0.3">
      <c r="D101">
        <v>1.2566832722973962E-2</v>
      </c>
      <c r="G101">
        <v>0.15968868321868807</v>
      </c>
      <c r="M101">
        <v>1.2931088743929755E-2</v>
      </c>
    </row>
    <row r="102" spans="4:13" x14ac:dyDescent="0.3">
      <c r="D102">
        <v>1.2566832722973962E-2</v>
      </c>
      <c r="G102">
        <v>0.15968868321868807</v>
      </c>
      <c r="M102">
        <v>1.2931088743929755E-2</v>
      </c>
    </row>
    <row r="103" spans="4:13" x14ac:dyDescent="0.3">
      <c r="D103">
        <v>1.2566832722973962E-2</v>
      </c>
      <c r="G103">
        <v>0.15968868321868807</v>
      </c>
      <c r="M103">
        <v>1.2931088743929755E-2</v>
      </c>
    </row>
    <row r="104" spans="4:13" x14ac:dyDescent="0.3">
      <c r="D104">
        <v>5.1724354975719016E-3</v>
      </c>
      <c r="G104">
        <v>0.15968868321868807</v>
      </c>
      <c r="M104">
        <v>1.2931088743929755E-2</v>
      </c>
    </row>
    <row r="105" spans="4:13" x14ac:dyDescent="0.3">
      <c r="D105">
        <v>2.5862177487859508E-3</v>
      </c>
      <c r="G105">
        <v>0.15968868321868807</v>
      </c>
      <c r="M105">
        <v>1.2931088743929755E-2</v>
      </c>
    </row>
    <row r="106" spans="4:13" x14ac:dyDescent="0.3">
      <c r="D106">
        <v>3.3620830734217358E-2</v>
      </c>
      <c r="G106">
        <v>7.7586532463578509E-2</v>
      </c>
      <c r="M106">
        <v>2.586217748785951E-2</v>
      </c>
    </row>
    <row r="107" spans="4:13" x14ac:dyDescent="0.3">
      <c r="D107">
        <v>4.3965701729361165E-2</v>
      </c>
      <c r="G107">
        <v>0.15968868321868807</v>
      </c>
      <c r="M107">
        <v>1.2931088743929755E-2</v>
      </c>
    </row>
    <row r="108" spans="4:13" x14ac:dyDescent="0.3">
      <c r="D108">
        <v>2.8448395236645458E-2</v>
      </c>
      <c r="G108">
        <v>0.15968868321868807</v>
      </c>
      <c r="M108">
        <v>1.2931088743929755E-2</v>
      </c>
    </row>
    <row r="109" spans="4:13" x14ac:dyDescent="0.3">
      <c r="D109">
        <v>1.2566832722973962E-2</v>
      </c>
      <c r="G109">
        <v>0.25603555712980908</v>
      </c>
      <c r="M109">
        <v>1.2931088743929755E-2</v>
      </c>
    </row>
    <row r="110" spans="4:13" x14ac:dyDescent="0.3">
      <c r="D110">
        <v>1.0344870995143803E-2</v>
      </c>
      <c r="G110">
        <v>5.1724354975719016E-3</v>
      </c>
      <c r="M110">
        <v>2.4791117612099688E-2</v>
      </c>
    </row>
    <row r="111" spans="4:13" x14ac:dyDescent="0.3">
      <c r="D111">
        <v>7.7586532463578516E-3</v>
      </c>
      <c r="G111">
        <v>0.15968868321868807</v>
      </c>
      <c r="M111">
        <v>1.0991425432340291E-2</v>
      </c>
    </row>
    <row r="112" spans="4:13" x14ac:dyDescent="0.3">
      <c r="D112">
        <v>1.0344870995143803E-2</v>
      </c>
      <c r="G112">
        <v>0.15968868321868807</v>
      </c>
      <c r="M112">
        <v>2.5862177487859508E-3</v>
      </c>
    </row>
    <row r="113" spans="4:13" x14ac:dyDescent="0.3">
      <c r="D113">
        <v>2.5862177487859508E-3</v>
      </c>
      <c r="G113">
        <v>2.8448395236645458E-2</v>
      </c>
      <c r="M113">
        <v>2.5862177487859508E-3</v>
      </c>
    </row>
    <row r="114" spans="4:13" x14ac:dyDescent="0.3">
      <c r="D114">
        <v>8.2758967961150426E-2</v>
      </c>
      <c r="G114">
        <v>2.5862177487859508E-3</v>
      </c>
      <c r="M114">
        <v>1.8103524241501655E-2</v>
      </c>
    </row>
    <row r="115" spans="4:13" x14ac:dyDescent="0.3">
      <c r="D115">
        <v>2.5862177487859508E-3</v>
      </c>
      <c r="G115">
        <v>0.15968868321868807</v>
      </c>
      <c r="M115">
        <v>2.0689741990287606E-2</v>
      </c>
    </row>
    <row r="116" spans="4:13" x14ac:dyDescent="0.3">
      <c r="D116">
        <v>2.5862177487859508E-3</v>
      </c>
      <c r="G116">
        <v>0.89483134107993889</v>
      </c>
      <c r="M116">
        <v>1.2931088743929755E-2</v>
      </c>
    </row>
    <row r="117" spans="4:13" x14ac:dyDescent="0.3">
      <c r="D117">
        <v>5.1724354975719016E-3</v>
      </c>
      <c r="G117">
        <v>0.48103650127418685</v>
      </c>
      <c r="M117">
        <v>1.2931088743929755E-2</v>
      </c>
    </row>
    <row r="118" spans="4:13" x14ac:dyDescent="0.3">
      <c r="D118">
        <v>1.2566832722973962E-2</v>
      </c>
      <c r="G118">
        <v>3.620704848300331E-2</v>
      </c>
      <c r="M118">
        <v>1.2931088743929755E-2</v>
      </c>
    </row>
    <row r="119" spans="4:13" x14ac:dyDescent="0.3">
      <c r="D119">
        <v>2.5862177487859508E-3</v>
      </c>
      <c r="G119">
        <v>0.15968868321868807</v>
      </c>
      <c r="M119">
        <v>1.2931088743929755E-2</v>
      </c>
    </row>
    <row r="120" spans="4:13" x14ac:dyDescent="0.3">
      <c r="D120">
        <v>1.5517306492715703E-2</v>
      </c>
      <c r="G120">
        <v>0.15968868321868807</v>
      </c>
      <c r="M120">
        <v>2.586217748785951E-2</v>
      </c>
    </row>
    <row r="121" spans="4:13" x14ac:dyDescent="0.3">
      <c r="D121">
        <v>2.5862177487859508E-3</v>
      </c>
      <c r="G121">
        <v>1.2931088743929753E-2</v>
      </c>
      <c r="M121">
        <v>1.2931088743929755E-2</v>
      </c>
    </row>
    <row r="122" spans="4:13" x14ac:dyDescent="0.3">
      <c r="D122">
        <v>2.5862177487859508E-3</v>
      </c>
      <c r="G122">
        <v>0.15968868321868807</v>
      </c>
      <c r="M122">
        <v>2.5862177487859508E-3</v>
      </c>
    </row>
    <row r="123" spans="4:13" x14ac:dyDescent="0.3">
      <c r="D123">
        <v>1.2566832722973962E-2</v>
      </c>
      <c r="G123">
        <v>1.0060387042777348</v>
      </c>
      <c r="M123">
        <v>2.5862177487859508E-3</v>
      </c>
    </row>
    <row r="124" spans="4:13" x14ac:dyDescent="0.3">
      <c r="D124">
        <v>1.2566832722973962E-2</v>
      </c>
      <c r="G124">
        <v>0.15968868321868807</v>
      </c>
      <c r="M124">
        <v>2.5862177487859508E-3</v>
      </c>
    </row>
    <row r="125" spans="4:13" x14ac:dyDescent="0.3">
      <c r="D125">
        <v>1.2566832722973962E-2</v>
      </c>
      <c r="G125">
        <v>0.15968868321868807</v>
      </c>
      <c r="M125">
        <v>2.5862177487859508E-3</v>
      </c>
    </row>
    <row r="126" spans="4:13" x14ac:dyDescent="0.3">
      <c r="D126">
        <v>5.1724354975719016E-3</v>
      </c>
      <c r="G126">
        <v>2.0689741990287606E-2</v>
      </c>
      <c r="M126">
        <v>2.5862177487859508E-3</v>
      </c>
    </row>
    <row r="127" spans="4:13" x14ac:dyDescent="0.3">
      <c r="D127">
        <v>7.7586532463578516E-3</v>
      </c>
      <c r="G127">
        <v>0.15968868321868807</v>
      </c>
      <c r="M127">
        <v>2.5862177487859508E-3</v>
      </c>
    </row>
    <row r="128" spans="4:13" x14ac:dyDescent="0.3">
      <c r="D128">
        <v>7.7586532463578516E-3</v>
      </c>
      <c r="G128">
        <v>0.15968868321868807</v>
      </c>
      <c r="M128">
        <v>2.5862177487859508E-3</v>
      </c>
    </row>
    <row r="129" spans="4:13" x14ac:dyDescent="0.3">
      <c r="D129">
        <v>2.0689741990287606E-2</v>
      </c>
      <c r="G129">
        <v>0.15968868321868807</v>
      </c>
      <c r="M129">
        <v>2.5862177487859508E-3</v>
      </c>
    </row>
    <row r="130" spans="4:13" x14ac:dyDescent="0.3">
      <c r="D130">
        <v>1.2566832722973962E-2</v>
      </c>
      <c r="G130">
        <v>0.15968868321868807</v>
      </c>
      <c r="M130">
        <v>2.5862177487859508E-3</v>
      </c>
    </row>
    <row r="131" spans="4:13" x14ac:dyDescent="0.3">
      <c r="D131">
        <v>5.1724354975719016E-3</v>
      </c>
      <c r="G131">
        <v>0.15968868321868807</v>
      </c>
      <c r="M131">
        <v>2.5862177487859508E-3</v>
      </c>
    </row>
    <row r="132" spans="4:13" x14ac:dyDescent="0.3">
      <c r="D132">
        <v>7.2414096966006619E-2</v>
      </c>
      <c r="G132">
        <v>0.15968868321868807</v>
      </c>
      <c r="M132">
        <v>2.5862177487859508E-3</v>
      </c>
    </row>
    <row r="133" spans="4:13" x14ac:dyDescent="0.3">
      <c r="D133">
        <v>1.2566832722973962E-2</v>
      </c>
      <c r="G133">
        <v>0.15968868321868807</v>
      </c>
      <c r="M133">
        <v>2.5862177487859508E-3</v>
      </c>
    </row>
    <row r="134" spans="4:13" x14ac:dyDescent="0.3">
      <c r="D134">
        <v>1.2566832722973962E-2</v>
      </c>
      <c r="G134">
        <v>2.5862177487859508E-3</v>
      </c>
      <c r="M134">
        <v>2.5862177487859508E-3</v>
      </c>
    </row>
    <row r="135" spans="4:13" x14ac:dyDescent="0.3">
      <c r="D135">
        <v>1.2566832722973962E-2</v>
      </c>
      <c r="G135">
        <v>5.1724354975719016E-3</v>
      </c>
      <c r="M135">
        <v>2.5862177487859508E-3</v>
      </c>
    </row>
    <row r="136" spans="4:13" x14ac:dyDescent="0.3">
      <c r="D136">
        <v>1.2566832722973962E-2</v>
      </c>
      <c r="G136">
        <v>3.3620830734217358E-2</v>
      </c>
      <c r="M136">
        <v>2.5862177487859508E-3</v>
      </c>
    </row>
    <row r="137" spans="4:13" x14ac:dyDescent="0.3">
      <c r="D137">
        <v>1.2566832722973962E-2</v>
      </c>
      <c r="G137">
        <v>0.15968868321868807</v>
      </c>
      <c r="M137">
        <v>2.5862177487859508E-3</v>
      </c>
    </row>
    <row r="138" spans="4:13" x14ac:dyDescent="0.3">
      <c r="D138">
        <v>6.9827879217220667E-2</v>
      </c>
      <c r="G138">
        <v>2.5862177487859508E-3</v>
      </c>
      <c r="M138">
        <v>2.5862177487859508E-3</v>
      </c>
    </row>
    <row r="139" spans="4:13" x14ac:dyDescent="0.3">
      <c r="D139">
        <v>1.2566832722973962E-2</v>
      </c>
      <c r="G139">
        <v>0.15968868321868807</v>
      </c>
      <c r="M139">
        <v>2.5862177487859508E-3</v>
      </c>
    </row>
    <row r="140" spans="4:13" x14ac:dyDescent="0.3">
      <c r="D140">
        <v>1.8103524241501655E-2</v>
      </c>
      <c r="G140">
        <v>0.15968868321868807</v>
      </c>
      <c r="M140">
        <v>2.5862177487859508E-3</v>
      </c>
    </row>
    <row r="141" spans="4:13" x14ac:dyDescent="0.3">
      <c r="D141">
        <v>2.5862177487859508E-3</v>
      </c>
      <c r="G141">
        <v>0.15968868321868807</v>
      </c>
      <c r="M141">
        <v>2.5862177487859508E-3</v>
      </c>
    </row>
    <row r="142" spans="4:13" x14ac:dyDescent="0.3">
      <c r="D142">
        <v>1.2566832722973962E-2</v>
      </c>
      <c r="G142">
        <v>2.5862177487859508E-3</v>
      </c>
      <c r="M142">
        <v>2.5862177487859508E-3</v>
      </c>
    </row>
    <row r="143" spans="4:13" x14ac:dyDescent="0.3">
      <c r="D143">
        <v>1.2566832722973962E-2</v>
      </c>
      <c r="G143">
        <v>0.15968868321868807</v>
      </c>
      <c r="M143">
        <v>2.5862177487859508E-3</v>
      </c>
    </row>
    <row r="144" spans="4:13" x14ac:dyDescent="0.3">
      <c r="D144">
        <v>2.5862177487859508E-3</v>
      </c>
      <c r="G144">
        <v>4.3965701729361165E-2</v>
      </c>
      <c r="M144">
        <v>2.5862177487859508E-3</v>
      </c>
    </row>
    <row r="145" spans="4:13" x14ac:dyDescent="0.3">
      <c r="D145">
        <v>7.7586532463578516E-3</v>
      </c>
      <c r="G145">
        <v>0.15968868321868807</v>
      </c>
      <c r="M145">
        <v>2.5862177487859508E-3</v>
      </c>
    </row>
    <row r="146" spans="4:13" x14ac:dyDescent="0.3">
      <c r="D146">
        <v>2.5862177487859508E-3</v>
      </c>
      <c r="G146">
        <v>0.15968868321868807</v>
      </c>
      <c r="M146">
        <v>2.5862177487859508E-3</v>
      </c>
    </row>
    <row r="147" spans="4:13" x14ac:dyDescent="0.3">
      <c r="D147">
        <v>1.2566832722973962E-2</v>
      </c>
      <c r="G147">
        <v>0.15968868321868807</v>
      </c>
      <c r="M147">
        <v>2.5862177487859508E-3</v>
      </c>
    </row>
    <row r="148" spans="4:13" x14ac:dyDescent="0.3">
      <c r="D148">
        <v>1.2566832722973962E-2</v>
      </c>
      <c r="G148">
        <v>0.15968868321868807</v>
      </c>
      <c r="M148">
        <v>2.5862177487859508E-3</v>
      </c>
    </row>
    <row r="149" spans="4:13" x14ac:dyDescent="0.3">
      <c r="D149">
        <v>2.5862177487859508E-3</v>
      </c>
      <c r="G149">
        <v>0.15968868321868807</v>
      </c>
      <c r="M149">
        <v>2.5862177487859508E-3</v>
      </c>
    </row>
    <row r="150" spans="4:13" x14ac:dyDescent="0.3">
      <c r="D150">
        <v>5.6896790473290916E-2</v>
      </c>
      <c r="G150">
        <v>5.6896790473290916E-2</v>
      </c>
      <c r="M150">
        <v>2.5862177487859508E-3</v>
      </c>
    </row>
    <row r="151" spans="4:13" x14ac:dyDescent="0.3">
      <c r="D151">
        <v>1.5517306492715703E-2</v>
      </c>
      <c r="G151">
        <v>0.71379609866492233</v>
      </c>
      <c r="M151">
        <v>1.2931088743929755E-2</v>
      </c>
    </row>
    <row r="152" spans="4:13" x14ac:dyDescent="0.3">
      <c r="D152">
        <v>2.5862177487859506E-2</v>
      </c>
      <c r="G152">
        <v>3.8793266231789254E-2</v>
      </c>
      <c r="M152">
        <v>1.2931088743929755E-2</v>
      </c>
    </row>
    <row r="153" spans="4:13" x14ac:dyDescent="0.3">
      <c r="D153">
        <v>2.5862177487859508E-3</v>
      </c>
      <c r="G153">
        <v>5.1724354975719016E-3</v>
      </c>
      <c r="M153">
        <v>1.2931088743929755E-2</v>
      </c>
    </row>
    <row r="154" spans="4:13" x14ac:dyDescent="0.3">
      <c r="D154">
        <v>1.2566832722973962E-2</v>
      </c>
      <c r="G154">
        <v>5.6222124973607616E-2</v>
      </c>
      <c r="M154">
        <v>1.2931088743929755E-2</v>
      </c>
    </row>
    <row r="155" spans="4:13" x14ac:dyDescent="0.3">
      <c r="D155">
        <v>1.2566832722973962E-2</v>
      </c>
      <c r="G155">
        <v>5.6222124973607616E-2</v>
      </c>
      <c r="M155">
        <v>2.5862177487859508E-3</v>
      </c>
    </row>
    <row r="156" spans="4:13" x14ac:dyDescent="0.3">
      <c r="D156">
        <v>2.5862177487859508E-3</v>
      </c>
      <c r="G156">
        <v>5.6222124973607616E-2</v>
      </c>
      <c r="M156">
        <v>1.2931088743929755E-2</v>
      </c>
    </row>
    <row r="157" spans="4:13" x14ac:dyDescent="0.3">
      <c r="D157">
        <v>1.2566832722973962E-2</v>
      </c>
      <c r="G157">
        <v>5.6222124973607616E-2</v>
      </c>
      <c r="M157">
        <v>1.2931088743929755E-2</v>
      </c>
    </row>
    <row r="158" spans="4:13" x14ac:dyDescent="0.3">
      <c r="D158">
        <v>1.2566832722973962E-2</v>
      </c>
      <c r="G158">
        <v>5.6222124973607616E-2</v>
      </c>
      <c r="M158">
        <v>1.2931088743929755E-2</v>
      </c>
    </row>
    <row r="159" spans="4:13" x14ac:dyDescent="0.3">
      <c r="D159">
        <v>1.2566832722973962E-2</v>
      </c>
      <c r="G159">
        <v>5.6222124973607616E-2</v>
      </c>
      <c r="M159">
        <v>1.2931088743929755E-2</v>
      </c>
    </row>
    <row r="160" spans="4:13" x14ac:dyDescent="0.3">
      <c r="D160">
        <v>1.8103524241501655E-2</v>
      </c>
      <c r="G160">
        <v>5.6222124973607616E-2</v>
      </c>
      <c r="M160">
        <v>1.2931088743929755E-2</v>
      </c>
    </row>
    <row r="161" spans="4:13" x14ac:dyDescent="0.3">
      <c r="D161">
        <v>1.2566832722973962E-2</v>
      </c>
      <c r="G161">
        <v>5.6222124973607616E-2</v>
      </c>
      <c r="M161">
        <v>1.2931088743929755E-2</v>
      </c>
    </row>
    <row r="162" spans="4:13" x14ac:dyDescent="0.3">
      <c r="D162">
        <v>7.7586532463578516E-3</v>
      </c>
      <c r="G162">
        <v>1.8103524241501655E-2</v>
      </c>
      <c r="M162">
        <v>1.2931088743929755E-2</v>
      </c>
    </row>
    <row r="163" spans="4:13" x14ac:dyDescent="0.3">
      <c r="D163">
        <v>1.2566832722973962E-2</v>
      </c>
      <c r="G163">
        <v>5.1724354975719016E-3</v>
      </c>
      <c r="M163">
        <v>1.2931088743929755E-2</v>
      </c>
    </row>
    <row r="164" spans="4:13" x14ac:dyDescent="0.3">
      <c r="D164">
        <v>1.2566832722973962E-2</v>
      </c>
      <c r="G164">
        <v>5.6222124973607616E-2</v>
      </c>
      <c r="M164">
        <v>1.2931088743929755E-2</v>
      </c>
    </row>
    <row r="165" spans="4:13" x14ac:dyDescent="0.3">
      <c r="D165">
        <v>1.2566832722973962E-2</v>
      </c>
      <c r="G165">
        <v>2.5862177487859508E-3</v>
      </c>
      <c r="M165">
        <v>1.2931088743929755E-2</v>
      </c>
    </row>
    <row r="166" spans="4:13" x14ac:dyDescent="0.3">
      <c r="D166">
        <v>2.5862177487859508E-3</v>
      </c>
      <c r="G166">
        <v>5.6222124973607616E-2</v>
      </c>
      <c r="M166">
        <v>1.2931088743929755E-2</v>
      </c>
    </row>
    <row r="167" spans="4:13" x14ac:dyDescent="0.3">
      <c r="D167">
        <v>5.1724354975719016E-3</v>
      </c>
      <c r="G167">
        <v>5.6222124973607616E-2</v>
      </c>
      <c r="M167">
        <v>1.2931088743929755E-2</v>
      </c>
    </row>
    <row r="168" spans="4:13" x14ac:dyDescent="0.3">
      <c r="D168">
        <v>1.2566832722973962E-2</v>
      </c>
      <c r="G168">
        <v>5.6222124973607616E-2</v>
      </c>
      <c r="M168">
        <v>1.2931088743929755E-2</v>
      </c>
    </row>
    <row r="169" spans="4:13" x14ac:dyDescent="0.3">
      <c r="D169">
        <v>1.2566832722973962E-2</v>
      </c>
      <c r="G169">
        <v>5.1724354975719016E-3</v>
      </c>
      <c r="M169">
        <v>1.2931088743929755E-2</v>
      </c>
    </row>
    <row r="170" spans="4:13" x14ac:dyDescent="0.3">
      <c r="D170">
        <v>2.5862177487859508E-3</v>
      </c>
      <c r="G170">
        <v>3.8793266231789254E-2</v>
      </c>
      <c r="M170">
        <v>1.2931088743929755E-2</v>
      </c>
    </row>
    <row r="171" spans="4:13" x14ac:dyDescent="0.3">
      <c r="D171">
        <v>1.2566832722973962E-2</v>
      </c>
      <c r="G171">
        <v>3.1034612985431406E-2</v>
      </c>
      <c r="M171">
        <v>3.8793266231789254E-2</v>
      </c>
    </row>
    <row r="172" spans="4:13" x14ac:dyDescent="0.3">
      <c r="D172">
        <v>1.2566832722973962E-2</v>
      </c>
      <c r="G172">
        <v>5.1724354975719016E-3</v>
      </c>
      <c r="M172">
        <v>1.2931088743929755E-2</v>
      </c>
    </row>
    <row r="173" spans="4:13" x14ac:dyDescent="0.3">
      <c r="D173">
        <v>1.2566832722973962E-2</v>
      </c>
      <c r="G173">
        <v>5.6222124973607616E-2</v>
      </c>
      <c r="M173">
        <v>1.2931088743929755E-2</v>
      </c>
    </row>
    <row r="174" spans="4:13" x14ac:dyDescent="0.3">
      <c r="D174">
        <v>2.5862177487859508E-3</v>
      </c>
      <c r="G174">
        <v>0.11379358094658183</v>
      </c>
      <c r="M174">
        <v>5.172435497571902E-2</v>
      </c>
    </row>
    <row r="175" spans="4:13" x14ac:dyDescent="0.3">
      <c r="D175">
        <v>1.2566832722973962E-2</v>
      </c>
      <c r="G175">
        <v>3.8793266231789254E-2</v>
      </c>
      <c r="M175">
        <v>1.2931088743929755E-2</v>
      </c>
    </row>
    <row r="176" spans="4:13" x14ac:dyDescent="0.3">
      <c r="D176">
        <v>2.5862177487859508E-3</v>
      </c>
      <c r="G176">
        <v>6.9827879217220667E-2</v>
      </c>
      <c r="M176">
        <v>2.586217748785951E-2</v>
      </c>
    </row>
    <row r="177" spans="4:13" x14ac:dyDescent="0.3">
      <c r="D177">
        <v>2.5862177487859508E-3</v>
      </c>
      <c r="G177">
        <v>2.5862177487859506E-2</v>
      </c>
      <c r="M177">
        <v>1.2931088743929755E-2</v>
      </c>
    </row>
    <row r="178" spans="4:13" x14ac:dyDescent="0.3">
      <c r="D178">
        <v>1.2566832722973962E-2</v>
      </c>
      <c r="G178">
        <v>0.38793266231789258</v>
      </c>
      <c r="M178">
        <v>5.172435497571902E-2</v>
      </c>
    </row>
    <row r="179" spans="4:13" x14ac:dyDescent="0.3">
      <c r="D179">
        <v>2.5862177487859508E-3</v>
      </c>
      <c r="G179">
        <v>2.5862177487859508E-3</v>
      </c>
      <c r="M179">
        <v>3.8793266231789254E-2</v>
      </c>
    </row>
    <row r="180" spans="4:13" x14ac:dyDescent="0.3">
      <c r="D180">
        <v>2.5862177487859508E-3</v>
      </c>
      <c r="G180">
        <v>3.620704848300331E-2</v>
      </c>
      <c r="M180">
        <v>2.586217748785951E-2</v>
      </c>
    </row>
    <row r="181" spans="4:13" x14ac:dyDescent="0.3">
      <c r="D181">
        <v>2.5862177487859508E-3</v>
      </c>
      <c r="G181">
        <v>4.6551919478147109E-2</v>
      </c>
      <c r="M181">
        <v>3.8793266231789254E-2</v>
      </c>
    </row>
    <row r="182" spans="4:13" x14ac:dyDescent="0.3">
      <c r="D182">
        <v>2.5862177487859508E-3</v>
      </c>
      <c r="G182">
        <v>0.11379358094658183</v>
      </c>
      <c r="M182">
        <v>2.586217748785951E-2</v>
      </c>
    </row>
    <row r="183" spans="4:13" x14ac:dyDescent="0.3">
      <c r="D183">
        <v>2.5862177487859508E-3</v>
      </c>
      <c r="G183">
        <v>5.6896790473290916E-2</v>
      </c>
      <c r="M183">
        <v>1.2931088743929755E-2</v>
      </c>
    </row>
    <row r="184" spans="4:13" x14ac:dyDescent="0.3">
      <c r="D184">
        <v>1.2566832722973962E-2</v>
      </c>
      <c r="G184">
        <v>4.1379483980575213E-2</v>
      </c>
      <c r="M184">
        <v>1.2931088743929755E-2</v>
      </c>
    </row>
    <row r="185" spans="4:13" x14ac:dyDescent="0.3">
      <c r="D185">
        <v>1.2931088743929753E-2</v>
      </c>
      <c r="G185">
        <v>4.1379483980575213E-2</v>
      </c>
      <c r="M185">
        <v>2.586217748785951E-2</v>
      </c>
    </row>
    <row r="186" spans="4:13" x14ac:dyDescent="0.3">
      <c r="D186">
        <v>2.5862177487859508E-3</v>
      </c>
      <c r="M186">
        <v>2.586217748785951E-2</v>
      </c>
    </row>
    <row r="187" spans="4:13" x14ac:dyDescent="0.3">
      <c r="D187">
        <v>2.5862177487859508E-3</v>
      </c>
      <c r="M187">
        <v>2.586217748785951E-2</v>
      </c>
    </row>
    <row r="188" spans="4:13" x14ac:dyDescent="0.3">
      <c r="D188">
        <v>1.2566832722973962E-2</v>
      </c>
      <c r="M188">
        <v>5.172435497571902E-2</v>
      </c>
    </row>
    <row r="189" spans="4:13" x14ac:dyDescent="0.3">
      <c r="D189">
        <v>1.2566832722973962E-2</v>
      </c>
      <c r="M189">
        <v>5.172435497571902E-2</v>
      </c>
    </row>
    <row r="190" spans="4:13" x14ac:dyDescent="0.3">
      <c r="D190">
        <v>7.7586532463578516E-3</v>
      </c>
      <c r="M190">
        <v>1.6666736603287231E-2</v>
      </c>
    </row>
    <row r="191" spans="4:13" x14ac:dyDescent="0.3">
      <c r="D191">
        <v>2.5862177487859508E-3</v>
      </c>
      <c r="M191">
        <v>1.6666736603287231E-2</v>
      </c>
    </row>
    <row r="192" spans="4:13" x14ac:dyDescent="0.3">
      <c r="D192">
        <v>2.5862177487859508E-3</v>
      </c>
      <c r="M192">
        <v>5.172435497571902E-2</v>
      </c>
    </row>
    <row r="193" spans="4:13" x14ac:dyDescent="0.3">
      <c r="D193">
        <v>1.2566832722973962E-2</v>
      </c>
      <c r="M193">
        <v>3.8793266231789254E-2</v>
      </c>
    </row>
    <row r="194" spans="4:13" x14ac:dyDescent="0.3">
      <c r="D194">
        <v>1.5517306492715703E-2</v>
      </c>
      <c r="M194">
        <v>2.586217748785951E-2</v>
      </c>
    </row>
    <row r="195" spans="4:13" x14ac:dyDescent="0.3">
      <c r="D195">
        <v>1.2566832722973962E-2</v>
      </c>
      <c r="M195">
        <v>2.586217748785951E-2</v>
      </c>
    </row>
    <row r="196" spans="4:13" x14ac:dyDescent="0.3">
      <c r="D196">
        <v>1.2566832722973962E-2</v>
      </c>
      <c r="M196">
        <v>1.6666736603287231E-2</v>
      </c>
    </row>
    <row r="197" spans="4:13" x14ac:dyDescent="0.3">
      <c r="D197">
        <v>2.5862177487859508E-3</v>
      </c>
      <c r="M197">
        <v>2.586217748785951E-2</v>
      </c>
    </row>
    <row r="198" spans="4:13" x14ac:dyDescent="0.3">
      <c r="D198">
        <v>2.5862177487859508E-3</v>
      </c>
      <c r="M198">
        <v>2.586217748785951E-2</v>
      </c>
    </row>
    <row r="199" spans="4:13" x14ac:dyDescent="0.3">
      <c r="D199">
        <v>3.1034612985431406E-2</v>
      </c>
      <c r="M199">
        <v>2.586217748785951E-2</v>
      </c>
    </row>
    <row r="200" spans="4:13" x14ac:dyDescent="0.3">
      <c r="D200">
        <v>5.1724354975719016E-3</v>
      </c>
      <c r="M200">
        <v>2.586217748785951E-2</v>
      </c>
    </row>
    <row r="201" spans="4:13" x14ac:dyDescent="0.3">
      <c r="D201">
        <v>2.5862177487859508E-3</v>
      </c>
      <c r="M201">
        <v>2.586217748785951E-2</v>
      </c>
    </row>
    <row r="202" spans="4:13" x14ac:dyDescent="0.3">
      <c r="D202">
        <v>2.5862177487859508E-3</v>
      </c>
      <c r="M202">
        <v>2.586217748785951E-2</v>
      </c>
    </row>
    <row r="203" spans="4:13" x14ac:dyDescent="0.3">
      <c r="D203">
        <v>5.1724354975719016E-3</v>
      </c>
      <c r="M203">
        <v>1.2931088743929755E-2</v>
      </c>
    </row>
    <row r="204" spans="4:13" x14ac:dyDescent="0.3">
      <c r="D204">
        <v>2.5862177487859508E-3</v>
      </c>
      <c r="M204">
        <v>2.586217748785951E-2</v>
      </c>
    </row>
    <row r="205" spans="4:13" x14ac:dyDescent="0.3">
      <c r="D205">
        <v>1.8103524241501655E-2</v>
      </c>
      <c r="M205">
        <v>2.586217748785951E-2</v>
      </c>
    </row>
    <row r="206" spans="4:13" x14ac:dyDescent="0.3">
      <c r="D206">
        <v>2.5862177487859508E-3</v>
      </c>
      <c r="M206">
        <v>2.586217748785951E-2</v>
      </c>
    </row>
    <row r="207" spans="4:13" x14ac:dyDescent="0.3">
      <c r="D207">
        <v>2.5862177487859508E-3</v>
      </c>
      <c r="M207">
        <v>2.586217748785951E-2</v>
      </c>
    </row>
    <row r="208" spans="4:13" x14ac:dyDescent="0.3">
      <c r="D208">
        <v>7.7586532463578516E-3</v>
      </c>
      <c r="M208">
        <v>2.586217748785951E-2</v>
      </c>
    </row>
    <row r="209" spans="4:13" x14ac:dyDescent="0.3">
      <c r="D209">
        <v>2.5862177487859508E-3</v>
      </c>
      <c r="M209">
        <v>2.586217748785951E-2</v>
      </c>
    </row>
    <row r="210" spans="4:13" x14ac:dyDescent="0.3">
      <c r="D210">
        <v>2.5862177487859508E-3</v>
      </c>
      <c r="M210">
        <v>3.8793266231789254E-2</v>
      </c>
    </row>
    <row r="211" spans="4:13" x14ac:dyDescent="0.3">
      <c r="D211">
        <v>2.5862177487859508E-3</v>
      </c>
      <c r="M211">
        <v>1.2931088743929755E-2</v>
      </c>
    </row>
    <row r="212" spans="4:13" x14ac:dyDescent="0.3">
      <c r="D212">
        <v>1.2566832722973962E-2</v>
      </c>
      <c r="M212">
        <v>1.2931088743929755E-2</v>
      </c>
    </row>
    <row r="213" spans="4:13" x14ac:dyDescent="0.3">
      <c r="D213">
        <v>2.5862177487859508E-3</v>
      </c>
      <c r="M213">
        <v>5.172435497571902E-2</v>
      </c>
    </row>
    <row r="214" spans="4:13" x14ac:dyDescent="0.3">
      <c r="D214">
        <v>2.3275959739073555E-2</v>
      </c>
      <c r="M214">
        <v>3.8793266231789254E-2</v>
      </c>
    </row>
    <row r="215" spans="4:13" x14ac:dyDescent="0.3">
      <c r="D215">
        <v>5.1724354975719016E-3</v>
      </c>
    </row>
    <row r="216" spans="4:13" x14ac:dyDescent="0.3">
      <c r="D216">
        <v>1.2566832722973962E-2</v>
      </c>
    </row>
    <row r="217" spans="4:13" x14ac:dyDescent="0.3">
      <c r="D217">
        <v>1.8103524241501655E-2</v>
      </c>
    </row>
    <row r="218" spans="4:13" x14ac:dyDescent="0.3">
      <c r="D218">
        <v>2.5862177487859508E-3</v>
      </c>
    </row>
    <row r="219" spans="4:13" x14ac:dyDescent="0.3">
      <c r="D219">
        <v>2.5862177487859508E-3</v>
      </c>
    </row>
    <row r="220" spans="4:13" x14ac:dyDescent="0.3">
      <c r="D220">
        <v>2.5862177487859508E-3</v>
      </c>
    </row>
    <row r="221" spans="4:13" x14ac:dyDescent="0.3">
      <c r="D221">
        <v>2.5862177487859508E-3</v>
      </c>
    </row>
    <row r="222" spans="4:13" x14ac:dyDescent="0.3">
      <c r="D222">
        <v>2.5862177487859508E-3</v>
      </c>
    </row>
    <row r="223" spans="4:13" x14ac:dyDescent="0.3">
      <c r="D223">
        <v>5.1724354975719016E-3</v>
      </c>
    </row>
    <row r="224" spans="4:13" x14ac:dyDescent="0.3">
      <c r="D224">
        <v>2.5862177487859506E-2</v>
      </c>
    </row>
    <row r="225" spans="4:4" x14ac:dyDescent="0.3">
      <c r="D225">
        <v>2.5862177487859508E-3</v>
      </c>
    </row>
    <row r="226" spans="4:4" x14ac:dyDescent="0.3">
      <c r="D226">
        <v>5.1724354975719016E-3</v>
      </c>
    </row>
    <row r="227" spans="4:4" x14ac:dyDescent="0.3">
      <c r="D227">
        <v>2.5862177487859508E-3</v>
      </c>
    </row>
    <row r="228" spans="4:4" x14ac:dyDescent="0.3">
      <c r="D228">
        <v>3.4482903317146008E-3</v>
      </c>
    </row>
    <row r="229" spans="4:4" x14ac:dyDescent="0.3">
      <c r="D229">
        <v>3.4482903317146008E-3</v>
      </c>
    </row>
    <row r="230" spans="4:4" x14ac:dyDescent="0.3">
      <c r="D230">
        <v>2.5862177487859508E-3</v>
      </c>
    </row>
    <row r="231" spans="4:4" x14ac:dyDescent="0.3">
      <c r="D231">
        <v>1.0344870995143803E-2</v>
      </c>
    </row>
    <row r="232" spans="4:4" x14ac:dyDescent="0.3">
      <c r="D232">
        <v>9.303199957438342E-3</v>
      </c>
    </row>
    <row r="233" spans="4:4" x14ac:dyDescent="0.3">
      <c r="D233">
        <v>2.5862177487859508E-3</v>
      </c>
    </row>
    <row r="234" spans="4:4" x14ac:dyDescent="0.3">
      <c r="D234">
        <v>2.5862177487859508E-3</v>
      </c>
    </row>
    <row r="235" spans="4:4" x14ac:dyDescent="0.3">
      <c r="D235">
        <v>7.7586532463578516E-3</v>
      </c>
    </row>
    <row r="236" spans="4:4" x14ac:dyDescent="0.3">
      <c r="D236">
        <v>2.5862177487859508E-3</v>
      </c>
    </row>
    <row r="237" spans="4:4" x14ac:dyDescent="0.3">
      <c r="D237">
        <v>9.303199957438342E-3</v>
      </c>
    </row>
    <row r="238" spans="4:4" x14ac:dyDescent="0.3">
      <c r="D238">
        <v>8.7931403458722329E-2</v>
      </c>
    </row>
    <row r="239" spans="4:4" x14ac:dyDescent="0.3">
      <c r="D239">
        <v>2.5862177487859508E-3</v>
      </c>
    </row>
    <row r="240" spans="4:4" x14ac:dyDescent="0.3">
      <c r="D240">
        <v>2.5862177487859508E-3</v>
      </c>
    </row>
    <row r="241" spans="4:4" x14ac:dyDescent="0.3">
      <c r="D241">
        <v>2.5862177487859508E-3</v>
      </c>
    </row>
    <row r="242" spans="4:4" x14ac:dyDescent="0.3">
      <c r="D242">
        <v>1.0344870995143803E-2</v>
      </c>
    </row>
    <row r="243" spans="4:4" x14ac:dyDescent="0.3">
      <c r="D243">
        <v>9.303199957438342E-3</v>
      </c>
    </row>
    <row r="244" spans="4:4" x14ac:dyDescent="0.3">
      <c r="D244">
        <v>2.5862177487859508E-3</v>
      </c>
    </row>
    <row r="245" spans="4:4" x14ac:dyDescent="0.3">
      <c r="D245">
        <v>2.5862177487859508E-3</v>
      </c>
    </row>
    <row r="246" spans="4:4" x14ac:dyDescent="0.3">
      <c r="D246">
        <v>9.303199957438342E-3</v>
      </c>
    </row>
    <row r="247" spans="4:4" x14ac:dyDescent="0.3">
      <c r="D247">
        <v>9.303199957438342E-3</v>
      </c>
    </row>
    <row r="248" spans="4:4" x14ac:dyDescent="0.3">
      <c r="D248">
        <v>2.5862177487859508E-3</v>
      </c>
    </row>
    <row r="249" spans="4:4" x14ac:dyDescent="0.3">
      <c r="D249">
        <v>2.5862177487859508E-3</v>
      </c>
    </row>
    <row r="250" spans="4:4" x14ac:dyDescent="0.3">
      <c r="D250">
        <v>9.303199957438342E-3</v>
      </c>
    </row>
    <row r="251" spans="4:4" x14ac:dyDescent="0.3">
      <c r="D251">
        <v>5.1724354975719016E-3</v>
      </c>
    </row>
    <row r="252" spans="4:4" x14ac:dyDescent="0.3">
      <c r="D252">
        <v>7.7586532463578516E-3</v>
      </c>
    </row>
    <row r="253" spans="4:4" x14ac:dyDescent="0.3">
      <c r="D253">
        <v>2.5862177487859508E-3</v>
      </c>
    </row>
    <row r="254" spans="4:4" x14ac:dyDescent="0.3">
      <c r="D254">
        <v>2.5862177487859508E-3</v>
      </c>
    </row>
    <row r="255" spans="4:4" x14ac:dyDescent="0.3">
      <c r="D255">
        <v>9.303199957438342E-3</v>
      </c>
    </row>
    <row r="256" spans="4:4" x14ac:dyDescent="0.3">
      <c r="D256">
        <v>2.5862177487859508E-3</v>
      </c>
    </row>
    <row r="257" spans="4:4" x14ac:dyDescent="0.3">
      <c r="D257">
        <v>2.5862177487859508E-3</v>
      </c>
    </row>
    <row r="258" spans="4:4" x14ac:dyDescent="0.3">
      <c r="D258">
        <v>5.1724354975719016E-3</v>
      </c>
    </row>
    <row r="259" spans="4:4" x14ac:dyDescent="0.3">
      <c r="D259">
        <v>1.2931088743929753E-2</v>
      </c>
    </row>
    <row r="260" spans="4:4" x14ac:dyDescent="0.3">
      <c r="D260">
        <v>6.7241661468434716E-2</v>
      </c>
    </row>
    <row r="261" spans="4:4" x14ac:dyDescent="0.3">
      <c r="D261">
        <v>1.2931088743929753E-2</v>
      </c>
    </row>
    <row r="262" spans="4:4" x14ac:dyDescent="0.3">
      <c r="D262">
        <v>9.303199957438342E-3</v>
      </c>
    </row>
    <row r="263" spans="4:4" x14ac:dyDescent="0.3">
      <c r="D263">
        <v>9.303199957438342E-3</v>
      </c>
    </row>
    <row r="264" spans="4:4" x14ac:dyDescent="0.3">
      <c r="D264">
        <v>9.303199957438342E-3</v>
      </c>
    </row>
    <row r="265" spans="4:4" x14ac:dyDescent="0.3">
      <c r="D265">
        <v>9.303199957438342E-3</v>
      </c>
    </row>
    <row r="266" spans="4:4" x14ac:dyDescent="0.3">
      <c r="D266">
        <v>1.2931088743929753E-2</v>
      </c>
    </row>
    <row r="267" spans="4:4" x14ac:dyDescent="0.3">
      <c r="D267">
        <v>2.5862177487859508E-3</v>
      </c>
    </row>
    <row r="268" spans="4:4" x14ac:dyDescent="0.3">
      <c r="D268">
        <v>9.303199957438342E-3</v>
      </c>
    </row>
    <row r="269" spans="4:4" x14ac:dyDescent="0.3">
      <c r="D269">
        <v>9.303199957438342E-3</v>
      </c>
    </row>
    <row r="270" spans="4:4" x14ac:dyDescent="0.3">
      <c r="D270">
        <v>2.5862177487859508E-3</v>
      </c>
    </row>
    <row r="271" spans="4:4" x14ac:dyDescent="0.3">
      <c r="D271">
        <v>7.7586532463578516E-3</v>
      </c>
    </row>
    <row r="272" spans="4:4" x14ac:dyDescent="0.3">
      <c r="D272">
        <v>7.7586532463578516E-3</v>
      </c>
    </row>
    <row r="273" spans="4:4" x14ac:dyDescent="0.3">
      <c r="D273">
        <v>7.7586532463578516E-3</v>
      </c>
    </row>
    <row r="274" spans="4:4" x14ac:dyDescent="0.3">
      <c r="D274">
        <v>9.303199957438342E-3</v>
      </c>
    </row>
    <row r="275" spans="4:4" x14ac:dyDescent="0.3">
      <c r="D275">
        <v>9.303199957438342E-3</v>
      </c>
    </row>
    <row r="276" spans="4:4" x14ac:dyDescent="0.3">
      <c r="D276">
        <v>2.5862177487859508E-3</v>
      </c>
    </row>
    <row r="277" spans="4:4" x14ac:dyDescent="0.3">
      <c r="D277">
        <v>9.303199957438342E-3</v>
      </c>
    </row>
    <row r="278" spans="4:4" x14ac:dyDescent="0.3">
      <c r="D278">
        <v>2.5862177487859508E-3</v>
      </c>
    </row>
    <row r="279" spans="4:4" x14ac:dyDescent="0.3">
      <c r="D279">
        <v>5.1724354975719016E-3</v>
      </c>
    </row>
    <row r="280" spans="4:4" x14ac:dyDescent="0.3">
      <c r="D280">
        <v>2.5862177487859508E-3</v>
      </c>
    </row>
    <row r="281" spans="4:4" x14ac:dyDescent="0.3">
      <c r="D281">
        <v>4.3965701729361165E-2</v>
      </c>
    </row>
    <row r="282" spans="4:4" x14ac:dyDescent="0.3">
      <c r="D282">
        <v>2.5862177487859508E-3</v>
      </c>
    </row>
    <row r="283" spans="4:4" x14ac:dyDescent="0.3">
      <c r="D283">
        <v>2.5862177487859508E-3</v>
      </c>
    </row>
    <row r="284" spans="4:4" x14ac:dyDescent="0.3">
      <c r="D284">
        <v>5.1724354975719016E-3</v>
      </c>
    </row>
    <row r="285" spans="4:4" x14ac:dyDescent="0.3">
      <c r="D285">
        <v>9.303199957438342E-3</v>
      </c>
    </row>
    <row r="286" spans="4:4" x14ac:dyDescent="0.3">
      <c r="D286">
        <v>4.1379483980575213E-2</v>
      </c>
    </row>
    <row r="287" spans="4:4" x14ac:dyDescent="0.3">
      <c r="D287">
        <v>5.1724354975719016E-3</v>
      </c>
    </row>
    <row r="288" spans="4:4" x14ac:dyDescent="0.3">
      <c r="D288">
        <v>7.7586532463578516E-3</v>
      </c>
    </row>
    <row r="289" spans="4:4" x14ac:dyDescent="0.3">
      <c r="D289">
        <v>2.5862177487859508E-3</v>
      </c>
    </row>
    <row r="290" spans="4:4" x14ac:dyDescent="0.3">
      <c r="D290">
        <v>2.5862177487859508E-3</v>
      </c>
    </row>
    <row r="291" spans="4:4" x14ac:dyDescent="0.3">
      <c r="D291">
        <v>2.5862177487859508E-3</v>
      </c>
    </row>
    <row r="292" spans="4:4" x14ac:dyDescent="0.3">
      <c r="D292">
        <v>7.7586532463578516E-3</v>
      </c>
    </row>
    <row r="293" spans="4:4" x14ac:dyDescent="0.3">
      <c r="D293">
        <v>2.5862177487859508E-3</v>
      </c>
    </row>
    <row r="294" spans="4:4" x14ac:dyDescent="0.3">
      <c r="D294">
        <v>1.2931088743929753E-2</v>
      </c>
    </row>
    <row r="295" spans="4:4" x14ac:dyDescent="0.3">
      <c r="D295">
        <v>1.2931088743929753E-2</v>
      </c>
    </row>
    <row r="296" spans="4:4" x14ac:dyDescent="0.3">
      <c r="D296">
        <v>2.5862177487859508E-3</v>
      </c>
    </row>
    <row r="297" spans="4:4" x14ac:dyDescent="0.3">
      <c r="D297">
        <v>2.5862177487859508E-3</v>
      </c>
    </row>
    <row r="298" spans="4:4" x14ac:dyDescent="0.3">
      <c r="D298">
        <v>2.0689741990287606E-2</v>
      </c>
    </row>
    <row r="299" spans="4:4" x14ac:dyDescent="0.3">
      <c r="D299">
        <v>2.5862177487859508E-3</v>
      </c>
    </row>
    <row r="300" spans="4:4" x14ac:dyDescent="0.3">
      <c r="D300">
        <v>2.5862177487859508E-3</v>
      </c>
    </row>
    <row r="301" spans="4:4" x14ac:dyDescent="0.3">
      <c r="D301">
        <v>2.5862177487859508E-3</v>
      </c>
    </row>
    <row r="302" spans="4:4" x14ac:dyDescent="0.3">
      <c r="D302">
        <v>2.5862177487859508E-3</v>
      </c>
    </row>
    <row r="303" spans="4:4" x14ac:dyDescent="0.3">
      <c r="D303">
        <v>2.8448395236645458E-2</v>
      </c>
    </row>
    <row r="304" spans="4:4" x14ac:dyDescent="0.3">
      <c r="D304">
        <v>2.5862177487859506E-2</v>
      </c>
    </row>
    <row r="305" spans="4:4" x14ac:dyDescent="0.3">
      <c r="D305">
        <v>2.5862177487859508E-3</v>
      </c>
    </row>
    <row r="306" spans="4:4" x14ac:dyDescent="0.3">
      <c r="D306">
        <v>5.1724354975719016E-3</v>
      </c>
    </row>
    <row r="307" spans="4:4" x14ac:dyDescent="0.3">
      <c r="D307">
        <v>5.1724354975719016E-3</v>
      </c>
    </row>
    <row r="308" spans="4:4" x14ac:dyDescent="0.3">
      <c r="D308">
        <v>2.5862177487859508E-3</v>
      </c>
    </row>
    <row r="309" spans="4:4" x14ac:dyDescent="0.3">
      <c r="D309">
        <v>1.8103524241501655E-2</v>
      </c>
    </row>
    <row r="310" spans="4:4" x14ac:dyDescent="0.3">
      <c r="D310">
        <v>2.5862177487859508E-3</v>
      </c>
    </row>
    <row r="311" spans="4:4" x14ac:dyDescent="0.3">
      <c r="D311">
        <v>1.2931088743929753E-2</v>
      </c>
    </row>
    <row r="312" spans="4:4" x14ac:dyDescent="0.3">
      <c r="D312">
        <v>2.5862177487859508E-3</v>
      </c>
    </row>
    <row r="313" spans="4:4" x14ac:dyDescent="0.3">
      <c r="D313">
        <v>2.5862177487859508E-3</v>
      </c>
    </row>
    <row r="314" spans="4:4" x14ac:dyDescent="0.3">
      <c r="D314">
        <v>5.1724354975719016E-3</v>
      </c>
    </row>
    <row r="315" spans="4:4" x14ac:dyDescent="0.3">
      <c r="D315">
        <v>2.5862177487859508E-3</v>
      </c>
    </row>
    <row r="316" spans="4:4" x14ac:dyDescent="0.3">
      <c r="D316">
        <v>2.5862177487859508E-3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8B01-3508-4C2C-8636-7BD93745F203}">
  <dimension ref="A3:N46"/>
  <sheetViews>
    <sheetView workbookViewId="0">
      <selection activeCell="E28" sqref="E28"/>
    </sheetView>
  </sheetViews>
  <sheetFormatPr defaultRowHeight="14.4" x14ac:dyDescent="0.3"/>
  <cols>
    <col min="1" max="1" width="37.88671875" bestFit="1" customWidth="1"/>
    <col min="2" max="2" width="22.21875" bestFit="1" customWidth="1"/>
    <col min="3" max="5" width="12" bestFit="1" customWidth="1"/>
    <col min="6" max="6" width="15.21875" bestFit="1" customWidth="1"/>
    <col min="7" max="7" width="8.33203125" bestFit="1" customWidth="1"/>
    <col min="8" max="8" width="9.88671875" bestFit="1" customWidth="1"/>
    <col min="10" max="10" width="10.33203125" bestFit="1" customWidth="1"/>
    <col min="11" max="11" width="12" bestFit="1" customWidth="1"/>
    <col min="12" max="12" width="7" bestFit="1" customWidth="1"/>
    <col min="13" max="13" width="12" bestFit="1" customWidth="1"/>
    <col min="14" max="14" width="14.21875" customWidth="1"/>
    <col min="15" max="15" width="9.33203125" customWidth="1"/>
    <col min="16" max="16" width="17.88671875" customWidth="1"/>
    <col min="17" max="17" width="11" customWidth="1"/>
    <col min="18" max="18" width="13.109375" customWidth="1"/>
    <col min="19" max="19" width="21.77734375" customWidth="1"/>
    <col min="20" max="20" width="7" customWidth="1"/>
    <col min="21" max="39" width="39.6640625" bestFit="1" customWidth="1"/>
    <col min="40" max="40" width="10.5546875" bestFit="1" customWidth="1"/>
  </cols>
  <sheetData>
    <row r="3" spans="1:14" x14ac:dyDescent="0.3">
      <c r="A3" s="2" t="s">
        <v>0</v>
      </c>
      <c r="B3" s="2" t="s">
        <v>1</v>
      </c>
    </row>
    <row r="4" spans="1:14" x14ac:dyDescent="0.3">
      <c r="A4" s="2" t="s">
        <v>2</v>
      </c>
      <c r="B4" s="26" t="s">
        <v>3</v>
      </c>
      <c r="C4" s="26" t="s">
        <v>4</v>
      </c>
      <c r="D4" s="26" t="s">
        <v>5</v>
      </c>
      <c r="E4" s="26" t="s">
        <v>6</v>
      </c>
      <c r="F4" s="26" t="s">
        <v>7</v>
      </c>
      <c r="G4" s="26" t="s">
        <v>8</v>
      </c>
      <c r="H4" s="26" t="s">
        <v>9</v>
      </c>
      <c r="I4" s="26" t="s">
        <v>10</v>
      </c>
      <c r="J4" s="26" t="s">
        <v>11</v>
      </c>
      <c r="K4" s="26" t="s">
        <v>12</v>
      </c>
      <c r="L4" t="s">
        <v>13</v>
      </c>
      <c r="M4" t="s">
        <v>14</v>
      </c>
    </row>
    <row r="5" spans="1:14" x14ac:dyDescent="0.3">
      <c r="A5" s="23" t="s">
        <v>15</v>
      </c>
      <c r="C5">
        <v>1.212</v>
      </c>
      <c r="I5">
        <v>1.159</v>
      </c>
      <c r="K5">
        <v>1.1970000000000001</v>
      </c>
      <c r="M5">
        <v>1.1893333333333334</v>
      </c>
      <c r="N5" s="24" t="s">
        <v>104</v>
      </c>
    </row>
    <row r="6" spans="1:14" x14ac:dyDescent="0.3">
      <c r="A6" s="1" t="s">
        <v>16</v>
      </c>
      <c r="C6">
        <v>113.908</v>
      </c>
      <c r="D6">
        <v>0.81100000000000005</v>
      </c>
      <c r="E6">
        <v>1.153</v>
      </c>
      <c r="F6">
        <v>0.41599999999999998</v>
      </c>
      <c r="G6">
        <v>2.621</v>
      </c>
      <c r="I6">
        <v>5.4569999999999999</v>
      </c>
      <c r="K6">
        <v>15.822999999999999</v>
      </c>
      <c r="M6">
        <v>27.073100000000004</v>
      </c>
    </row>
    <row r="7" spans="1:14" x14ac:dyDescent="0.3">
      <c r="A7" s="1" t="s">
        <v>17</v>
      </c>
      <c r="C7">
        <v>36.924999999999997</v>
      </c>
      <c r="D7">
        <v>0.1085</v>
      </c>
      <c r="E7">
        <v>3.5999999999999997E-2</v>
      </c>
      <c r="F7">
        <v>0.68400000000000005</v>
      </c>
      <c r="G7">
        <v>0.18</v>
      </c>
      <c r="I7">
        <v>1.083</v>
      </c>
      <c r="K7">
        <v>5.9399999999999995</v>
      </c>
      <c r="M7">
        <v>8.7929999999999993</v>
      </c>
    </row>
    <row r="8" spans="1:14" x14ac:dyDescent="0.3">
      <c r="A8" s="1" t="s">
        <v>18</v>
      </c>
      <c r="C8">
        <v>15.958500000000001</v>
      </c>
      <c r="G8">
        <v>0.34799999999999998</v>
      </c>
      <c r="K8">
        <v>3.9929999999999999</v>
      </c>
      <c r="M8">
        <v>8.0502000000000002</v>
      </c>
      <c r="N8" s="24" t="s">
        <v>123</v>
      </c>
    </row>
    <row r="9" spans="1:14" x14ac:dyDescent="0.3">
      <c r="A9" s="1" t="s">
        <v>19</v>
      </c>
      <c r="C9">
        <v>50.7455</v>
      </c>
      <c r="D9">
        <v>0.52900000000000003</v>
      </c>
      <c r="E9">
        <v>0.82400000000000007</v>
      </c>
      <c r="F9">
        <v>0.14899999999999999</v>
      </c>
      <c r="G9">
        <v>1.1180000000000001</v>
      </c>
      <c r="I9">
        <v>1.643</v>
      </c>
      <c r="K9">
        <v>9.9954999999999998</v>
      </c>
      <c r="M9">
        <v>12.6569</v>
      </c>
    </row>
    <row r="10" spans="1:14" x14ac:dyDescent="0.3">
      <c r="A10" s="1" t="s">
        <v>20</v>
      </c>
      <c r="C10">
        <v>56.048999999999999</v>
      </c>
      <c r="D10">
        <v>0.436</v>
      </c>
      <c r="E10">
        <v>0.51100000000000001</v>
      </c>
      <c r="F10">
        <v>6.3E-2</v>
      </c>
      <c r="G10">
        <v>0.33400000000000002</v>
      </c>
      <c r="I10">
        <v>0.76100000000000001</v>
      </c>
      <c r="K10">
        <v>15.76</v>
      </c>
      <c r="M10">
        <v>16.191444444444446</v>
      </c>
    </row>
    <row r="11" spans="1:14" x14ac:dyDescent="0.3">
      <c r="A11" s="1" t="s">
        <v>21</v>
      </c>
      <c r="C11">
        <v>45.361000000000004</v>
      </c>
      <c r="G11">
        <v>0.69099999999999995</v>
      </c>
      <c r="I11">
        <v>1.042</v>
      </c>
      <c r="K11">
        <v>19.045999999999999</v>
      </c>
      <c r="M11">
        <v>21.757833333333334</v>
      </c>
    </row>
    <row r="12" spans="1:14" x14ac:dyDescent="0.3">
      <c r="A12" s="1" t="s">
        <v>22</v>
      </c>
      <c r="C12">
        <v>29.379000000000001</v>
      </c>
      <c r="K12">
        <v>12.388</v>
      </c>
      <c r="M12">
        <v>20.883500000000002</v>
      </c>
    </row>
    <row r="13" spans="1:14" x14ac:dyDescent="0.3">
      <c r="A13" s="1" t="s">
        <v>23</v>
      </c>
      <c r="C13">
        <v>56.332999999999998</v>
      </c>
      <c r="D13">
        <v>2.0979999999999999</v>
      </c>
      <c r="I13">
        <v>3.137</v>
      </c>
      <c r="K13">
        <v>8.4039999999999999</v>
      </c>
      <c r="M13">
        <v>17.492999999999999</v>
      </c>
    </row>
    <row r="14" spans="1:14" x14ac:dyDescent="0.3">
      <c r="A14" s="1" t="s">
        <v>24</v>
      </c>
      <c r="C14">
        <v>73.424999999999997</v>
      </c>
      <c r="D14">
        <v>1.6944999999999999</v>
      </c>
      <c r="E14">
        <v>3.7010000000000001</v>
      </c>
      <c r="G14">
        <v>0.52249999999999996</v>
      </c>
      <c r="K14">
        <v>13.6015</v>
      </c>
      <c r="M14">
        <v>20.243111111111112</v>
      </c>
    </row>
    <row r="15" spans="1:14" x14ac:dyDescent="0.3">
      <c r="A15" s="1" t="s">
        <v>25</v>
      </c>
      <c r="C15">
        <v>57.422499999999999</v>
      </c>
      <c r="D15">
        <v>0.28599999999999998</v>
      </c>
      <c r="E15">
        <v>0.193</v>
      </c>
      <c r="G15">
        <v>0.65900000000000003</v>
      </c>
      <c r="I15">
        <v>3.8849999999999998</v>
      </c>
      <c r="K15">
        <v>7.3959999999999999</v>
      </c>
      <c r="M15">
        <v>16.832500000000003</v>
      </c>
    </row>
    <row r="16" spans="1:14" x14ac:dyDescent="0.3">
      <c r="A16" s="1" t="s">
        <v>26</v>
      </c>
      <c r="C16">
        <v>118.56100000000001</v>
      </c>
      <c r="D16">
        <v>0.438</v>
      </c>
      <c r="E16">
        <v>3.1E-2</v>
      </c>
      <c r="K16">
        <v>33.770000000000003</v>
      </c>
      <c r="M16">
        <v>38.200000000000003</v>
      </c>
    </row>
    <row r="17" spans="1:14" x14ac:dyDescent="0.3">
      <c r="A17" s="23" t="s">
        <v>27</v>
      </c>
      <c r="C17">
        <v>32.963999999999999</v>
      </c>
      <c r="E17">
        <v>0.45400000000000001</v>
      </c>
      <c r="G17">
        <v>0.59499999999999997</v>
      </c>
      <c r="H17">
        <v>1.0449999999999999</v>
      </c>
      <c r="K17">
        <v>7.9175000000000004</v>
      </c>
      <c r="M17">
        <v>11.979571428571429</v>
      </c>
      <c r="N17" s="24"/>
    </row>
    <row r="18" spans="1:14" x14ac:dyDescent="0.3">
      <c r="A18" s="1" t="s">
        <v>28</v>
      </c>
      <c r="C18">
        <v>22.152999999999999</v>
      </c>
      <c r="G18">
        <v>2.9000000000000001E-2</v>
      </c>
      <c r="K18">
        <v>8.1059999999999999</v>
      </c>
      <c r="M18">
        <v>10.095999999999998</v>
      </c>
    </row>
    <row r="19" spans="1:14" x14ac:dyDescent="0.3">
      <c r="A19" s="1" t="s">
        <v>29</v>
      </c>
      <c r="C19">
        <v>17.157</v>
      </c>
      <c r="K19">
        <v>5.1369999999999996</v>
      </c>
      <c r="M19">
        <v>11.147</v>
      </c>
    </row>
    <row r="20" spans="1:14" x14ac:dyDescent="0.3">
      <c r="A20" s="1" t="s">
        <v>30</v>
      </c>
      <c r="C20">
        <v>4.0604999999999993</v>
      </c>
      <c r="F20">
        <v>0.998</v>
      </c>
      <c r="K20">
        <v>1.3109999999999999</v>
      </c>
      <c r="M20">
        <v>2.6074999999999995</v>
      </c>
      <c r="N20" s="24" t="s">
        <v>123</v>
      </c>
    </row>
    <row r="21" spans="1:14" x14ac:dyDescent="0.3">
      <c r="A21" s="1" t="s">
        <v>31</v>
      </c>
      <c r="C21">
        <v>103.754</v>
      </c>
      <c r="D21">
        <v>0.68799999999999994</v>
      </c>
      <c r="I21">
        <v>3.157</v>
      </c>
      <c r="K21">
        <v>11.179</v>
      </c>
      <c r="M21">
        <v>29.694500000000001</v>
      </c>
    </row>
    <row r="22" spans="1:14" x14ac:dyDescent="0.3">
      <c r="A22" s="1" t="s">
        <v>32</v>
      </c>
      <c r="C22">
        <v>66.510000000000005</v>
      </c>
      <c r="G22">
        <v>1.0389999999999999</v>
      </c>
      <c r="I22">
        <v>4.2240000000000002</v>
      </c>
      <c r="K22">
        <v>15.725</v>
      </c>
      <c r="M22">
        <v>21.874500000000001</v>
      </c>
    </row>
    <row r="23" spans="1:14" x14ac:dyDescent="0.3">
      <c r="A23" s="23" t="s">
        <v>33</v>
      </c>
      <c r="C23">
        <v>37.905000000000001</v>
      </c>
      <c r="F23">
        <v>1.7000000000000001E-2</v>
      </c>
      <c r="G23">
        <v>1.7000000000000001E-2</v>
      </c>
      <c r="K23">
        <v>14.218</v>
      </c>
      <c r="M23">
        <v>13.039250000000003</v>
      </c>
    </row>
    <row r="24" spans="1:14" x14ac:dyDescent="0.3">
      <c r="A24" s="23" t="s">
        <v>34</v>
      </c>
      <c r="C24">
        <v>12.832500000000001</v>
      </c>
      <c r="F24">
        <v>1.4999999999999999E-2</v>
      </c>
      <c r="G24">
        <v>0.123</v>
      </c>
      <c r="I24">
        <v>0.24099999999999999</v>
      </c>
      <c r="J24">
        <v>0.32250000000000001</v>
      </c>
      <c r="K24">
        <v>2.8855</v>
      </c>
      <c r="M24">
        <v>2.9634545454545456</v>
      </c>
    </row>
    <row r="25" spans="1:14" x14ac:dyDescent="0.3">
      <c r="A25" s="23" t="s">
        <v>35</v>
      </c>
      <c r="C25">
        <v>13.467000000000001</v>
      </c>
      <c r="I25">
        <v>1.0449999999999999</v>
      </c>
      <c r="K25">
        <v>2.1480000000000001</v>
      </c>
      <c r="M25">
        <v>5.5533333333333337</v>
      </c>
      <c r="N25" s="24" t="s">
        <v>123</v>
      </c>
    </row>
    <row r="26" spans="1:14" x14ac:dyDescent="0.3">
      <c r="A26" s="23" t="s">
        <v>36</v>
      </c>
      <c r="B26">
        <v>3.0449999999999999</v>
      </c>
      <c r="C26">
        <v>333.0095</v>
      </c>
      <c r="D26">
        <v>1.4149999999999998</v>
      </c>
      <c r="E26">
        <v>0.28999999999999998</v>
      </c>
      <c r="F26">
        <v>0.54500000000000004</v>
      </c>
      <c r="G26">
        <v>3.6760000000000002</v>
      </c>
      <c r="I26">
        <v>5.6619999999999999</v>
      </c>
      <c r="K26">
        <v>21.158000000000001</v>
      </c>
      <c r="M26">
        <v>65.85299999999998</v>
      </c>
      <c r="N26" s="24" t="s">
        <v>137</v>
      </c>
    </row>
    <row r="27" spans="1:14" x14ac:dyDescent="0.3">
      <c r="A27" s="23" t="s">
        <v>37</v>
      </c>
      <c r="B27">
        <v>3.12</v>
      </c>
      <c r="C27">
        <v>235.30949999999999</v>
      </c>
      <c r="D27">
        <v>0.94000000000000006</v>
      </c>
      <c r="E27">
        <v>0.41699999999999998</v>
      </c>
      <c r="G27">
        <v>2.4</v>
      </c>
      <c r="I27">
        <v>0.10299999999999999</v>
      </c>
      <c r="K27">
        <v>13.84</v>
      </c>
      <c r="M27">
        <v>50.621899999999997</v>
      </c>
      <c r="N27" s="24" t="s">
        <v>137</v>
      </c>
    </row>
    <row r="28" spans="1:14" x14ac:dyDescent="0.3">
      <c r="A28" s="23" t="s">
        <v>38</v>
      </c>
      <c r="C28">
        <v>187.38500000000002</v>
      </c>
      <c r="D28">
        <v>0.64700000000000002</v>
      </c>
      <c r="E28">
        <v>0.97599999999999998</v>
      </c>
      <c r="F28">
        <v>0.56699999999999995</v>
      </c>
      <c r="G28">
        <v>3.407</v>
      </c>
      <c r="I28">
        <v>4.1349999999999998</v>
      </c>
      <c r="K28">
        <v>15.057500000000001</v>
      </c>
      <c r="M28">
        <v>41.526400000000002</v>
      </c>
      <c r="N28" s="24" t="s">
        <v>137</v>
      </c>
    </row>
    <row r="29" spans="1:14" x14ac:dyDescent="0.3">
      <c r="A29" s="23" t="s">
        <v>39</v>
      </c>
      <c r="C29">
        <v>122.32550000000001</v>
      </c>
      <c r="D29">
        <v>1.1819999999999999</v>
      </c>
      <c r="E29">
        <v>0.39600000000000002</v>
      </c>
      <c r="F29">
        <v>0.26</v>
      </c>
      <c r="G29">
        <v>1.569</v>
      </c>
      <c r="I29">
        <v>0.13200000000000001</v>
      </c>
      <c r="K29">
        <v>10.266999999999999</v>
      </c>
      <c r="M29">
        <v>29.858222222222214</v>
      </c>
      <c r="N29" s="24" t="s">
        <v>137</v>
      </c>
    </row>
    <row r="30" spans="1:14" x14ac:dyDescent="0.3">
      <c r="A30" s="1" t="s">
        <v>40</v>
      </c>
      <c r="C30">
        <v>76.710999999999999</v>
      </c>
      <c r="G30">
        <v>0.52200000000000002</v>
      </c>
      <c r="K30">
        <v>12</v>
      </c>
      <c r="M30">
        <v>29.744333333333334</v>
      </c>
      <c r="N30" s="10"/>
    </row>
    <row r="31" spans="1:14" x14ac:dyDescent="0.3">
      <c r="A31" s="1" t="s">
        <v>41</v>
      </c>
      <c r="C31">
        <v>88.417000000000002</v>
      </c>
      <c r="D31">
        <v>0.80549999999999999</v>
      </c>
      <c r="E31">
        <v>0.751</v>
      </c>
      <c r="F31">
        <v>0.12</v>
      </c>
      <c r="G31">
        <v>1.67</v>
      </c>
      <c r="I31">
        <v>2.5009999999999999</v>
      </c>
      <c r="K31">
        <v>16.249500000000001</v>
      </c>
      <c r="M31">
        <v>19.703363636363637</v>
      </c>
    </row>
    <row r="32" spans="1:14" x14ac:dyDescent="0.3">
      <c r="A32" s="1" t="s">
        <v>42</v>
      </c>
      <c r="C32">
        <v>83.718999999999994</v>
      </c>
      <c r="D32">
        <v>2.0880000000000001</v>
      </c>
      <c r="K32">
        <v>20.923999999999999</v>
      </c>
      <c r="M32">
        <v>35.576999999999998</v>
      </c>
      <c r="N32" s="24" t="s">
        <v>123</v>
      </c>
    </row>
    <row r="33" spans="1:14" x14ac:dyDescent="0.3">
      <c r="A33" s="1" t="s">
        <v>43</v>
      </c>
      <c r="C33">
        <v>54.247999999999998</v>
      </c>
      <c r="E33">
        <v>1.7000000000000001E-2</v>
      </c>
      <c r="I33">
        <v>3.9390000000000001</v>
      </c>
      <c r="K33">
        <v>7.8470000000000004</v>
      </c>
      <c r="M33">
        <v>16.51275</v>
      </c>
    </row>
    <row r="34" spans="1:14" x14ac:dyDescent="0.3">
      <c r="A34" s="1" t="s">
        <v>44</v>
      </c>
      <c r="C34">
        <v>146.51750000000001</v>
      </c>
      <c r="D34">
        <v>0.89500000000000002</v>
      </c>
      <c r="E34">
        <v>0.69650000000000001</v>
      </c>
      <c r="F34">
        <v>0.41399999999999998</v>
      </c>
      <c r="G34">
        <v>1.571</v>
      </c>
      <c r="I34">
        <v>4.8869999999999996</v>
      </c>
      <c r="K34">
        <v>18.746000000000002</v>
      </c>
      <c r="M34">
        <v>28.416333333333341</v>
      </c>
    </row>
    <row r="35" spans="1:14" x14ac:dyDescent="0.3">
      <c r="A35" s="1" t="s">
        <v>45</v>
      </c>
      <c r="C35">
        <v>51.103999999999999</v>
      </c>
      <c r="G35">
        <v>0.3</v>
      </c>
      <c r="I35">
        <v>2.036</v>
      </c>
      <c r="K35">
        <v>6.3049999999999997</v>
      </c>
      <c r="M35">
        <v>14.936249999999999</v>
      </c>
    </row>
    <row r="36" spans="1:14" x14ac:dyDescent="0.3">
      <c r="A36" s="1" t="s">
        <v>46</v>
      </c>
      <c r="C36">
        <v>32.058999999999997</v>
      </c>
      <c r="F36">
        <v>0.14399999999999999</v>
      </c>
      <c r="G36">
        <v>0.28899999999999998</v>
      </c>
      <c r="I36">
        <v>0.46899999999999997</v>
      </c>
      <c r="K36">
        <v>8.2780000000000005</v>
      </c>
      <c r="M36">
        <v>11.653714285714285</v>
      </c>
    </row>
    <row r="37" spans="1:14" x14ac:dyDescent="0.3">
      <c r="A37" s="1" t="s">
        <v>47</v>
      </c>
      <c r="C37">
        <v>31.475000000000001</v>
      </c>
      <c r="E37">
        <v>0.245</v>
      </c>
      <c r="F37">
        <v>0.307</v>
      </c>
      <c r="G37">
        <v>6.2E-2</v>
      </c>
      <c r="I37">
        <v>6.3E-2</v>
      </c>
      <c r="K37">
        <v>10.167</v>
      </c>
      <c r="M37">
        <v>7.0531666666666668</v>
      </c>
    </row>
    <row r="38" spans="1:14" x14ac:dyDescent="0.3">
      <c r="A38" s="1" t="s">
        <v>48</v>
      </c>
      <c r="C38">
        <v>43.948</v>
      </c>
      <c r="E38">
        <v>6.5000000000000002E-2</v>
      </c>
      <c r="F38">
        <v>8.0000000000000002E-3</v>
      </c>
      <c r="G38">
        <v>4.9000000000000002E-2</v>
      </c>
      <c r="I38">
        <v>0.41699999999999998</v>
      </c>
      <c r="K38">
        <v>12.613</v>
      </c>
      <c r="M38">
        <v>9.5166666666666675</v>
      </c>
    </row>
    <row r="39" spans="1:14" x14ac:dyDescent="0.3">
      <c r="A39" s="1" t="s">
        <v>49</v>
      </c>
      <c r="C39">
        <v>72.590999999999994</v>
      </c>
      <c r="E39">
        <v>0.33600000000000002</v>
      </c>
      <c r="F39">
        <v>3.4000000000000002E-2</v>
      </c>
      <c r="G39">
        <v>0.45600000000000002</v>
      </c>
      <c r="I39">
        <v>0.55700000000000005</v>
      </c>
      <c r="K39">
        <v>14.435</v>
      </c>
      <c r="M39">
        <v>14.734833333333334</v>
      </c>
    </row>
    <row r="40" spans="1:14" x14ac:dyDescent="0.3">
      <c r="A40" s="1" t="s">
        <v>50</v>
      </c>
      <c r="C40">
        <v>30.684000000000001</v>
      </c>
      <c r="K40">
        <v>9.34</v>
      </c>
      <c r="M40">
        <v>20.012</v>
      </c>
    </row>
    <row r="41" spans="1:14" x14ac:dyDescent="0.3">
      <c r="A41" s="1" t="s">
        <v>51</v>
      </c>
      <c r="C41">
        <v>33.225499999999997</v>
      </c>
      <c r="E41">
        <v>0.05</v>
      </c>
      <c r="K41">
        <v>9.6660000000000004</v>
      </c>
      <c r="M41">
        <v>17.166599999999999</v>
      </c>
    </row>
    <row r="42" spans="1:14" x14ac:dyDescent="0.3">
      <c r="A42" s="1" t="s">
        <v>52</v>
      </c>
      <c r="C42">
        <v>33.658000000000001</v>
      </c>
      <c r="E42">
        <v>0.02</v>
      </c>
      <c r="F42">
        <v>0.01</v>
      </c>
      <c r="G42">
        <v>4.1000000000000002E-2</v>
      </c>
      <c r="H42">
        <v>1.0469999999999999</v>
      </c>
      <c r="I42">
        <v>0.112</v>
      </c>
      <c r="K42">
        <v>6.9779999999999998</v>
      </c>
      <c r="M42">
        <v>9.166888888888888</v>
      </c>
    </row>
    <row r="43" spans="1:14" x14ac:dyDescent="0.3">
      <c r="A43" s="1" t="s">
        <v>13</v>
      </c>
    </row>
    <row r="44" spans="1:14" x14ac:dyDescent="0.3">
      <c r="A44" s="1" t="s">
        <v>14</v>
      </c>
      <c r="B44">
        <v>3.0825</v>
      </c>
      <c r="C44">
        <v>74.724603448275872</v>
      </c>
      <c r="D44">
        <v>0.93241666666666678</v>
      </c>
      <c r="E44">
        <v>0.58408695652173914</v>
      </c>
      <c r="F44">
        <v>0.27263157894736845</v>
      </c>
      <c r="G44">
        <v>0.89050000000000007</v>
      </c>
      <c r="H44">
        <v>1.0459999999999998</v>
      </c>
      <c r="I44">
        <v>2.0738800000000004</v>
      </c>
      <c r="J44">
        <v>0.32250000000000001</v>
      </c>
      <c r="K44">
        <v>11.44578947368421</v>
      </c>
      <c r="M44">
        <v>21.304633333333342</v>
      </c>
    </row>
    <row r="45" spans="1:14" x14ac:dyDescent="0.3">
      <c r="C45" s="25" t="s">
        <v>119</v>
      </c>
      <c r="D45" s="25" t="s">
        <v>117</v>
      </c>
      <c r="E45" s="25" t="s">
        <v>120</v>
      </c>
      <c r="F45" s="25" t="s">
        <v>122</v>
      </c>
      <c r="G45" s="25" t="s">
        <v>125</v>
      </c>
      <c r="H45" s="25" t="s">
        <v>126</v>
      </c>
      <c r="I45" s="25" t="s">
        <v>10</v>
      </c>
      <c r="J45" s="25" t="s">
        <v>11</v>
      </c>
      <c r="K45" s="25" t="s">
        <v>12</v>
      </c>
    </row>
    <row r="46" spans="1:14" x14ac:dyDescent="0.3">
      <c r="A46" s="10"/>
      <c r="B46" s="10"/>
      <c r="C46" s="25" t="s">
        <v>129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91A2-B0FC-4D29-A760-8EE5D40A8B72}">
  <dimension ref="A1:AS16"/>
  <sheetViews>
    <sheetView workbookViewId="0">
      <selection activeCell="A2" sqref="A2:XFD13"/>
    </sheetView>
  </sheetViews>
  <sheetFormatPr defaultRowHeight="14.4" x14ac:dyDescent="0.3"/>
  <cols>
    <col min="1" max="1" width="16.109375" bestFit="1" customWidth="1"/>
    <col min="2" max="2" width="16.33203125" bestFit="1" customWidth="1"/>
    <col min="3" max="4" width="8.77734375" bestFit="1" customWidth="1"/>
    <col min="5" max="5" width="8" bestFit="1" customWidth="1"/>
    <col min="6" max="7" width="8.21875" bestFit="1" customWidth="1"/>
    <col min="8" max="8" width="8.6640625" bestFit="1" customWidth="1"/>
    <col min="9" max="9" width="8.21875" bestFit="1" customWidth="1"/>
    <col min="10" max="10" width="8.77734375" bestFit="1" customWidth="1"/>
    <col min="12" max="12" width="6.88671875" bestFit="1" customWidth="1"/>
    <col min="13" max="13" width="8.21875" bestFit="1" customWidth="1"/>
    <col min="14" max="14" width="6.33203125" bestFit="1" customWidth="1"/>
    <col min="15" max="16" width="8.21875" bestFit="1" customWidth="1"/>
    <col min="17" max="17" width="8.77734375" bestFit="1" customWidth="1"/>
    <col min="18" max="18" width="8.6640625" bestFit="1" customWidth="1"/>
    <col min="19" max="19" width="7.88671875" bestFit="1" customWidth="1"/>
    <col min="20" max="20" width="8.33203125" bestFit="1" customWidth="1"/>
    <col min="21" max="23" width="8.77734375" bestFit="1" customWidth="1"/>
    <col min="24" max="25" width="8.5546875" bestFit="1" customWidth="1"/>
    <col min="27" max="27" width="8.77734375" bestFit="1" customWidth="1"/>
    <col min="28" max="28" width="7.6640625" bestFit="1" customWidth="1"/>
    <col min="29" max="29" width="6.88671875" bestFit="1" customWidth="1"/>
    <col min="30" max="30" width="7.21875" bestFit="1" customWidth="1"/>
    <col min="31" max="31" width="7.109375" bestFit="1" customWidth="1"/>
    <col min="32" max="32" width="6.21875" bestFit="1" customWidth="1"/>
  </cols>
  <sheetData>
    <row r="1" spans="1:45" x14ac:dyDescent="0.3">
      <c r="A1" s="2" t="s">
        <v>226</v>
      </c>
      <c r="B1" s="2" t="s">
        <v>1</v>
      </c>
    </row>
    <row r="2" spans="1:45" s="22" customFormat="1" ht="86.4" x14ac:dyDescent="0.3">
      <c r="A2" s="21" t="s">
        <v>2</v>
      </c>
      <c r="B2" s="22" t="s">
        <v>15</v>
      </c>
      <c r="C2" s="22" t="s">
        <v>17</v>
      </c>
      <c r="D2" s="22" t="s">
        <v>18</v>
      </c>
      <c r="E2" s="22" t="s">
        <v>19</v>
      </c>
      <c r="F2" s="22" t="s">
        <v>20</v>
      </c>
      <c r="G2" s="22" t="s">
        <v>54</v>
      </c>
      <c r="H2" s="22" t="s">
        <v>21</v>
      </c>
      <c r="I2" s="22" t="s">
        <v>22</v>
      </c>
      <c r="J2" s="22" t="s">
        <v>23</v>
      </c>
      <c r="K2" s="22" t="s">
        <v>24</v>
      </c>
      <c r="L2" s="22" t="s">
        <v>25</v>
      </c>
      <c r="M2" s="22" t="s">
        <v>26</v>
      </c>
      <c r="N2" s="22" t="s">
        <v>27</v>
      </c>
      <c r="O2" s="22" t="s">
        <v>28</v>
      </c>
      <c r="P2" s="22" t="s">
        <v>29</v>
      </c>
      <c r="Q2" s="22" t="s">
        <v>30</v>
      </c>
      <c r="R2" s="22" t="s">
        <v>55</v>
      </c>
      <c r="S2" s="22" t="s">
        <v>32</v>
      </c>
      <c r="T2" s="22" t="s">
        <v>56</v>
      </c>
      <c r="U2" s="22" t="s">
        <v>35</v>
      </c>
      <c r="V2" s="22" t="s">
        <v>36</v>
      </c>
      <c r="W2" s="22" t="s">
        <v>57</v>
      </c>
      <c r="X2" s="22" t="s">
        <v>38</v>
      </c>
      <c r="Y2" s="22" t="s">
        <v>58</v>
      </c>
      <c r="Z2" s="22" t="s">
        <v>40</v>
      </c>
      <c r="AA2" s="22" t="s">
        <v>41</v>
      </c>
      <c r="AB2" s="22" t="s">
        <v>42</v>
      </c>
      <c r="AC2" s="22" t="s">
        <v>43</v>
      </c>
      <c r="AD2" s="22" t="s">
        <v>44</v>
      </c>
      <c r="AE2" s="22" t="s">
        <v>13</v>
      </c>
      <c r="AF2" s="22" t="s">
        <v>14</v>
      </c>
    </row>
    <row r="3" spans="1:45" x14ac:dyDescent="0.3">
      <c r="A3" s="1" t="s">
        <v>59</v>
      </c>
      <c r="B3" s="30">
        <v>1</v>
      </c>
      <c r="C3" s="30">
        <v>1</v>
      </c>
      <c r="D3" s="30">
        <v>1</v>
      </c>
      <c r="E3" s="30"/>
      <c r="F3" s="30">
        <v>1</v>
      </c>
      <c r="G3" s="30"/>
      <c r="H3" s="30"/>
      <c r="I3" s="30"/>
      <c r="J3" s="30">
        <v>1</v>
      </c>
      <c r="K3" s="30"/>
      <c r="L3" s="30">
        <v>1</v>
      </c>
      <c r="M3" s="30">
        <v>1</v>
      </c>
      <c r="N3" s="30"/>
      <c r="O3" s="30">
        <v>1</v>
      </c>
      <c r="P3" s="30"/>
      <c r="Q3" s="30">
        <v>1</v>
      </c>
      <c r="R3" s="30"/>
      <c r="S3" s="30"/>
      <c r="T3" s="30">
        <v>1</v>
      </c>
      <c r="U3" s="30"/>
      <c r="V3" s="30"/>
      <c r="W3" s="30"/>
      <c r="X3" s="30">
        <v>1</v>
      </c>
      <c r="Y3" s="30"/>
      <c r="Z3" s="30"/>
      <c r="AA3" s="30">
        <v>1</v>
      </c>
      <c r="AB3" s="30"/>
      <c r="AC3" s="30"/>
      <c r="AD3" s="30"/>
      <c r="AE3" s="30"/>
      <c r="AF3" s="30">
        <v>12</v>
      </c>
    </row>
    <row r="4" spans="1:45" x14ac:dyDescent="0.3">
      <c r="A4" s="1" t="s">
        <v>60</v>
      </c>
      <c r="B4" s="30">
        <v>1</v>
      </c>
      <c r="C4" s="30">
        <v>1</v>
      </c>
      <c r="D4" s="30">
        <v>1</v>
      </c>
      <c r="E4" s="30"/>
      <c r="F4" s="30">
        <v>1</v>
      </c>
      <c r="G4" s="30">
        <v>1</v>
      </c>
      <c r="H4" s="30">
        <v>1</v>
      </c>
      <c r="I4" s="30"/>
      <c r="J4" s="30"/>
      <c r="K4" s="30"/>
      <c r="L4" s="30">
        <v>1</v>
      </c>
      <c r="M4" s="30">
        <v>1</v>
      </c>
      <c r="N4" s="30">
        <v>1</v>
      </c>
      <c r="O4" s="30">
        <v>1</v>
      </c>
      <c r="P4" s="30">
        <v>1</v>
      </c>
      <c r="Q4" s="30">
        <v>1</v>
      </c>
      <c r="R4" s="30">
        <v>1</v>
      </c>
      <c r="S4" s="30"/>
      <c r="T4" s="30">
        <v>1</v>
      </c>
      <c r="U4" s="30">
        <v>1</v>
      </c>
      <c r="V4" s="30">
        <v>1</v>
      </c>
      <c r="W4" s="30">
        <v>1</v>
      </c>
      <c r="X4" s="30">
        <v>1</v>
      </c>
      <c r="Y4" s="30">
        <v>1</v>
      </c>
      <c r="Z4" s="30">
        <v>1</v>
      </c>
      <c r="AA4" s="30">
        <v>1</v>
      </c>
      <c r="AB4" s="30"/>
      <c r="AC4" s="30">
        <v>1</v>
      </c>
      <c r="AD4" s="30">
        <v>1</v>
      </c>
      <c r="AE4" s="30"/>
      <c r="AF4" s="30">
        <v>23</v>
      </c>
    </row>
    <row r="5" spans="1:45" x14ac:dyDescent="0.3">
      <c r="A5" s="1" t="s">
        <v>61</v>
      </c>
      <c r="B5" s="30">
        <v>1</v>
      </c>
      <c r="C5" s="30"/>
      <c r="D5" s="30"/>
      <c r="E5" s="30"/>
      <c r="F5" s="30">
        <v>1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>
        <v>1</v>
      </c>
      <c r="U5" s="30">
        <v>1</v>
      </c>
      <c r="V5" s="30"/>
      <c r="W5" s="30"/>
      <c r="X5" s="30">
        <v>1</v>
      </c>
      <c r="Y5" s="30"/>
      <c r="Z5" s="30"/>
      <c r="AA5" s="30"/>
      <c r="AB5" s="30"/>
      <c r="AC5" s="30">
        <v>1</v>
      </c>
      <c r="AD5" s="30"/>
      <c r="AE5" s="30"/>
      <c r="AF5" s="30">
        <v>6</v>
      </c>
    </row>
    <row r="6" spans="1:45" x14ac:dyDescent="0.3">
      <c r="A6" s="1" t="s">
        <v>62</v>
      </c>
      <c r="B6" s="30">
        <v>1</v>
      </c>
      <c r="C6" s="30"/>
      <c r="D6" s="30"/>
      <c r="E6" s="30"/>
      <c r="F6" s="30"/>
      <c r="G6" s="30"/>
      <c r="H6" s="30"/>
      <c r="I6" s="30">
        <v>1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>
        <v>1</v>
      </c>
      <c r="U6" s="30">
        <v>1</v>
      </c>
      <c r="V6" s="30"/>
      <c r="W6" s="30"/>
      <c r="X6" s="30">
        <v>1</v>
      </c>
      <c r="Y6" s="30"/>
      <c r="Z6" s="30"/>
      <c r="AA6" s="30"/>
      <c r="AB6" s="30"/>
      <c r="AC6" s="30">
        <v>1</v>
      </c>
      <c r="AD6" s="30"/>
      <c r="AE6" s="30"/>
      <c r="AF6" s="30">
        <v>6</v>
      </c>
    </row>
    <row r="7" spans="1:45" x14ac:dyDescent="0.3">
      <c r="A7" s="1" t="s">
        <v>63</v>
      </c>
      <c r="B7" s="30">
        <v>1</v>
      </c>
      <c r="C7" s="30">
        <v>1</v>
      </c>
      <c r="D7" s="30"/>
      <c r="E7" s="30"/>
      <c r="F7" s="30">
        <v>1</v>
      </c>
      <c r="G7" s="30"/>
      <c r="H7" s="30"/>
      <c r="I7" s="30"/>
      <c r="J7" s="30"/>
      <c r="K7" s="30"/>
      <c r="L7" s="30"/>
      <c r="M7" s="30"/>
      <c r="N7" s="30"/>
      <c r="O7" s="30">
        <v>1</v>
      </c>
      <c r="P7" s="30"/>
      <c r="Q7" s="30">
        <v>1</v>
      </c>
      <c r="R7" s="30"/>
      <c r="S7" s="30"/>
      <c r="T7" s="30">
        <v>1</v>
      </c>
      <c r="U7" s="30"/>
      <c r="V7" s="30">
        <v>1</v>
      </c>
      <c r="W7" s="30"/>
      <c r="X7" s="30"/>
      <c r="Y7" s="30"/>
      <c r="Z7" s="30"/>
      <c r="AA7" s="30">
        <v>1</v>
      </c>
      <c r="AB7" s="30"/>
      <c r="AC7" s="30"/>
      <c r="AD7" s="30"/>
      <c r="AE7" s="30"/>
      <c r="AF7" s="30">
        <v>8</v>
      </c>
    </row>
    <row r="8" spans="1:45" x14ac:dyDescent="0.3">
      <c r="A8" s="1" t="s">
        <v>64</v>
      </c>
      <c r="B8" s="30">
        <v>1</v>
      </c>
      <c r="C8" s="30">
        <v>1</v>
      </c>
      <c r="D8" s="30"/>
      <c r="E8" s="30"/>
      <c r="F8" s="30">
        <v>1</v>
      </c>
      <c r="G8" s="30"/>
      <c r="H8" s="30"/>
      <c r="I8" s="30"/>
      <c r="J8" s="30"/>
      <c r="K8" s="30"/>
      <c r="L8" s="30"/>
      <c r="M8" s="30"/>
      <c r="N8" s="30"/>
      <c r="O8" s="30">
        <v>1</v>
      </c>
      <c r="P8" s="30"/>
      <c r="Q8" s="30"/>
      <c r="R8" s="30"/>
      <c r="S8" s="30"/>
      <c r="T8" s="30">
        <v>1</v>
      </c>
      <c r="U8" s="30"/>
      <c r="V8" s="30">
        <v>1</v>
      </c>
      <c r="W8" s="30"/>
      <c r="X8" s="30"/>
      <c r="Y8" s="30"/>
      <c r="Z8" s="30"/>
      <c r="AA8" s="30">
        <v>1</v>
      </c>
      <c r="AB8" s="30"/>
      <c r="AC8" s="30">
        <v>1</v>
      </c>
      <c r="AD8" s="30"/>
      <c r="AE8" s="30"/>
      <c r="AF8" s="30">
        <v>8</v>
      </c>
    </row>
    <row r="9" spans="1:45" x14ac:dyDescent="0.3">
      <c r="A9" s="1" t="s">
        <v>65</v>
      </c>
      <c r="B9" s="30">
        <v>1</v>
      </c>
      <c r="C9" s="30"/>
      <c r="D9" s="30"/>
      <c r="E9" s="30">
        <v>1</v>
      </c>
      <c r="F9" s="30">
        <v>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>
        <v>1</v>
      </c>
      <c r="AB9" s="30"/>
      <c r="AC9" s="30"/>
      <c r="AD9" s="30"/>
      <c r="AE9" s="30"/>
      <c r="AF9" s="30">
        <v>4</v>
      </c>
    </row>
    <row r="10" spans="1:45" x14ac:dyDescent="0.3">
      <c r="A10" s="1" t="s">
        <v>66</v>
      </c>
      <c r="B10" s="30">
        <v>1</v>
      </c>
      <c r="C10" s="30">
        <v>1</v>
      </c>
      <c r="D10" s="30"/>
      <c r="E10" s="30"/>
      <c r="F10" s="30">
        <v>1</v>
      </c>
      <c r="G10" s="30"/>
      <c r="H10" s="30">
        <v>1</v>
      </c>
      <c r="I10" s="30"/>
      <c r="J10" s="30"/>
      <c r="K10" s="30"/>
      <c r="L10" s="30"/>
      <c r="M10" s="30"/>
      <c r="N10" s="30"/>
      <c r="O10" s="30">
        <v>1</v>
      </c>
      <c r="P10" s="30"/>
      <c r="Q10" s="30"/>
      <c r="R10" s="30">
        <v>1</v>
      </c>
      <c r="S10" s="30"/>
      <c r="T10" s="30">
        <v>1</v>
      </c>
      <c r="U10" s="30"/>
      <c r="V10" s="30">
        <v>1</v>
      </c>
      <c r="W10" s="30"/>
      <c r="X10" s="30">
        <v>1</v>
      </c>
      <c r="Y10" s="30"/>
      <c r="Z10" s="30"/>
      <c r="AA10" s="30">
        <v>1</v>
      </c>
      <c r="AB10" s="30">
        <v>1</v>
      </c>
      <c r="AC10" s="30"/>
      <c r="AD10" s="30"/>
      <c r="AE10" s="30"/>
      <c r="AF10" s="30">
        <v>11</v>
      </c>
    </row>
    <row r="11" spans="1:45" x14ac:dyDescent="0.3">
      <c r="A11" s="1" t="s">
        <v>67</v>
      </c>
      <c r="B11" s="30">
        <v>1</v>
      </c>
      <c r="C11" s="30">
        <v>1</v>
      </c>
      <c r="D11" s="30"/>
      <c r="E11" s="30"/>
      <c r="F11" s="30">
        <v>1</v>
      </c>
      <c r="G11" s="30">
        <v>1</v>
      </c>
      <c r="H11" s="30"/>
      <c r="I11" s="30"/>
      <c r="J11" s="30"/>
      <c r="K11" s="30"/>
      <c r="L11" s="30"/>
      <c r="M11" s="30"/>
      <c r="N11" s="30"/>
      <c r="O11" s="30">
        <v>1</v>
      </c>
      <c r="P11" s="30"/>
      <c r="Q11" s="30">
        <v>1</v>
      </c>
      <c r="R11" s="30"/>
      <c r="S11" s="30"/>
      <c r="T11" s="30">
        <v>1</v>
      </c>
      <c r="U11" s="30"/>
      <c r="V11" s="30">
        <v>1</v>
      </c>
      <c r="W11" s="30">
        <v>1</v>
      </c>
      <c r="X11" s="30">
        <v>1</v>
      </c>
      <c r="Y11" s="30"/>
      <c r="Z11" s="30"/>
      <c r="AA11" s="30">
        <v>1</v>
      </c>
      <c r="AB11" s="30"/>
      <c r="AC11" s="30"/>
      <c r="AD11" s="30"/>
      <c r="AE11" s="30"/>
      <c r="AF11" s="30">
        <v>11</v>
      </c>
    </row>
    <row r="12" spans="1:45" x14ac:dyDescent="0.3">
      <c r="A12" s="1" t="s">
        <v>68</v>
      </c>
      <c r="B12" s="30">
        <v>1</v>
      </c>
      <c r="C12" s="30">
        <v>1</v>
      </c>
      <c r="D12" s="30"/>
      <c r="E12" s="30">
        <v>1</v>
      </c>
      <c r="F12" s="30"/>
      <c r="G12" s="30"/>
      <c r="H12" s="30"/>
      <c r="I12" s="30"/>
      <c r="J12" s="30"/>
      <c r="K12" s="30">
        <v>1</v>
      </c>
      <c r="L12" s="30"/>
      <c r="M12" s="30"/>
      <c r="N12" s="30">
        <v>1</v>
      </c>
      <c r="O12" s="30">
        <v>1</v>
      </c>
      <c r="P12" s="30"/>
      <c r="Q12" s="30">
        <v>1</v>
      </c>
      <c r="R12" s="30"/>
      <c r="S12" s="30"/>
      <c r="T12" s="30">
        <v>1</v>
      </c>
      <c r="U12" s="30"/>
      <c r="V12" s="30"/>
      <c r="W12" s="30"/>
      <c r="X12" s="30"/>
      <c r="Y12" s="30">
        <v>1</v>
      </c>
      <c r="Z12" s="30">
        <v>1</v>
      </c>
      <c r="AA12" s="30">
        <v>1</v>
      </c>
      <c r="AB12" s="30"/>
      <c r="AC12" s="30"/>
      <c r="AD12" s="30">
        <v>1</v>
      </c>
      <c r="AE12" s="30"/>
      <c r="AF12" s="30">
        <v>12</v>
      </c>
    </row>
    <row r="13" spans="1:45" x14ac:dyDescent="0.3">
      <c r="A13" s="1" t="s">
        <v>69</v>
      </c>
      <c r="B13" s="30">
        <v>1</v>
      </c>
      <c r="C13" s="30">
        <v>1</v>
      </c>
      <c r="D13" s="30"/>
      <c r="E13" s="30">
        <v>1</v>
      </c>
      <c r="F13" s="30">
        <v>1</v>
      </c>
      <c r="G13" s="30"/>
      <c r="H13" s="30"/>
      <c r="I13" s="30"/>
      <c r="J13" s="30"/>
      <c r="K13" s="30"/>
      <c r="L13" s="30"/>
      <c r="M13" s="30"/>
      <c r="N13" s="30">
        <v>1</v>
      </c>
      <c r="O13" s="30">
        <v>1</v>
      </c>
      <c r="P13" s="30">
        <v>1</v>
      </c>
      <c r="Q13" s="30"/>
      <c r="R13" s="30"/>
      <c r="S13" s="30">
        <v>1</v>
      </c>
      <c r="T13" s="30">
        <v>1</v>
      </c>
      <c r="U13" s="30"/>
      <c r="V13" s="30">
        <v>1</v>
      </c>
      <c r="W13" s="30">
        <v>1</v>
      </c>
      <c r="X13" s="30">
        <v>1</v>
      </c>
      <c r="Y13" s="30">
        <v>1</v>
      </c>
      <c r="Z13" s="30"/>
      <c r="AA13" s="30">
        <v>1</v>
      </c>
      <c r="AB13" s="30"/>
      <c r="AC13" s="30"/>
      <c r="AD13" s="30"/>
      <c r="AE13" s="30"/>
      <c r="AF13" s="30">
        <v>14</v>
      </c>
    </row>
    <row r="14" spans="1:45" x14ac:dyDescent="0.3">
      <c r="A14" s="1" t="s">
        <v>13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45" x14ac:dyDescent="0.3">
      <c r="A15" s="1" t="s">
        <v>14</v>
      </c>
      <c r="B15" s="30">
        <v>11</v>
      </c>
      <c r="C15" s="30">
        <v>8</v>
      </c>
      <c r="D15" s="30">
        <v>2</v>
      </c>
      <c r="E15" s="30">
        <v>3</v>
      </c>
      <c r="F15" s="30">
        <v>9</v>
      </c>
      <c r="G15" s="30">
        <v>2</v>
      </c>
      <c r="H15" s="30">
        <v>2</v>
      </c>
      <c r="I15" s="30">
        <v>1</v>
      </c>
      <c r="J15" s="30">
        <v>1</v>
      </c>
      <c r="K15" s="30">
        <v>1</v>
      </c>
      <c r="L15" s="30">
        <v>2</v>
      </c>
      <c r="M15" s="30">
        <v>2</v>
      </c>
      <c r="N15" s="30">
        <v>3</v>
      </c>
      <c r="O15" s="30">
        <v>8</v>
      </c>
      <c r="P15" s="30">
        <v>2</v>
      </c>
      <c r="Q15" s="30">
        <v>5</v>
      </c>
      <c r="R15" s="30">
        <v>2</v>
      </c>
      <c r="S15" s="30">
        <v>1</v>
      </c>
      <c r="T15" s="30">
        <v>10</v>
      </c>
      <c r="U15" s="30">
        <v>3</v>
      </c>
      <c r="V15" s="30">
        <v>6</v>
      </c>
      <c r="W15" s="30">
        <v>3</v>
      </c>
      <c r="X15" s="30">
        <v>7</v>
      </c>
      <c r="Y15" s="30">
        <v>3</v>
      </c>
      <c r="Z15" s="30">
        <v>2</v>
      </c>
      <c r="AA15" s="30">
        <v>9</v>
      </c>
      <c r="AB15" s="30">
        <v>1</v>
      </c>
      <c r="AC15" s="30">
        <v>4</v>
      </c>
      <c r="AD15" s="30">
        <v>2</v>
      </c>
      <c r="AE15" s="30"/>
      <c r="AF15" s="30">
        <v>115</v>
      </c>
    </row>
    <row r="16" spans="1:45" x14ac:dyDescent="0.3">
      <c r="B16" t="s">
        <v>199</v>
      </c>
      <c r="C16" t="s">
        <v>200</v>
      </c>
      <c r="D16" t="s">
        <v>201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23</v>
      </c>
      <c r="K16" t="s">
        <v>207</v>
      </c>
      <c r="L16" t="s">
        <v>208</v>
      </c>
      <c r="M16" t="s">
        <v>209</v>
      </c>
      <c r="N16" t="s">
        <v>210</v>
      </c>
      <c r="O16" t="s">
        <v>211</v>
      </c>
      <c r="P16" t="s">
        <v>212</v>
      </c>
      <c r="Q16" t="s">
        <v>213</v>
      </c>
      <c r="R16" t="s">
        <v>214</v>
      </c>
      <c r="S16" t="s">
        <v>215</v>
      </c>
      <c r="T16" t="s">
        <v>216</v>
      </c>
      <c r="U16" t="s">
        <v>217</v>
      </c>
      <c r="V16" t="s">
        <v>218</v>
      </c>
      <c r="W16" t="s">
        <v>219</v>
      </c>
      <c r="X16" t="s">
        <v>220</v>
      </c>
      <c r="Y16" t="s">
        <v>221</v>
      </c>
      <c r="Z16" t="s">
        <v>222</v>
      </c>
      <c r="AA16" t="s">
        <v>40</v>
      </c>
      <c r="AB16" t="s">
        <v>41</v>
      </c>
      <c r="AC16" t="s">
        <v>223</v>
      </c>
      <c r="AD16" t="s">
        <v>224</v>
      </c>
      <c r="AE16" t="s">
        <v>44</v>
      </c>
      <c r="AF16" t="s">
        <v>225</v>
      </c>
      <c r="AG16" t="s">
        <v>46</v>
      </c>
      <c r="AH16" t="s">
        <v>47</v>
      </c>
      <c r="AI16" t="s">
        <v>48</v>
      </c>
      <c r="AJ16" t="s">
        <v>49</v>
      </c>
      <c r="AK16" t="s">
        <v>50</v>
      </c>
      <c r="AL16" t="s">
        <v>51</v>
      </c>
      <c r="AM16" t="s">
        <v>52</v>
      </c>
      <c r="AN16" t="s">
        <v>150</v>
      </c>
      <c r="AO16" t="s">
        <v>149</v>
      </c>
      <c r="AP16" t="s">
        <v>148</v>
      </c>
      <c r="AQ16" t="s">
        <v>147</v>
      </c>
      <c r="AR16" t="s">
        <v>146</v>
      </c>
      <c r="AS16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DD0B-3D54-4BC9-A568-C4F098C3716F}">
  <dimension ref="A1:L21"/>
  <sheetViews>
    <sheetView workbookViewId="0">
      <selection activeCell="L13" activeCellId="1" sqref="L5 L13"/>
    </sheetView>
  </sheetViews>
  <sheetFormatPr defaultRowHeight="14.4" x14ac:dyDescent="0.3"/>
  <sheetData>
    <row r="1" spans="1:12" ht="28.8" x14ac:dyDescent="0.3">
      <c r="A1" s="6" t="s">
        <v>139</v>
      </c>
      <c r="G1" s="6" t="s">
        <v>130</v>
      </c>
      <c r="L1" s="6" t="s">
        <v>140</v>
      </c>
    </row>
    <row r="2" spans="1:12" x14ac:dyDescent="0.3">
      <c r="A2" s="10" t="s">
        <v>88</v>
      </c>
      <c r="G2" s="10" t="s">
        <v>104</v>
      </c>
      <c r="L2" s="10" t="s">
        <v>88</v>
      </c>
    </row>
    <row r="3" spans="1:12" x14ac:dyDescent="0.3">
      <c r="A3" s="10" t="s">
        <v>100</v>
      </c>
      <c r="G3" s="10" t="s">
        <v>119</v>
      </c>
      <c r="L3" s="10" t="s">
        <v>100</v>
      </c>
    </row>
    <row r="4" spans="1:12" x14ac:dyDescent="0.3">
      <c r="A4" s="10" t="s">
        <v>104</v>
      </c>
      <c r="G4" s="10" t="s">
        <v>125</v>
      </c>
      <c r="L4" s="10" t="s">
        <v>104</v>
      </c>
    </row>
    <row r="5" spans="1:12" x14ac:dyDescent="0.3">
      <c r="A5" s="10" t="s">
        <v>137</v>
      </c>
      <c r="G5" s="10" t="s">
        <v>129</v>
      </c>
      <c r="L5" s="10" t="s">
        <v>116</v>
      </c>
    </row>
    <row r="6" spans="1:12" x14ac:dyDescent="0.3">
      <c r="A6" s="10" t="s">
        <v>117</v>
      </c>
      <c r="G6" s="10" t="s">
        <v>12</v>
      </c>
      <c r="L6" s="10" t="s">
        <v>117</v>
      </c>
    </row>
    <row r="7" spans="1:12" x14ac:dyDescent="0.3">
      <c r="A7" s="10" t="s">
        <v>118</v>
      </c>
      <c r="L7" s="10" t="s">
        <v>118</v>
      </c>
    </row>
    <row r="8" spans="1:12" x14ac:dyDescent="0.3">
      <c r="A8" s="10" t="s">
        <v>119</v>
      </c>
      <c r="L8" s="10" t="s">
        <v>119</v>
      </c>
    </row>
    <row r="9" spans="1:12" x14ac:dyDescent="0.3">
      <c r="A9" s="10" t="s">
        <v>120</v>
      </c>
      <c r="L9" s="10" t="s">
        <v>120</v>
      </c>
    </row>
    <row r="10" spans="1:12" x14ac:dyDescent="0.3">
      <c r="A10" s="10" t="s">
        <v>121</v>
      </c>
      <c r="L10" s="10" t="s">
        <v>121</v>
      </c>
    </row>
    <row r="11" spans="1:12" x14ac:dyDescent="0.3">
      <c r="A11" s="10" t="s">
        <v>122</v>
      </c>
      <c r="L11" s="10" t="s">
        <v>122</v>
      </c>
    </row>
    <row r="12" spans="1:12" x14ac:dyDescent="0.3">
      <c r="A12" s="10" t="s">
        <v>123</v>
      </c>
      <c r="L12" s="10" t="s">
        <v>123</v>
      </c>
    </row>
    <row r="13" spans="1:12" x14ac:dyDescent="0.3">
      <c r="A13" s="10" t="s">
        <v>125</v>
      </c>
      <c r="L13" s="10" t="s">
        <v>124</v>
      </c>
    </row>
    <row r="14" spans="1:12" x14ac:dyDescent="0.3">
      <c r="A14" s="10" t="s">
        <v>126</v>
      </c>
      <c r="L14" s="10" t="s">
        <v>125</v>
      </c>
    </row>
    <row r="15" spans="1:12" x14ac:dyDescent="0.3">
      <c r="A15" s="10" t="s">
        <v>10</v>
      </c>
      <c r="L15" s="10" t="s">
        <v>126</v>
      </c>
    </row>
    <row r="16" spans="1:12" x14ac:dyDescent="0.3">
      <c r="A16" s="10" t="s">
        <v>127</v>
      </c>
      <c r="L16" s="10" t="s">
        <v>10</v>
      </c>
    </row>
    <row r="17" spans="1:12" x14ac:dyDescent="0.3">
      <c r="A17" s="10" t="s">
        <v>128</v>
      </c>
      <c r="L17" s="10" t="s">
        <v>127</v>
      </c>
    </row>
    <row r="18" spans="1:12" x14ac:dyDescent="0.3">
      <c r="A18" s="10" t="s">
        <v>11</v>
      </c>
      <c r="L18" s="10" t="s">
        <v>128</v>
      </c>
    </row>
    <row r="19" spans="1:12" x14ac:dyDescent="0.3">
      <c r="A19" s="10" t="s">
        <v>129</v>
      </c>
      <c r="L19" s="10" t="s">
        <v>11</v>
      </c>
    </row>
    <row r="20" spans="1:12" x14ac:dyDescent="0.3">
      <c r="A20" s="10" t="s">
        <v>12</v>
      </c>
      <c r="L20" s="10" t="s">
        <v>129</v>
      </c>
    </row>
    <row r="21" spans="1:12" x14ac:dyDescent="0.3">
      <c r="L21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FacilitytoPneumatics (2)</vt:lpstr>
      <vt:lpstr>Satellite</vt:lpstr>
      <vt:lpstr>Single Well</vt:lpstr>
      <vt:lpstr>Superpad</vt:lpstr>
      <vt:lpstr>Ravikumar</vt:lpstr>
      <vt:lpstr>fromFacilitytoPneu</vt:lpstr>
      <vt:lpstr>equip_CE</vt:lpstr>
      <vt:lpstr>component_CE</vt:lpstr>
      <vt:lpstr>Sheet1</vt:lpstr>
      <vt:lpstr>Sheet2</vt:lpstr>
      <vt:lpstr>emissions_CE</vt:lpstr>
      <vt:lpstr>from CE_methane_equipment_to_co</vt:lpstr>
      <vt:lpstr>from CE_methane_facilitysubtype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Yuan</dc:creator>
  <cp:lastModifiedBy>Julia Yuan</cp:lastModifiedBy>
  <dcterms:created xsi:type="dcterms:W3CDTF">2024-10-24T17:39:07Z</dcterms:created>
  <dcterms:modified xsi:type="dcterms:W3CDTF">2024-10-30T01:21:08Z</dcterms:modified>
</cp:coreProperties>
</file>