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Oscar\Desktop\Emerson_Lab_Work\SV-project\"/>
    </mc:Choice>
  </mc:AlternateContent>
  <xr:revisionPtr revIDLastSave="0" documentId="8_{0E307F2F-B54D-43F5-BED9-6B06C069644B}" xr6:coauthVersionLast="47" xr6:coauthVersionMax="47" xr10:uidLastSave="{00000000-0000-0000-0000-000000000000}"/>
  <bookViews>
    <workbookView xWindow="-108" yWindow="-108" windowWidth="23256" windowHeight="12456" xr2:uid="{177A4AFF-3868-4743-9509-C68B00137F77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6" i="1" l="1"/>
  <c r="B15" i="1"/>
  <c r="B13" i="1"/>
  <c r="B12" i="1"/>
  <c r="G8" i="1"/>
  <c r="G7" i="1"/>
  <c r="G3" i="1"/>
  <c r="G2" i="1"/>
</calcChain>
</file>

<file path=xl/sharedStrings.xml><?xml version="1.0" encoding="utf-8"?>
<sst xmlns="http://schemas.openxmlformats.org/spreadsheetml/2006/main" count="24" uniqueCount="18">
  <si>
    <t>Type</t>
    <phoneticPr fontId="1" type="noConversion"/>
  </si>
  <si>
    <t>percentage</t>
    <phoneticPr fontId="1" type="noConversion"/>
  </si>
  <si>
    <t>R1/LOA/Jockey</t>
    <phoneticPr fontId="1" type="noConversion"/>
  </si>
  <si>
    <t>BEL/Pao</t>
    <phoneticPr fontId="1" type="noConversion"/>
  </si>
  <si>
    <t>Ty1/Copia</t>
  </si>
  <si>
    <t>Gypsy/DIRS1</t>
    <phoneticPr fontId="1" type="noConversion"/>
  </si>
  <si>
    <t>hobo-Activator</t>
    <phoneticPr fontId="1" type="noConversion"/>
  </si>
  <si>
    <t>Tc1-IS630-Pogo</t>
    <phoneticPr fontId="1" type="noConversion"/>
  </si>
  <si>
    <t>P-element &amp; other</t>
    <phoneticPr fontId="1" type="noConversion"/>
  </si>
  <si>
    <t>Rolling-circles</t>
    <phoneticPr fontId="1" type="noConversion"/>
  </si>
  <si>
    <t>Satellites</t>
    <phoneticPr fontId="1" type="noConversion"/>
  </si>
  <si>
    <t>Simple repeats</t>
    <phoneticPr fontId="1" type="noConversion"/>
  </si>
  <si>
    <t>Other DNA transposon</t>
    <phoneticPr fontId="1" type="noConversion"/>
  </si>
  <si>
    <t>Other retrotransposon</t>
    <phoneticPr fontId="1" type="noConversion"/>
  </si>
  <si>
    <t>Non-repeat</t>
    <phoneticPr fontId="1" type="noConversion"/>
  </si>
  <si>
    <t>DNA transposons</t>
    <phoneticPr fontId="1" type="noConversion"/>
  </si>
  <si>
    <t>Retro transposons</t>
    <phoneticPr fontId="1" type="noConversion"/>
  </si>
  <si>
    <t>Other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</si>
</sst>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0000000000000%"/>
    <numFmt numFmtId="177" formatCode="0.0000%"/>
  </numFmts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0" fontId="0" fillId="0" borderId="0" xfId="0" applyNumberFormat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工作表1!$G$1</c:f>
              <c:strCache>
                <c:ptCount val="1"/>
                <c:pt idx="0">
                  <c:v>percentage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F89F-4F8B-8798-CA5850D93F5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89F-4F8B-8798-CA5850D93F5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F89F-4F8B-8798-CA5850D93F5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89F-4F8B-8798-CA5850D93F5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F89F-4F8B-8798-CA5850D93F5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89F-4F8B-8798-CA5850D93F5B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F89F-4F8B-8798-CA5850D93F5B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F89F-4F8B-8798-CA5850D93F5B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F89F-4F8B-8798-CA5850D93F5B}"/>
                </c:ext>
              </c:extLst>
            </c:dLbl>
            <c:dLbl>
              <c:idx val="3"/>
              <c:layout>
                <c:manualLayout>
                  <c:x val="-0.11752136752136752"/>
                  <c:y val="6.8587105624142658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89F-4F8B-8798-CA5850D93F5B}"/>
                </c:ext>
              </c:extLst>
            </c:dLbl>
            <c:dLbl>
              <c:idx val="4"/>
              <c:layout>
                <c:manualLayout>
                  <c:x val="0"/>
                  <c:y val="-1.7146776406035669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89F-4F8B-8798-CA5850D93F5B}"/>
                </c:ext>
              </c:extLst>
            </c:dLbl>
            <c:dLbl>
              <c:idx val="5"/>
              <c:layout>
                <c:manualLayout>
                  <c:x val="0.12820512820512819"/>
                  <c:y val="3.4293552812071329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89F-4F8B-8798-CA5850D93F5B}"/>
                </c:ext>
              </c:extLst>
            </c:dLbl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工作表1!$F$2:$F$7</c:f>
              <c:strCache>
                <c:ptCount val="6"/>
                <c:pt idx="0">
                  <c:v>Retro transposons</c:v>
                </c:pt>
                <c:pt idx="1">
                  <c:v>DNA transposons</c:v>
                </c:pt>
                <c:pt idx="2">
                  <c:v>Non-repeat</c:v>
                </c:pt>
                <c:pt idx="3">
                  <c:v>Satellites</c:v>
                </c:pt>
                <c:pt idx="4">
                  <c:v>Simple repeats</c:v>
                </c:pt>
                <c:pt idx="5">
                  <c:v>Other</c:v>
                </c:pt>
              </c:strCache>
            </c:strRef>
          </c:cat>
          <c:val>
            <c:numRef>
              <c:f>工作表1!$G$2:$G$7</c:f>
              <c:numCache>
                <c:formatCode>0.00%</c:formatCode>
                <c:ptCount val="6"/>
                <c:pt idx="0">
                  <c:v>0.78300000000000003</c:v>
                </c:pt>
                <c:pt idx="1">
                  <c:v>6.4100000000000004E-2</c:v>
                </c:pt>
                <c:pt idx="2">
                  <c:v>0.12770000000000001</c:v>
                </c:pt>
                <c:pt idx="3">
                  <c:v>1.23E-2</c:v>
                </c:pt>
                <c:pt idx="4">
                  <c:v>1.0500000000000001E-2</c:v>
                </c:pt>
                <c:pt idx="5" formatCode="0.00000000000000000%">
                  <c:v>2.3999999999999577E-3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9F-4F8B-8798-CA5850D93F5B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工作表1!$B$1</c:f>
              <c:strCache>
                <c:ptCount val="1"/>
                <c:pt idx="0">
                  <c:v>percentage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F210-4ACE-A8F9-E8B8E0768CC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F210-4ACE-A8F9-E8B8E0768CC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F210-4ACE-A8F9-E8B8E0768CC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F210-4ACE-A8F9-E8B8E0768CC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F210-4ACE-A8F9-E8B8E0768CC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210-4ACE-A8F9-E8B8E0768CC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F210-4ACE-A8F9-E8B8E0768CC6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210-4ACE-A8F9-E8B8E0768CC6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F210-4ACE-A8F9-E8B8E0768CC6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F210-4ACE-A8F9-E8B8E0768CC6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C-F210-4ACE-A8F9-E8B8E0768CC6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F210-4ACE-A8F9-E8B8E0768CC6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E-F210-4ACE-A8F9-E8B8E0768CC6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210-4ACE-A8F9-E8B8E0768CC6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F210-4ACE-A8F9-E8B8E0768CC6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F210-4ACE-A8F9-E8B8E0768CC6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8-F210-4ACE-A8F9-E8B8E0768CC6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9-F210-4ACE-A8F9-E8B8E0768CC6}"/>
                </c:ext>
              </c:extLst>
            </c:dLbl>
            <c:dLbl>
              <c:idx val="4"/>
              <c:layout>
                <c:manualLayout>
                  <c:x val="1.9329896907216496E-2"/>
                  <c:y val="8.6986778009742513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210-4ACE-A8F9-E8B8E0768CC6}"/>
                </c:ext>
              </c:extLst>
            </c:dLbl>
            <c:dLbl>
              <c:idx val="5"/>
              <c:layout>
                <c:manualLayout>
                  <c:x val="4.2955326460481103E-3"/>
                  <c:y val="6.9589422407794019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210-4ACE-A8F9-E8B8E0768CC6}"/>
                </c:ext>
              </c:extLst>
            </c:dLbl>
            <c:dLbl>
              <c:idx val="6"/>
              <c:layout>
                <c:manualLayout>
                  <c:x val="-3.8659793814432998E-2"/>
                  <c:y val="5.915100904662491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210-4ACE-A8F9-E8B8E0768CC6}"/>
                </c:ext>
              </c:extLst>
            </c:dLbl>
            <c:dLbl>
              <c:idx val="7"/>
              <c:layout>
                <c:manualLayout>
                  <c:x val="-4.5103092783505175E-2"/>
                  <c:y val="2.4356297842727904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210-4ACE-A8F9-E8B8E0768CC6}"/>
                </c:ext>
              </c:extLst>
            </c:dLbl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A-F210-4ACE-A8F9-E8B8E0768CC6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B-F210-4ACE-A8F9-E8B8E0768CC6}"/>
                </c:ext>
              </c:extLst>
            </c:dLbl>
            <c:dLbl>
              <c:idx val="1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C-F210-4ACE-A8F9-E8B8E0768CC6}"/>
                </c:ext>
              </c:extLst>
            </c:dLbl>
            <c:dLbl>
              <c:idx val="1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D-F210-4ACE-A8F9-E8B8E0768CC6}"/>
                </c:ext>
              </c:extLst>
            </c:dLbl>
            <c:dLbl>
              <c:idx val="1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E-F210-4ACE-A8F9-E8B8E0768CC6}"/>
                </c:ext>
              </c:extLst>
            </c:dLbl>
            <c:dLbl>
              <c:idx val="13"/>
              <c:layout>
                <c:manualLayout>
                  <c:x val="-2.7920962199312716E-2"/>
                  <c:y val="-1.043841336116911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210-4ACE-A8F9-E8B8E0768CC6}"/>
                </c:ext>
              </c:extLst>
            </c:dLbl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工作表1!$A$2:$A$15</c:f>
              <c:strCache>
                <c:ptCount val="14"/>
                <c:pt idx="0">
                  <c:v>R1/LOA/Jockey</c:v>
                </c:pt>
                <c:pt idx="1">
                  <c:v>BEL/Pao</c:v>
                </c:pt>
                <c:pt idx="2">
                  <c:v>Ty1/Copia</c:v>
                </c:pt>
                <c:pt idx="3">
                  <c:v>Gypsy/DIRS1</c:v>
                </c:pt>
                <c:pt idx="4">
                  <c:v>hobo-Activator</c:v>
                </c:pt>
                <c:pt idx="5">
                  <c:v>Tc1-IS630-Pogo</c:v>
                </c:pt>
                <c:pt idx="6">
                  <c:v>P-element &amp; other</c:v>
                </c:pt>
                <c:pt idx="7">
                  <c:v>Rolling-circles</c:v>
                </c:pt>
                <c:pt idx="8">
                  <c:v>Satellites</c:v>
                </c:pt>
                <c:pt idx="9">
                  <c:v>Simple repeats</c:v>
                </c:pt>
                <c:pt idx="10">
                  <c:v>Other retrotransposon</c:v>
                </c:pt>
                <c:pt idx="11">
                  <c:v>Other DNA transposon</c:v>
                </c:pt>
                <c:pt idx="12">
                  <c:v>Non-repeat</c:v>
                </c:pt>
                <c:pt idx="13">
                  <c:v>Other</c:v>
                </c:pt>
              </c:strCache>
            </c:strRef>
          </c:cat>
          <c:val>
            <c:numRef>
              <c:f>工作表1!$B$2:$B$15</c:f>
              <c:numCache>
                <c:formatCode>0.00%</c:formatCode>
                <c:ptCount val="14"/>
                <c:pt idx="0">
                  <c:v>4.1300000000000003E-2</c:v>
                </c:pt>
                <c:pt idx="1">
                  <c:v>0.19059999999999999</c:v>
                </c:pt>
                <c:pt idx="2">
                  <c:v>3.3500000000000002E-2</c:v>
                </c:pt>
                <c:pt idx="3">
                  <c:v>0.38229999999999997</c:v>
                </c:pt>
                <c:pt idx="4">
                  <c:v>1.9300000000000001E-2</c:v>
                </c:pt>
                <c:pt idx="5">
                  <c:v>2.2499999999999999E-2</c:v>
                </c:pt>
                <c:pt idx="6">
                  <c:v>9.1999999999999998E-3</c:v>
                </c:pt>
                <c:pt idx="7">
                  <c:v>3.3999999999999998E-3</c:v>
                </c:pt>
                <c:pt idx="8">
                  <c:v>1.23E-2</c:v>
                </c:pt>
                <c:pt idx="9">
                  <c:v>1.0500000000000001E-2</c:v>
                </c:pt>
                <c:pt idx="10" formatCode="0.0000%">
                  <c:v>0.13260000000000005</c:v>
                </c:pt>
                <c:pt idx="11" formatCode="0.00000000000000000%">
                  <c:v>9.7000000000000072E-3</c:v>
                </c:pt>
                <c:pt idx="12">
                  <c:v>0.12770000000000001</c:v>
                </c:pt>
                <c:pt idx="13" formatCode="General">
                  <c:v>5.1000000000001044E-3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10-4ACE-A8F9-E8B8E0768CC6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411480</xdr:colOff>
      <xdr:row>0</xdr:row>
      <xdr:rowOff>60960</xdr:rowOff>
    </xdr:from>
    <xdr:to>
      <xdr:col>15</xdr:col>
      <xdr:colOff>289560</xdr:colOff>
      <xdr:row>18</xdr:row>
      <xdr:rowOff>60960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C004ABCC-E37B-BD75-9CF9-9DDDCFD0BC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266700</xdr:colOff>
      <xdr:row>4</xdr:row>
      <xdr:rowOff>144780</xdr:rowOff>
    </xdr:from>
    <xdr:to>
      <xdr:col>7</xdr:col>
      <xdr:colOff>45720</xdr:colOff>
      <xdr:row>22</xdr:row>
      <xdr:rowOff>91440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A613EFA4-3DDE-D6C9-5C7D-07F7AEC2AF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3E1EB-815F-440F-9C8C-ADE8DCBFCADC}">
  <dimension ref="A1:G16"/>
  <sheetViews>
    <sheetView tabSelected="1" workbookViewId="0">
      <selection activeCell="J23" sqref="J23"/>
    </sheetView>
  </sheetViews>
  <sheetFormatPr defaultRowHeight="16.2" x14ac:dyDescent="0.3"/>
  <cols>
    <col min="1" max="1" width="15.44140625" bestFit="1" customWidth="1"/>
    <col min="2" max="2" width="23" bestFit="1" customWidth="1"/>
    <col min="6" max="6" width="16.77734375" bestFit="1" customWidth="1"/>
    <col min="7" max="7" width="23" bestFit="1" customWidth="1"/>
  </cols>
  <sheetData>
    <row r="1" spans="1:7" x14ac:dyDescent="0.3">
      <c r="A1" t="s">
        <v>0</v>
      </c>
      <c r="B1" t="s">
        <v>1</v>
      </c>
      <c r="F1" t="s">
        <v>0</v>
      </c>
      <c r="G1" t="s">
        <v>1</v>
      </c>
    </row>
    <row r="2" spans="1:7" x14ac:dyDescent="0.3">
      <c r="A2" t="s">
        <v>2</v>
      </c>
      <c r="B2" s="1">
        <v>4.1300000000000003E-2</v>
      </c>
      <c r="F2" t="s">
        <v>16</v>
      </c>
      <c r="G2" s="1">
        <f>60.64%+17.66%</f>
        <v>0.78300000000000003</v>
      </c>
    </row>
    <row r="3" spans="1:7" x14ac:dyDescent="0.3">
      <c r="A3" t="s">
        <v>3</v>
      </c>
      <c r="B3" s="1">
        <v>0.19059999999999999</v>
      </c>
      <c r="F3" t="s">
        <v>15</v>
      </c>
      <c r="G3" s="1">
        <f>6.07%+0.34%</f>
        <v>6.4100000000000004E-2</v>
      </c>
    </row>
    <row r="4" spans="1:7" x14ac:dyDescent="0.3">
      <c r="A4" t="s">
        <v>4</v>
      </c>
      <c r="B4" s="1">
        <v>3.3500000000000002E-2</v>
      </c>
      <c r="F4" t="s">
        <v>14</v>
      </c>
      <c r="G4" s="1">
        <v>0.12770000000000001</v>
      </c>
    </row>
    <row r="5" spans="1:7" x14ac:dyDescent="0.3">
      <c r="A5" t="s">
        <v>5</v>
      </c>
      <c r="B5" s="1">
        <v>0.38229999999999997</v>
      </c>
      <c r="F5" t="s">
        <v>10</v>
      </c>
      <c r="G5" s="1">
        <v>1.23E-2</v>
      </c>
    </row>
    <row r="6" spans="1:7" x14ac:dyDescent="0.3">
      <c r="A6" t="s">
        <v>6</v>
      </c>
      <c r="B6" s="1">
        <v>1.9300000000000001E-2</v>
      </c>
      <c r="F6" t="s">
        <v>11</v>
      </c>
      <c r="G6" s="1">
        <v>1.0500000000000001E-2</v>
      </c>
    </row>
    <row r="7" spans="1:7" x14ac:dyDescent="0.3">
      <c r="A7" t="s">
        <v>7</v>
      </c>
      <c r="B7" s="1">
        <v>2.2499999999999999E-2</v>
      </c>
      <c r="F7" t="s">
        <v>17</v>
      </c>
      <c r="G7" s="2">
        <f>1-SUM(G2:G6)</f>
        <v>2.3999999999999577E-3</v>
      </c>
    </row>
    <row r="8" spans="1:7" x14ac:dyDescent="0.3">
      <c r="A8" t="s">
        <v>8</v>
      </c>
      <c r="B8" s="1">
        <v>9.1999999999999998E-3</v>
      </c>
      <c r="G8" s="1">
        <f>SUM(G2:G7)</f>
        <v>1</v>
      </c>
    </row>
    <row r="9" spans="1:7" x14ac:dyDescent="0.3">
      <c r="A9" t="s">
        <v>9</v>
      </c>
      <c r="B9" s="1">
        <v>3.3999999999999998E-3</v>
      </c>
    </row>
    <row r="10" spans="1:7" x14ac:dyDescent="0.3">
      <c r="A10" t="s">
        <v>10</v>
      </c>
      <c r="B10" s="1">
        <v>1.23E-2</v>
      </c>
    </row>
    <row r="11" spans="1:7" x14ac:dyDescent="0.3">
      <c r="A11" t="s">
        <v>11</v>
      </c>
      <c r="B11" s="1">
        <v>1.0500000000000001E-2</v>
      </c>
    </row>
    <row r="12" spans="1:7" x14ac:dyDescent="0.3">
      <c r="A12" t="s">
        <v>13</v>
      </c>
      <c r="B12" s="3">
        <f>78.03%-B2-B3-B4-B5</f>
        <v>0.13260000000000005</v>
      </c>
    </row>
    <row r="13" spans="1:7" x14ac:dyDescent="0.3">
      <c r="A13" t="s">
        <v>12</v>
      </c>
      <c r="B13" s="2">
        <f>6.41%-B6-B7-B8-B9</f>
        <v>9.7000000000000072E-3</v>
      </c>
    </row>
    <row r="14" spans="1:7" x14ac:dyDescent="0.3">
      <c r="A14" t="s">
        <v>14</v>
      </c>
      <c r="B14" s="1">
        <v>0.12770000000000001</v>
      </c>
    </row>
    <row r="15" spans="1:7" x14ac:dyDescent="0.3">
      <c r="A15" t="s">
        <v>17</v>
      </c>
      <c r="B15">
        <f>1-99.49%</f>
        <v>5.1000000000001044E-3</v>
      </c>
    </row>
    <row r="16" spans="1:7" x14ac:dyDescent="0.3">
      <c r="B16" s="1">
        <f>SUM(B2:B15)</f>
        <v>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Jen-Yu Wang</dc:creator>
  <cp:lastModifiedBy>Jen-Yu Wang</cp:lastModifiedBy>
  <dcterms:created xsi:type="dcterms:W3CDTF">2024-02-27T11:30:09Z</dcterms:created>
  <dcterms:modified xsi:type="dcterms:W3CDTF">2024-02-27T11:50:51Z</dcterms:modified>
</cp:coreProperties>
</file>