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ykres" sheetId="9" r:id="rId1"/>
    <sheet name="5" sheetId="7" r:id="rId2"/>
    <sheet name="4" sheetId="4" r:id="rId3"/>
    <sheet name="3" sheetId="3" r:id="rId4"/>
    <sheet name="2" sheetId="2" r:id="rId5"/>
    <sheet name="Arkusz1" sheetId="1" r:id="rId6"/>
  </sheets>
  <calcPr calcId="152511"/>
</workbook>
</file>

<file path=xl/calcChain.xml><?xml version="1.0" encoding="utf-8"?>
<calcChain xmlns="http://schemas.openxmlformats.org/spreadsheetml/2006/main">
  <c r="B3" i="7" l="1"/>
  <c r="B4" i="7"/>
  <c r="B5" i="7"/>
  <c r="B7" i="7"/>
  <c r="B8" i="7"/>
  <c r="B9" i="7"/>
  <c r="B10" i="7"/>
  <c r="B12" i="7"/>
  <c r="B13" i="7"/>
  <c r="B14" i="7"/>
  <c r="B15" i="7"/>
  <c r="B17" i="7"/>
  <c r="B18" i="7"/>
  <c r="B19" i="7"/>
  <c r="B20" i="7"/>
  <c r="B22" i="7"/>
  <c r="B23" i="7"/>
  <c r="B24" i="7"/>
  <c r="B25" i="7"/>
  <c r="B27" i="7"/>
  <c r="B28" i="7"/>
  <c r="B29" i="7"/>
  <c r="B30" i="7"/>
  <c r="B32" i="7"/>
  <c r="B33" i="7"/>
  <c r="B34" i="7"/>
  <c r="B35" i="7"/>
  <c r="B37" i="7"/>
  <c r="B38" i="7"/>
  <c r="B39" i="7"/>
  <c r="B40" i="7"/>
  <c r="B2" i="7"/>
  <c r="F3" i="7"/>
  <c r="F4" i="7" s="1"/>
  <c r="F5" i="7" s="1"/>
  <c r="F7" i="7" s="1"/>
  <c r="F8" i="7" s="1"/>
  <c r="F9" i="7" s="1"/>
  <c r="F10" i="7" s="1"/>
  <c r="F12" i="7" s="1"/>
  <c r="F13" i="7" s="1"/>
  <c r="F14" i="7" s="1"/>
  <c r="F15" i="7" s="1"/>
  <c r="F17" i="7" s="1"/>
  <c r="F18" i="7" s="1"/>
  <c r="F19" i="7" s="1"/>
  <c r="F20" i="7" s="1"/>
  <c r="F22" i="7" s="1"/>
  <c r="F23" i="7" s="1"/>
  <c r="F24" i="7" s="1"/>
  <c r="F25" i="7" s="1"/>
  <c r="F27" i="7" s="1"/>
  <c r="F28" i="7" s="1"/>
  <c r="F29" i="7" s="1"/>
  <c r="F30" i="7" s="1"/>
  <c r="F32" i="7" s="1"/>
  <c r="F33" i="7" s="1"/>
  <c r="F34" i="7" s="1"/>
  <c r="F35" i="7" s="1"/>
  <c r="F37" i="7" s="1"/>
  <c r="F38" i="7" s="1"/>
  <c r="F39" i="7" s="1"/>
  <c r="F40" i="7" s="1"/>
  <c r="E3" i="7"/>
  <c r="E4" i="7" s="1"/>
  <c r="E5" i="7" s="1"/>
  <c r="E7" i="7" s="1"/>
  <c r="E8" i="7" s="1"/>
  <c r="E9" i="7" s="1"/>
  <c r="E10" i="7" s="1"/>
  <c r="E12" i="7" s="1"/>
  <c r="E13" i="7" s="1"/>
  <c r="E14" i="7" s="1"/>
  <c r="E15" i="7" s="1"/>
  <c r="E17" i="7" s="1"/>
  <c r="E18" i="7" s="1"/>
  <c r="E19" i="7" s="1"/>
  <c r="E20" i="7" s="1"/>
  <c r="E22" i="7" s="1"/>
  <c r="E23" i="7" s="1"/>
  <c r="E24" i="7" s="1"/>
  <c r="E25" i="7" s="1"/>
  <c r="E27" i="7" s="1"/>
  <c r="E28" i="7" s="1"/>
  <c r="E29" i="7" s="1"/>
  <c r="E30" i="7" s="1"/>
  <c r="E32" i="7" s="1"/>
  <c r="E33" i="7" s="1"/>
  <c r="E34" i="7" s="1"/>
  <c r="E35" i="7" s="1"/>
  <c r="E37" i="7" s="1"/>
  <c r="E38" i="7" s="1"/>
  <c r="E39" i="7" s="1"/>
  <c r="E40" i="7" s="1"/>
  <c r="D3" i="7"/>
  <c r="D4" i="7" s="1"/>
  <c r="D5" i="7" s="1"/>
  <c r="D7" i="7" s="1"/>
  <c r="D8" i="7" s="1"/>
  <c r="D9" i="7" s="1"/>
  <c r="D10" i="7" s="1"/>
  <c r="D12" i="7" s="1"/>
  <c r="D13" i="7" s="1"/>
  <c r="D14" i="7" s="1"/>
  <c r="D15" i="7" s="1"/>
  <c r="D17" i="7" s="1"/>
  <c r="D18" i="7" s="1"/>
  <c r="D19" i="7" s="1"/>
  <c r="D20" i="7" s="1"/>
  <c r="D22" i="7" s="1"/>
  <c r="D23" i="7" s="1"/>
  <c r="D24" i="7" s="1"/>
  <c r="D25" i="7" s="1"/>
  <c r="D27" i="7" s="1"/>
  <c r="D28" i="7" s="1"/>
  <c r="D29" i="7" s="1"/>
  <c r="D30" i="7" s="1"/>
  <c r="D32" i="7" s="1"/>
  <c r="D33" i="7" s="1"/>
  <c r="D34" i="7" s="1"/>
  <c r="D35" i="7" s="1"/>
  <c r="D37" i="7" s="1"/>
  <c r="D38" i="7" s="1"/>
  <c r="D39" i="7" s="1"/>
  <c r="D40" i="7" s="1"/>
  <c r="C3" i="7"/>
  <c r="C4" i="7" s="1"/>
  <c r="C5" i="7" s="1"/>
  <c r="C7" i="7" s="1"/>
  <c r="C8" i="7" s="1"/>
  <c r="C9" i="7" s="1"/>
  <c r="C10" i="7" s="1"/>
  <c r="C12" i="7" s="1"/>
  <c r="C13" i="7" s="1"/>
  <c r="C14" i="7" s="1"/>
  <c r="C15" i="7" s="1"/>
  <c r="C17" i="7" s="1"/>
  <c r="C18" i="7" s="1"/>
  <c r="C19" i="7" s="1"/>
  <c r="C20" i="7" s="1"/>
  <c r="C22" i="7" s="1"/>
  <c r="C23" i="7" s="1"/>
  <c r="C24" i="7" s="1"/>
  <c r="C25" i="7" s="1"/>
  <c r="C27" i="7" s="1"/>
  <c r="C28" i="7" s="1"/>
  <c r="C29" i="7" s="1"/>
  <c r="C30" i="7" s="1"/>
  <c r="C32" i="7" s="1"/>
  <c r="C33" i="7" s="1"/>
  <c r="C34" i="7" s="1"/>
  <c r="C35" i="7" s="1"/>
  <c r="C37" i="7" s="1"/>
  <c r="C38" i="7" s="1"/>
  <c r="C39" i="7" s="1"/>
  <c r="C40" i="7" s="1"/>
  <c r="B34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D3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3"/>
  <c r="C34" i="3"/>
  <c r="D34" i="3"/>
  <c r="E3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D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27" i="1"/>
  <c r="B28" i="1" s="1"/>
  <c r="B29" i="1" s="1"/>
  <c r="B30" i="1" s="1"/>
  <c r="B31" i="1" s="1"/>
  <c r="B32" i="1" s="1"/>
  <c r="B33" i="1" s="1"/>
  <c r="C27" i="1"/>
  <c r="C28" i="1" s="1"/>
  <c r="C29" i="1" s="1"/>
  <c r="C30" i="1" s="1"/>
  <c r="C31" i="1" s="1"/>
  <c r="C32" i="1" s="1"/>
  <c r="C33" i="1" s="1"/>
  <c r="D27" i="1"/>
  <c r="D28" i="1" s="1"/>
  <c r="D29" i="1" s="1"/>
  <c r="D30" i="1" s="1"/>
  <c r="D31" i="1" s="1"/>
  <c r="D32" i="1" s="1"/>
  <c r="D33" i="1" s="1"/>
  <c r="E27" i="1"/>
  <c r="E28" i="1" s="1"/>
  <c r="E29" i="1" s="1"/>
  <c r="E30" i="1" s="1"/>
  <c r="E31" i="1" s="1"/>
  <c r="E32" i="1" s="1"/>
  <c r="E33" i="1" s="1"/>
  <c r="E26" i="1"/>
  <c r="D26" i="1"/>
  <c r="C26" i="1"/>
  <c r="B26" i="1"/>
  <c r="C23" i="1"/>
  <c r="D23" i="1"/>
  <c r="E23" i="1"/>
  <c r="C24" i="1"/>
  <c r="D24" i="1"/>
  <c r="E24" i="1"/>
  <c r="E25" i="1" s="1"/>
  <c r="C25" i="1"/>
  <c r="D25" i="1"/>
  <c r="D22" i="1"/>
  <c r="E22" i="1"/>
  <c r="C22" i="1"/>
  <c r="B23" i="1"/>
  <c r="B24" i="1"/>
  <c r="B25" i="1" s="1"/>
  <c r="B2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D4" i="1"/>
  <c r="E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C3" i="1"/>
  <c r="D3" i="1"/>
  <c r="E3" i="1"/>
  <c r="B3" i="1"/>
  <c r="D41" i="7" l="1"/>
  <c r="E41" i="7"/>
  <c r="E31" i="7"/>
  <c r="F41" i="7"/>
  <c r="C36" i="7"/>
  <c r="C41" i="7"/>
  <c r="D36" i="7"/>
  <c r="E36" i="7"/>
  <c r="F36" i="7"/>
  <c r="C31" i="7"/>
  <c r="D31" i="7"/>
  <c r="F31" i="7"/>
  <c r="D26" i="7"/>
  <c r="C26" i="7"/>
  <c r="E26" i="7"/>
  <c r="F26" i="7"/>
  <c r="E16" i="7"/>
  <c r="F16" i="7"/>
  <c r="E21" i="7"/>
  <c r="C21" i="7"/>
  <c r="D21" i="7"/>
  <c r="F21" i="7"/>
  <c r="C16" i="7"/>
  <c r="D16" i="7"/>
  <c r="F6" i="7"/>
  <c r="C11" i="7"/>
  <c r="D11" i="7"/>
  <c r="E11" i="7"/>
  <c r="F11" i="7"/>
  <c r="C6" i="7"/>
  <c r="D6" i="7"/>
  <c r="E6" i="7"/>
  <c r="E55" i="7" l="1"/>
  <c r="F55" i="7"/>
  <c r="D55" i="7"/>
  <c r="C55" i="7"/>
</calcChain>
</file>

<file path=xl/sharedStrings.xml><?xml version="1.0" encoding="utf-8"?>
<sst xmlns="http://schemas.openxmlformats.org/spreadsheetml/2006/main" count="194" uniqueCount="46">
  <si>
    <t>Kwartał</t>
  </si>
  <si>
    <t>2005 I</t>
  </si>
  <si>
    <t>2005 II</t>
  </si>
  <si>
    <t>2005 III</t>
  </si>
  <si>
    <t>2005 IV</t>
  </si>
  <si>
    <t>2006 I</t>
  </si>
  <si>
    <t>2007 I</t>
  </si>
  <si>
    <t>2008 I</t>
  </si>
  <si>
    <t>2009 I</t>
  </si>
  <si>
    <t>2010 I</t>
  </si>
  <si>
    <t>2011 I</t>
  </si>
  <si>
    <t>2012 I</t>
  </si>
  <si>
    <t>2013 I</t>
  </si>
  <si>
    <t>2006 II</t>
  </si>
  <si>
    <t>2006 III</t>
  </si>
  <si>
    <t>2006 IV</t>
  </si>
  <si>
    <t>2007 II</t>
  </si>
  <si>
    <t>2007 III</t>
  </si>
  <si>
    <t>2007 IV</t>
  </si>
  <si>
    <t>2008 II</t>
  </si>
  <si>
    <t>2008 III</t>
  </si>
  <si>
    <t>2008 IV</t>
  </si>
  <si>
    <t>2009 II</t>
  </si>
  <si>
    <t>2009 III</t>
  </si>
  <si>
    <t>2009 IV</t>
  </si>
  <si>
    <t>2010 II</t>
  </si>
  <si>
    <t>2010 III</t>
  </si>
  <si>
    <t>2010 IV</t>
  </si>
  <si>
    <t>2011 II</t>
  </si>
  <si>
    <t>2011 III</t>
  </si>
  <si>
    <t>2011 IV</t>
  </si>
  <si>
    <t>2012 II</t>
  </si>
  <si>
    <t>2012 III</t>
  </si>
  <si>
    <t>2012 IV</t>
  </si>
  <si>
    <t>Dama</t>
  </si>
  <si>
    <t>Granta</t>
  </si>
  <si>
    <t>Dorkas</t>
  </si>
  <si>
    <t>Lodera</t>
  </si>
  <si>
    <t>2013 IV</t>
  </si>
  <si>
    <t>2013 II</t>
  </si>
  <si>
    <t>2013 III</t>
  </si>
  <si>
    <t>2014 I</t>
  </si>
  <si>
    <t>2014 II</t>
  </si>
  <si>
    <t>2014 III</t>
  </si>
  <si>
    <t>Rok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</si>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</sst>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'5'!$C$1</c:f>
              <c:strCache>
                <c:ptCount val="1"/>
                <c:pt idx="0">
                  <c:v>Dama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'5'!$B$6:$B$41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'5'!$C$2:$C$41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</c:ser>
        <c:ser>
          <c:idx val="2"/>
          <c:order val="1"/>
          <c:tx>
            <c:strRef>
              <c:f>'5'!$D$1</c:f>
              <c:strCache>
                <c:ptCount val="1"/>
                <c:pt idx="0">
                  <c:v>Granta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'5'!$B$6:$B$41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'5'!$D$2:$D$41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</c:ser>
        <c:ser>
          <c:idx val="3"/>
          <c:order val="2"/>
          <c:tx>
            <c:strRef>
              <c:f>'5'!$E$1</c:f>
              <c:strCache>
                <c:ptCount val="1"/>
                <c:pt idx="0">
                  <c:v>Dorkas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'5'!$B$6:$B$41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'5'!$E$2:$E$41</c:f>
              <c:numCache>
                <c:formatCode>General</c:formatCode>
                <c:ptCount val="8"/>
                <c:pt idx="0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1201</c:v>
                </c:pt>
                <c:pt idx="4">
                  <c:v>1343</c:v>
                </c:pt>
                <c:pt idx="5">
                  <c:v>1400</c:v>
                </c:pt>
                <c:pt idx="6">
                  <c:v>1330</c:v>
                </c:pt>
                <c:pt idx="7">
                  <c:v>1224</c:v>
                </c:pt>
              </c:numCache>
            </c:numRef>
          </c:val>
        </c:ser>
        <c:ser>
          <c:idx val="4"/>
          <c:order val="3"/>
          <c:tx>
            <c:strRef>
              <c:f>'5'!$F$1</c:f>
              <c:strCache>
                <c:ptCount val="1"/>
                <c:pt idx="0">
                  <c:v>Lodera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'5'!$B$6:$B$41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'5'!$F$2:$F$41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31487232"/>
        <c:axId val="-1731492128"/>
        <c:axId val="0"/>
      </c:bar3DChart>
      <c:catAx>
        <c:axId val="-17314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31492128"/>
        <c:crosses val="autoZero"/>
        <c:auto val="1"/>
        <c:lblAlgn val="ctr"/>
        <c:lblOffset val="100"/>
        <c:noMultiLvlLbl val="0"/>
      </c:catAx>
      <c:valAx>
        <c:axId val="-17314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314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zoomScale="160" zoomScaleNormal="160" workbookViewId="0">
      <pane ySplit="1" topLeftCell="A2" activePane="bottomLeft" state="frozen"/>
      <selection pane="bottomLeft" activeCell="B1" sqref="B1:F41"/>
    </sheetView>
  </sheetViews>
  <sheetFormatPr defaultRowHeight="15" outlineLevelRow="2" x14ac:dyDescent="0.25"/>
  <cols>
    <col min="3" max="3" width="9.85546875" bestFit="1" customWidth="1"/>
  </cols>
  <sheetData>
    <row r="1" spans="1:6" x14ac:dyDescent="0.25">
      <c r="A1" s="1" t="s">
        <v>0</v>
      </c>
      <c r="B1" s="1" t="s">
        <v>44</v>
      </c>
      <c r="C1" t="s">
        <v>34</v>
      </c>
      <c r="D1" t="s">
        <v>35</v>
      </c>
      <c r="E1" t="s">
        <v>36</v>
      </c>
      <c r="F1" t="s">
        <v>37</v>
      </c>
    </row>
    <row r="2" spans="1:6" hidden="1" outlineLevel="2" x14ac:dyDescent="0.25">
      <c r="A2" s="1" t="s">
        <v>1</v>
      </c>
      <c r="B2" s="1" t="str">
        <f>LEFT(A2,4)</f>
        <v>2005</v>
      </c>
      <c r="C2">
        <v>237</v>
      </c>
      <c r="D2">
        <v>198</v>
      </c>
      <c r="E2">
        <v>207</v>
      </c>
      <c r="F2">
        <v>312</v>
      </c>
    </row>
    <row r="3" spans="1:6" hidden="1" outlineLevel="2" x14ac:dyDescent="0.25">
      <c r="A3" s="1" t="s">
        <v>2</v>
      </c>
      <c r="B3" s="1" t="str">
        <f t="shared" ref="B3:B40" si="0">LEFT(A3,4)</f>
        <v>2005</v>
      </c>
      <c r="C3">
        <f>ROUNDDOWN(102%*C2,0)</f>
        <v>241</v>
      </c>
      <c r="D3">
        <f>ROUNDDOWN(102.7%*D2,0)</f>
        <v>203</v>
      </c>
      <c r="E3">
        <f>ROUNDDOWN(103%*E2,0)</f>
        <v>213</v>
      </c>
      <c r="F3">
        <f>ROUNDDOWN(102%*F2,0)</f>
        <v>318</v>
      </c>
    </row>
    <row r="4" spans="1:6" hidden="1" outlineLevel="2" x14ac:dyDescent="0.25">
      <c r="A4" s="1" t="s">
        <v>3</v>
      </c>
      <c r="B4" s="1" t="str">
        <f t="shared" si="0"/>
        <v>2005</v>
      </c>
      <c r="C4">
        <f t="shared" ref="C4:C25" si="1">ROUNDDOWN(102%*C3,0)</f>
        <v>245</v>
      </c>
      <c r="D4">
        <f t="shared" ref="D4:D25" si="2">ROUNDDOWN(102.7%*D3,0)</f>
        <v>208</v>
      </c>
      <c r="E4">
        <f t="shared" ref="E4:E25" si="3">ROUNDDOWN(103%*E3,0)</f>
        <v>219</v>
      </c>
      <c r="F4">
        <f t="shared" ref="F4:F25" si="4">ROUNDDOWN(102%*F3,0)</f>
        <v>324</v>
      </c>
    </row>
    <row r="5" spans="1:6" hidden="1" outlineLevel="2" x14ac:dyDescent="0.25">
      <c r="A5" s="1" t="s">
        <v>4</v>
      </c>
      <c r="B5" s="1" t="str">
        <f t="shared" si="0"/>
        <v>2005</v>
      </c>
      <c r="C5">
        <f t="shared" si="1"/>
        <v>249</v>
      </c>
      <c r="D5">
        <f t="shared" si="2"/>
        <v>213</v>
      </c>
      <c r="E5">
        <f t="shared" si="3"/>
        <v>225</v>
      </c>
      <c r="F5">
        <f t="shared" si="4"/>
        <v>330</v>
      </c>
    </row>
    <row r="6" spans="1:6" outlineLevel="1" collapsed="1" x14ac:dyDescent="0.25">
      <c r="A6" s="1"/>
      <c r="B6" s="2">
        <v>2005</v>
      </c>
      <c r="C6">
        <f>SUBTOTAL(9,C2:C5)</f>
        <v>972</v>
      </c>
      <c r="D6">
        <f>SUBTOTAL(9,D2:D5)</f>
        <v>822</v>
      </c>
      <c r="E6">
        <f>SUBTOTAL(9,E2:E5)</f>
        <v>864</v>
      </c>
      <c r="F6">
        <f>SUBTOTAL(9,F2:F5)</f>
        <v>1284</v>
      </c>
    </row>
    <row r="7" spans="1:6" hidden="1" outlineLevel="2" x14ac:dyDescent="0.25">
      <c r="A7" s="1" t="s">
        <v>5</v>
      </c>
      <c r="B7" s="1" t="str">
        <f t="shared" si="0"/>
        <v>2006</v>
      </c>
      <c r="C7">
        <f>ROUNDDOWN(102%*C5,0)</f>
        <v>253</v>
      </c>
      <c r="D7">
        <f>ROUNDDOWN(102.7%*D5,0)</f>
        <v>218</v>
      </c>
      <c r="E7">
        <f>ROUNDDOWN(103%*E5,0)</f>
        <v>231</v>
      </c>
      <c r="F7">
        <f>ROUNDDOWN(102%*F5,0)</f>
        <v>336</v>
      </c>
    </row>
    <row r="8" spans="1:6" hidden="1" outlineLevel="2" x14ac:dyDescent="0.25">
      <c r="A8" s="1" t="s">
        <v>13</v>
      </c>
      <c r="B8" s="1" t="str">
        <f t="shared" si="0"/>
        <v>2006</v>
      </c>
      <c r="C8">
        <f t="shared" si="1"/>
        <v>258</v>
      </c>
      <c r="D8">
        <f t="shared" si="2"/>
        <v>223</v>
      </c>
      <c r="E8">
        <f t="shared" si="3"/>
        <v>237</v>
      </c>
      <c r="F8">
        <f t="shared" si="4"/>
        <v>342</v>
      </c>
    </row>
    <row r="9" spans="1:6" hidden="1" outlineLevel="2" x14ac:dyDescent="0.25">
      <c r="A9" s="1" t="s">
        <v>14</v>
      </c>
      <c r="B9" s="1" t="str">
        <f t="shared" si="0"/>
        <v>2006</v>
      </c>
      <c r="C9">
        <f t="shared" si="1"/>
        <v>263</v>
      </c>
      <c r="D9">
        <f t="shared" si="2"/>
        <v>229</v>
      </c>
      <c r="E9">
        <f t="shared" si="3"/>
        <v>244</v>
      </c>
      <c r="F9">
        <f t="shared" si="4"/>
        <v>348</v>
      </c>
    </row>
    <row r="10" spans="1:6" hidden="1" outlineLevel="2" x14ac:dyDescent="0.25">
      <c r="A10" s="1" t="s">
        <v>15</v>
      </c>
      <c r="B10" s="1" t="str">
        <f t="shared" si="0"/>
        <v>2006</v>
      </c>
      <c r="C10">
        <f t="shared" si="1"/>
        <v>268</v>
      </c>
      <c r="D10">
        <f t="shared" si="2"/>
        <v>235</v>
      </c>
      <c r="E10">
        <f t="shared" si="3"/>
        <v>251</v>
      </c>
      <c r="F10">
        <f t="shared" si="4"/>
        <v>354</v>
      </c>
    </row>
    <row r="11" spans="1:6" outlineLevel="1" collapsed="1" x14ac:dyDescent="0.25">
      <c r="A11" s="1"/>
      <c r="B11" s="2">
        <v>2006</v>
      </c>
      <c r="C11">
        <f>SUBTOTAL(9,C7:C10)</f>
        <v>1042</v>
      </c>
      <c r="D11">
        <f>SUBTOTAL(9,D7:D10)</f>
        <v>905</v>
      </c>
      <c r="E11">
        <f>SUBTOTAL(9,E7:E10)</f>
        <v>963</v>
      </c>
      <c r="F11">
        <f>SUBTOTAL(9,F7:F10)</f>
        <v>1380</v>
      </c>
    </row>
    <row r="12" spans="1:6" hidden="1" outlineLevel="2" x14ac:dyDescent="0.25">
      <c r="A12" s="1" t="s">
        <v>6</v>
      </c>
      <c r="B12" s="1" t="str">
        <f t="shared" si="0"/>
        <v>2007</v>
      </c>
      <c r="C12">
        <f>ROUNDDOWN(102%*C10,0)</f>
        <v>273</v>
      </c>
      <c r="D12">
        <f>ROUNDDOWN(102.7%*D10,0)</f>
        <v>241</v>
      </c>
      <c r="E12">
        <f>ROUNDDOWN(103%*E10,0)</f>
        <v>258</v>
      </c>
      <c r="F12">
        <f>ROUNDDOWN(102%*F10,0)</f>
        <v>361</v>
      </c>
    </row>
    <row r="13" spans="1:6" hidden="1" outlineLevel="2" x14ac:dyDescent="0.25">
      <c r="A13" s="1" t="s">
        <v>16</v>
      </c>
      <c r="B13" s="1" t="str">
        <f t="shared" si="0"/>
        <v>2007</v>
      </c>
      <c r="C13">
        <f t="shared" si="1"/>
        <v>278</v>
      </c>
      <c r="D13">
        <f t="shared" si="2"/>
        <v>247</v>
      </c>
      <c r="E13">
        <f t="shared" si="3"/>
        <v>265</v>
      </c>
      <c r="F13">
        <f t="shared" si="4"/>
        <v>368</v>
      </c>
    </row>
    <row r="14" spans="1:6" hidden="1" outlineLevel="2" x14ac:dyDescent="0.25">
      <c r="A14" s="1" t="s">
        <v>17</v>
      </c>
      <c r="B14" s="1" t="str">
        <f t="shared" si="0"/>
        <v>2007</v>
      </c>
      <c r="C14">
        <f t="shared" si="1"/>
        <v>283</v>
      </c>
      <c r="D14">
        <f t="shared" si="2"/>
        <v>253</v>
      </c>
      <c r="E14">
        <f t="shared" si="3"/>
        <v>272</v>
      </c>
      <c r="F14">
        <f t="shared" si="4"/>
        <v>375</v>
      </c>
    </row>
    <row r="15" spans="1:6" hidden="1" outlineLevel="2" x14ac:dyDescent="0.25">
      <c r="A15" s="1" t="s">
        <v>18</v>
      </c>
      <c r="B15" s="1" t="str">
        <f t="shared" si="0"/>
        <v>2007</v>
      </c>
      <c r="C15">
        <f t="shared" si="1"/>
        <v>288</v>
      </c>
      <c r="D15">
        <f t="shared" si="2"/>
        <v>259</v>
      </c>
      <c r="E15">
        <f t="shared" si="3"/>
        <v>280</v>
      </c>
      <c r="F15">
        <f t="shared" si="4"/>
        <v>382</v>
      </c>
    </row>
    <row r="16" spans="1:6" outlineLevel="1" collapsed="1" x14ac:dyDescent="0.25">
      <c r="A16" s="1"/>
      <c r="B16" s="2">
        <v>2007</v>
      </c>
      <c r="C16">
        <f>SUBTOTAL(9,C12:C15)</f>
        <v>1122</v>
      </c>
      <c r="D16">
        <f>SUBTOTAL(9,D12:D15)</f>
        <v>1000</v>
      </c>
      <c r="E16">
        <f>SUBTOTAL(9,E12:E15)</f>
        <v>1075</v>
      </c>
      <c r="F16">
        <f>SUBTOTAL(9,F12:F15)</f>
        <v>1486</v>
      </c>
    </row>
    <row r="17" spans="1:6" hidden="1" outlineLevel="2" x14ac:dyDescent="0.25">
      <c r="A17" s="1" t="s">
        <v>7</v>
      </c>
      <c r="B17" s="1" t="str">
        <f t="shared" si="0"/>
        <v>2008</v>
      </c>
      <c r="C17">
        <f>ROUNDDOWN(102%*C15,0)</f>
        <v>293</v>
      </c>
      <c r="D17">
        <f>ROUNDDOWN(102.7%*D15,0)</f>
        <v>265</v>
      </c>
      <c r="E17">
        <f>ROUNDDOWN(103%*E15,0)</f>
        <v>288</v>
      </c>
      <c r="F17">
        <f>ROUNDDOWN(102%*F15,0)</f>
        <v>389</v>
      </c>
    </row>
    <row r="18" spans="1:6" hidden="1" outlineLevel="2" x14ac:dyDescent="0.25">
      <c r="A18" s="1" t="s">
        <v>19</v>
      </c>
      <c r="B18" s="1" t="str">
        <f t="shared" si="0"/>
        <v>2008</v>
      </c>
      <c r="C18">
        <f t="shared" si="1"/>
        <v>298</v>
      </c>
      <c r="D18">
        <f t="shared" si="2"/>
        <v>272</v>
      </c>
      <c r="E18">
        <f t="shared" si="3"/>
        <v>296</v>
      </c>
      <c r="F18">
        <f t="shared" si="4"/>
        <v>396</v>
      </c>
    </row>
    <row r="19" spans="1:6" hidden="1" outlineLevel="2" x14ac:dyDescent="0.25">
      <c r="A19" s="1" t="s">
        <v>20</v>
      </c>
      <c r="B19" s="1" t="str">
        <f t="shared" si="0"/>
        <v>2008</v>
      </c>
      <c r="C19">
        <f t="shared" si="1"/>
        <v>303</v>
      </c>
      <c r="D19">
        <f t="shared" si="2"/>
        <v>279</v>
      </c>
      <c r="E19">
        <f t="shared" si="3"/>
        <v>304</v>
      </c>
      <c r="F19">
        <f t="shared" si="4"/>
        <v>403</v>
      </c>
    </row>
    <row r="20" spans="1:6" hidden="1" outlineLevel="2" x14ac:dyDescent="0.25">
      <c r="A20" s="1" t="s">
        <v>21</v>
      </c>
      <c r="B20" s="1" t="str">
        <f t="shared" si="0"/>
        <v>2008</v>
      </c>
      <c r="C20">
        <f t="shared" si="1"/>
        <v>309</v>
      </c>
      <c r="D20">
        <f t="shared" si="2"/>
        <v>286</v>
      </c>
      <c r="E20">
        <f t="shared" si="3"/>
        <v>313</v>
      </c>
      <c r="F20">
        <f t="shared" si="4"/>
        <v>411</v>
      </c>
    </row>
    <row r="21" spans="1:6" outlineLevel="1" collapsed="1" x14ac:dyDescent="0.25">
      <c r="A21" s="1"/>
      <c r="B21" s="2">
        <v>2008</v>
      </c>
      <c r="C21">
        <f>SUBTOTAL(9,C17:C20)</f>
        <v>1203</v>
      </c>
      <c r="D21">
        <f>SUBTOTAL(9,D17:D20)</f>
        <v>1102</v>
      </c>
      <c r="E21">
        <f>SUBTOTAL(9,E17:E20)</f>
        <v>1201</v>
      </c>
      <c r="F21">
        <f>SUBTOTAL(9,F17:F20)</f>
        <v>1599</v>
      </c>
    </row>
    <row r="22" spans="1:6" hidden="1" outlineLevel="2" x14ac:dyDescent="0.25">
      <c r="A22" s="1" t="s">
        <v>8</v>
      </c>
      <c r="B22" s="1" t="str">
        <f t="shared" si="0"/>
        <v>2009</v>
      </c>
      <c r="C22">
        <f>ROUNDDOWN(102%*C20,0)</f>
        <v>315</v>
      </c>
      <c r="D22">
        <f>ROUNDDOWN(102.7%*D20,0)</f>
        <v>293</v>
      </c>
      <c r="E22">
        <f>ROUNDDOWN(103%*E20,0)</f>
        <v>322</v>
      </c>
      <c r="F22">
        <f>ROUNDDOWN(102%*F20,0)</f>
        <v>419</v>
      </c>
    </row>
    <row r="23" spans="1:6" hidden="1" outlineLevel="2" x14ac:dyDescent="0.25">
      <c r="A23" s="1" t="s">
        <v>22</v>
      </c>
      <c r="B23" s="1" t="str">
        <f t="shared" si="0"/>
        <v>2009</v>
      </c>
      <c r="C23">
        <f t="shared" si="1"/>
        <v>321</v>
      </c>
      <c r="D23">
        <f t="shared" si="2"/>
        <v>300</v>
      </c>
      <c r="E23">
        <f t="shared" si="3"/>
        <v>331</v>
      </c>
      <c r="F23">
        <f t="shared" si="4"/>
        <v>427</v>
      </c>
    </row>
    <row r="24" spans="1:6" hidden="1" outlineLevel="2" x14ac:dyDescent="0.25">
      <c r="A24" s="1" t="s">
        <v>23</v>
      </c>
      <c r="B24" s="1" t="str">
        <f t="shared" si="0"/>
        <v>2009</v>
      </c>
      <c r="C24">
        <f t="shared" si="1"/>
        <v>327</v>
      </c>
      <c r="D24">
        <f t="shared" si="2"/>
        <v>308</v>
      </c>
      <c r="E24">
        <f t="shared" si="3"/>
        <v>340</v>
      </c>
      <c r="F24">
        <f t="shared" si="4"/>
        <v>435</v>
      </c>
    </row>
    <row r="25" spans="1:6" hidden="1" outlineLevel="2" x14ac:dyDescent="0.25">
      <c r="A25" s="1" t="s">
        <v>24</v>
      </c>
      <c r="B25" s="1" t="str">
        <f t="shared" si="0"/>
        <v>2009</v>
      </c>
      <c r="C25">
        <f t="shared" si="1"/>
        <v>333</v>
      </c>
      <c r="D25">
        <f t="shared" si="2"/>
        <v>316</v>
      </c>
      <c r="E25">
        <f t="shared" si="3"/>
        <v>350</v>
      </c>
      <c r="F25">
        <f t="shared" si="4"/>
        <v>443</v>
      </c>
    </row>
    <row r="26" spans="1:6" outlineLevel="1" collapsed="1" x14ac:dyDescent="0.25">
      <c r="A26" s="1"/>
      <c r="B26" s="2">
        <v>2009</v>
      </c>
      <c r="C26">
        <f>SUBTOTAL(9,C22:C25)</f>
        <v>1296</v>
      </c>
      <c r="D26">
        <f>SUBTOTAL(9,D22:D25)</f>
        <v>1217</v>
      </c>
      <c r="E26">
        <f>SUBTOTAL(9,E22:E25)</f>
        <v>1343</v>
      </c>
      <c r="F26">
        <f>SUBTOTAL(9,F22:F25)</f>
        <v>1724</v>
      </c>
    </row>
    <row r="27" spans="1:6" hidden="1" outlineLevel="2" x14ac:dyDescent="0.25">
      <c r="A27" s="1" t="s">
        <v>9</v>
      </c>
      <c r="B27" s="1" t="str">
        <f t="shared" si="0"/>
        <v>2010</v>
      </c>
      <c r="C27">
        <f>C25</f>
        <v>333</v>
      </c>
      <c r="D27">
        <f>D25</f>
        <v>316</v>
      </c>
      <c r="E27">
        <f>E25</f>
        <v>350</v>
      </c>
      <c r="F27">
        <f>F25</f>
        <v>443</v>
      </c>
    </row>
    <row r="28" spans="1:6" hidden="1" outlineLevel="2" x14ac:dyDescent="0.25">
      <c r="A28" s="1" t="s">
        <v>25</v>
      </c>
      <c r="B28" s="1" t="str">
        <f t="shared" si="0"/>
        <v>2010</v>
      </c>
      <c r="C28">
        <f t="shared" ref="C28:D30" si="5">C27</f>
        <v>333</v>
      </c>
      <c r="D28">
        <f t="shared" si="5"/>
        <v>316</v>
      </c>
      <c r="E28">
        <f t="shared" ref="E28:F30" si="6">E27</f>
        <v>350</v>
      </c>
      <c r="F28">
        <f t="shared" si="6"/>
        <v>443</v>
      </c>
    </row>
    <row r="29" spans="1:6" hidden="1" outlineLevel="2" x14ac:dyDescent="0.25">
      <c r="A29" s="1" t="s">
        <v>26</v>
      </c>
      <c r="B29" s="1" t="str">
        <f t="shared" si="0"/>
        <v>2010</v>
      </c>
      <c r="C29">
        <f t="shared" si="5"/>
        <v>333</v>
      </c>
      <c r="D29">
        <f t="shared" si="5"/>
        <v>316</v>
      </c>
      <c r="E29">
        <f t="shared" si="6"/>
        <v>350</v>
      </c>
      <c r="F29">
        <f t="shared" si="6"/>
        <v>443</v>
      </c>
    </row>
    <row r="30" spans="1:6" hidden="1" outlineLevel="2" x14ac:dyDescent="0.25">
      <c r="A30" s="1" t="s">
        <v>27</v>
      </c>
      <c r="B30" s="1" t="str">
        <f t="shared" si="0"/>
        <v>2010</v>
      </c>
      <c r="C30">
        <f t="shared" si="5"/>
        <v>333</v>
      </c>
      <c r="D30">
        <f t="shared" si="5"/>
        <v>316</v>
      </c>
      <c r="E30">
        <f t="shared" si="6"/>
        <v>350</v>
      </c>
      <c r="F30">
        <f t="shared" si="6"/>
        <v>443</v>
      </c>
    </row>
    <row r="31" spans="1:6" outlineLevel="1" collapsed="1" x14ac:dyDescent="0.25">
      <c r="A31" s="1"/>
      <c r="B31" s="2">
        <v>2010</v>
      </c>
      <c r="C31">
        <f>SUBTOTAL(9,C27:C30)</f>
        <v>1332</v>
      </c>
      <c r="D31">
        <f>SUBTOTAL(9,D27:D30)</f>
        <v>1264</v>
      </c>
      <c r="E31">
        <f>SUBTOTAL(9,E27:E30)</f>
        <v>1400</v>
      </c>
      <c r="F31">
        <f>SUBTOTAL(9,F27:F30)</f>
        <v>1772</v>
      </c>
    </row>
    <row r="32" spans="1:6" hidden="1" outlineLevel="2" x14ac:dyDescent="0.25">
      <c r="A32" s="1" t="s">
        <v>10</v>
      </c>
      <c r="B32" s="1" t="str">
        <f t="shared" si="0"/>
        <v>2011</v>
      </c>
      <c r="C32">
        <f>ROUNDDOWN(99%*C30,0)</f>
        <v>329</v>
      </c>
      <c r="D32">
        <f>ROUNDDOWN(98.8%*D30,0)</f>
        <v>312</v>
      </c>
      <c r="E32">
        <f>ROUNDDOWN(98.1%*E30,0)</f>
        <v>343</v>
      </c>
      <c r="F32">
        <f>ROUNDDOWN(97.5%*F30,0)</f>
        <v>431</v>
      </c>
    </row>
    <row r="33" spans="1:6" hidden="1" outlineLevel="2" x14ac:dyDescent="0.25">
      <c r="A33" s="1" t="s">
        <v>28</v>
      </c>
      <c r="B33" s="1" t="str">
        <f t="shared" si="0"/>
        <v>2011</v>
      </c>
      <c r="C33">
        <f t="shared" ref="C33:C40" si="7">ROUNDDOWN(99%*C32,0)</f>
        <v>325</v>
      </c>
      <c r="D33">
        <f t="shared" ref="D33:D40" si="8">ROUNDDOWN(98.8%*D32,0)</f>
        <v>308</v>
      </c>
      <c r="E33">
        <f t="shared" ref="E33:E40" si="9">ROUNDDOWN(98.1%*E32,0)</f>
        <v>336</v>
      </c>
      <c r="F33">
        <f t="shared" ref="F33:F40" si="10">ROUNDDOWN(97.5%*F32,0)</f>
        <v>420</v>
      </c>
    </row>
    <row r="34" spans="1:6" hidden="1" outlineLevel="2" x14ac:dyDescent="0.25">
      <c r="A34" s="1" t="s">
        <v>29</v>
      </c>
      <c r="B34" s="1" t="str">
        <f t="shared" si="0"/>
        <v>2011</v>
      </c>
      <c r="C34">
        <f t="shared" si="7"/>
        <v>321</v>
      </c>
      <c r="D34">
        <f t="shared" si="8"/>
        <v>304</v>
      </c>
      <c r="E34">
        <f t="shared" si="9"/>
        <v>329</v>
      </c>
      <c r="F34">
        <f t="shared" si="10"/>
        <v>409</v>
      </c>
    </row>
    <row r="35" spans="1:6" hidden="1" outlineLevel="2" x14ac:dyDescent="0.25">
      <c r="A35" s="1" t="s">
        <v>30</v>
      </c>
      <c r="B35" s="1" t="str">
        <f t="shared" si="0"/>
        <v>2011</v>
      </c>
      <c r="C35">
        <f t="shared" si="7"/>
        <v>317</v>
      </c>
      <c r="D35">
        <f t="shared" si="8"/>
        <v>300</v>
      </c>
      <c r="E35">
        <f t="shared" si="9"/>
        <v>322</v>
      </c>
      <c r="F35">
        <f t="shared" si="10"/>
        <v>398</v>
      </c>
    </row>
    <row r="36" spans="1:6" outlineLevel="1" collapsed="1" x14ac:dyDescent="0.25">
      <c r="A36" s="1"/>
      <c r="B36" s="2">
        <v>2011</v>
      </c>
      <c r="C36">
        <f>SUBTOTAL(9,C32:C35)</f>
        <v>1292</v>
      </c>
      <c r="D36">
        <f>SUBTOTAL(9,D32:D35)</f>
        <v>1224</v>
      </c>
      <c r="E36">
        <f>SUBTOTAL(9,E32:E35)</f>
        <v>1330</v>
      </c>
      <c r="F36">
        <f>SUBTOTAL(9,F32:F35)</f>
        <v>1658</v>
      </c>
    </row>
    <row r="37" spans="1:6" hidden="1" outlineLevel="2" x14ac:dyDescent="0.25">
      <c r="A37" s="1" t="s">
        <v>11</v>
      </c>
      <c r="B37" s="1" t="str">
        <f t="shared" si="0"/>
        <v>2012</v>
      </c>
      <c r="C37">
        <f>ROUNDDOWN(99%*C35,0)</f>
        <v>313</v>
      </c>
      <c r="D37">
        <f>ROUNDDOWN(98.8%*D35,0)</f>
        <v>296</v>
      </c>
      <c r="E37">
        <f>ROUNDDOWN(98.1%*E35,0)</f>
        <v>315</v>
      </c>
      <c r="F37">
        <f>ROUNDDOWN(97.5%*F35,0)</f>
        <v>388</v>
      </c>
    </row>
    <row r="38" spans="1:6" hidden="1" outlineLevel="2" x14ac:dyDescent="0.25">
      <c r="A38" s="1" t="s">
        <v>31</v>
      </c>
      <c r="B38" s="1" t="str">
        <f t="shared" si="0"/>
        <v>2012</v>
      </c>
      <c r="C38">
        <f t="shared" si="7"/>
        <v>309</v>
      </c>
      <c r="D38">
        <f t="shared" si="8"/>
        <v>292</v>
      </c>
      <c r="E38">
        <f t="shared" si="9"/>
        <v>309</v>
      </c>
      <c r="F38">
        <f t="shared" si="10"/>
        <v>378</v>
      </c>
    </row>
    <row r="39" spans="1:6" hidden="1" outlineLevel="2" x14ac:dyDescent="0.25">
      <c r="A39" s="1" t="s">
        <v>32</v>
      </c>
      <c r="B39" s="1" t="str">
        <f t="shared" si="0"/>
        <v>2012</v>
      </c>
      <c r="C39">
        <f t="shared" si="7"/>
        <v>305</v>
      </c>
      <c r="D39">
        <f t="shared" si="8"/>
        <v>288</v>
      </c>
      <c r="E39">
        <f t="shared" si="9"/>
        <v>303</v>
      </c>
      <c r="F39">
        <f t="shared" si="10"/>
        <v>368</v>
      </c>
    </row>
    <row r="40" spans="1:6" hidden="1" outlineLevel="2" x14ac:dyDescent="0.25">
      <c r="A40" s="1" t="s">
        <v>33</v>
      </c>
      <c r="B40" s="1" t="str">
        <f t="shared" si="0"/>
        <v>2012</v>
      </c>
      <c r="C40">
        <f t="shared" si="7"/>
        <v>301</v>
      </c>
      <c r="D40">
        <f t="shared" si="8"/>
        <v>284</v>
      </c>
      <c r="E40">
        <f t="shared" si="9"/>
        <v>297</v>
      </c>
      <c r="F40">
        <f t="shared" si="10"/>
        <v>358</v>
      </c>
    </row>
    <row r="41" spans="1:6" outlineLevel="1" collapsed="1" x14ac:dyDescent="0.25">
      <c r="A41" s="1"/>
      <c r="B41" s="2">
        <v>2012</v>
      </c>
      <c r="C41">
        <f>SUBTOTAL(9,C37:C40)</f>
        <v>1228</v>
      </c>
      <c r="D41">
        <f>SUBTOTAL(9,D37:D40)</f>
        <v>1160</v>
      </c>
      <c r="E41">
        <f>SUBTOTAL(9,E37:E40)</f>
        <v>1224</v>
      </c>
      <c r="F41">
        <f>SUBTOTAL(9,F37:F40)</f>
        <v>1492</v>
      </c>
    </row>
    <row r="42" spans="1:6" outlineLevel="1" x14ac:dyDescent="0.25">
      <c r="A42" s="1"/>
      <c r="B42" s="1"/>
    </row>
    <row r="43" spans="1:6" outlineLevel="1" x14ac:dyDescent="0.25">
      <c r="A43" s="1"/>
      <c r="B43" s="1"/>
    </row>
    <row r="44" spans="1:6" outlineLevel="1" x14ac:dyDescent="0.25">
      <c r="A44" s="1"/>
      <c r="B44" s="1"/>
    </row>
    <row r="45" spans="1:6" outlineLevel="1" x14ac:dyDescent="0.25">
      <c r="A45" s="1"/>
      <c r="B45" s="1"/>
    </row>
    <row r="46" spans="1:6" outlineLevel="1" x14ac:dyDescent="0.25">
      <c r="A46" s="1"/>
      <c r="B46" s="1"/>
    </row>
    <row r="47" spans="1:6" outlineLevel="1" x14ac:dyDescent="0.25">
      <c r="A47" s="1"/>
      <c r="B47" s="1"/>
    </row>
    <row r="48" spans="1:6" outlineLevel="1" x14ac:dyDescent="0.25">
      <c r="A48" s="1"/>
      <c r="B48" s="1"/>
    </row>
    <row r="49" spans="2:6" outlineLevel="1" x14ac:dyDescent="0.25"/>
    <row r="50" spans="2:6" outlineLevel="1" x14ac:dyDescent="0.25"/>
    <row r="51" spans="2:6" outlineLevel="1" x14ac:dyDescent="0.25"/>
    <row r="52" spans="2:6" outlineLevel="1" x14ac:dyDescent="0.25"/>
    <row r="53" spans="2:6" outlineLevel="1" x14ac:dyDescent="0.25"/>
    <row r="54" spans="2:6" outlineLevel="1" x14ac:dyDescent="0.25"/>
    <row r="55" spans="2:6" outlineLevel="1" x14ac:dyDescent="0.25">
      <c r="B55" s="3" t="s">
        <v>45</v>
      </c>
      <c r="C55">
        <f>SUBTOTAL(9,C2:C54)</f>
        <v>9487</v>
      </c>
      <c r="D55">
        <f>SUBTOTAL(9,D2:D54)</f>
        <v>8694</v>
      </c>
      <c r="E55">
        <f>SUBTOTAL(9,E2:E54)</f>
        <v>9400</v>
      </c>
      <c r="F55">
        <f>SUBTOTAL(9,F2:F54)</f>
        <v>12395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160" zoomScaleNormal="160" workbookViewId="0">
      <pane ySplit="1" topLeftCell="A14" activePane="bottomLeft" state="frozen"/>
      <selection pane="bottomLeft" activeCell="B34" sqref="B34"/>
    </sheetView>
  </sheetViews>
  <sheetFormatPr defaultRowHeight="15" x14ac:dyDescent="0.25"/>
  <cols>
    <col min="2" max="2" width="9.85546875" bestFit="1" customWidth="1"/>
  </cols>
  <sheetData>
    <row r="1" spans="1:5" x14ac:dyDescent="0.25">
      <c r="A1" s="1" t="s">
        <v>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s="1" t="s">
        <v>1</v>
      </c>
      <c r="B2">
        <v>237</v>
      </c>
      <c r="C2">
        <v>198</v>
      </c>
      <c r="D2">
        <v>207</v>
      </c>
      <c r="E2">
        <v>312</v>
      </c>
    </row>
    <row r="3" spans="1:5" x14ac:dyDescent="0.25">
      <c r="A3" s="1" t="s">
        <v>2</v>
      </c>
      <c r="B3">
        <f>ROUNDDOWN(102%*B2,0)</f>
        <v>241</v>
      </c>
      <c r="C3">
        <f>ROUNDDOWN(102.7%*C2,0)</f>
        <v>203</v>
      </c>
      <c r="D3">
        <f>ROUNDDOWN(103%*D2,0)</f>
        <v>213</v>
      </c>
      <c r="E3">
        <f>ROUNDDOWN(102%*E2,0)</f>
        <v>318</v>
      </c>
    </row>
    <row r="4" spans="1:5" x14ac:dyDescent="0.25">
      <c r="A4" s="1" t="s">
        <v>3</v>
      </c>
      <c r="B4">
        <f t="shared" ref="B4:B33" si="0">ROUNDDOWN(102%*B3,0)</f>
        <v>245</v>
      </c>
      <c r="C4">
        <f t="shared" ref="C4:C33" si="1">ROUNDDOWN(102.7%*C3,0)</f>
        <v>208</v>
      </c>
      <c r="D4">
        <f t="shared" ref="D4:D33" si="2">ROUNDDOWN(103%*D3,0)</f>
        <v>219</v>
      </c>
      <c r="E4">
        <f t="shared" ref="E4:E33" si="3">ROUNDDOWN(102%*E3,0)</f>
        <v>324</v>
      </c>
    </row>
    <row r="5" spans="1:5" x14ac:dyDescent="0.25">
      <c r="A5" s="1" t="s">
        <v>4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</row>
    <row r="6" spans="1:5" x14ac:dyDescent="0.25">
      <c r="A6" s="1" t="s">
        <v>5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</row>
    <row r="7" spans="1:5" x14ac:dyDescent="0.25">
      <c r="A7" s="1" t="s">
        <v>13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</row>
    <row r="8" spans="1:5" x14ac:dyDescent="0.25">
      <c r="A8" s="1" t="s">
        <v>14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</row>
    <row r="9" spans="1:5" x14ac:dyDescent="0.25">
      <c r="A9" s="1" t="s">
        <v>15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</row>
    <row r="10" spans="1:5" x14ac:dyDescent="0.25">
      <c r="A10" s="1" t="s">
        <v>6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5" x14ac:dyDescent="0.25">
      <c r="A11" s="1" t="s">
        <v>16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</row>
    <row r="12" spans="1:5" x14ac:dyDescent="0.25">
      <c r="A12" s="1" t="s">
        <v>17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5" x14ac:dyDescent="0.25">
      <c r="A13" s="1" t="s">
        <v>18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5" x14ac:dyDescent="0.25">
      <c r="A14" s="1" t="s">
        <v>7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5" x14ac:dyDescent="0.25">
      <c r="A15" s="1" t="s">
        <v>19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5" x14ac:dyDescent="0.25">
      <c r="A16" s="1" t="s">
        <v>20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 x14ac:dyDescent="0.25">
      <c r="A17" s="1" t="s">
        <v>21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 x14ac:dyDescent="0.25">
      <c r="A18" s="1" t="s">
        <v>8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 x14ac:dyDescent="0.25">
      <c r="A19" s="1" t="s">
        <v>22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 x14ac:dyDescent="0.25">
      <c r="A20" s="1" t="s">
        <v>23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 x14ac:dyDescent="0.25">
      <c r="A21" s="1" t="s">
        <v>24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</row>
    <row r="22" spans="1:5" x14ac:dyDescent="0.25">
      <c r="A22" s="1" t="s">
        <v>9</v>
      </c>
      <c r="B22">
        <f>B21</f>
        <v>333</v>
      </c>
      <c r="C22">
        <f>C21</f>
        <v>316</v>
      </c>
      <c r="D22">
        <f t="shared" ref="D22:E25" si="4">D21</f>
        <v>350</v>
      </c>
      <c r="E22">
        <f t="shared" si="4"/>
        <v>443</v>
      </c>
    </row>
    <row r="23" spans="1:5" x14ac:dyDescent="0.25">
      <c r="A23" s="1" t="s">
        <v>25</v>
      </c>
      <c r="B23">
        <f t="shared" ref="B23:C25" si="5">B22</f>
        <v>333</v>
      </c>
      <c r="C23">
        <f t="shared" si="5"/>
        <v>316</v>
      </c>
      <c r="D23">
        <f t="shared" si="4"/>
        <v>350</v>
      </c>
      <c r="E23">
        <f t="shared" si="4"/>
        <v>443</v>
      </c>
    </row>
    <row r="24" spans="1:5" x14ac:dyDescent="0.25">
      <c r="A24" s="1" t="s">
        <v>26</v>
      </c>
      <c r="B24">
        <f t="shared" si="5"/>
        <v>333</v>
      </c>
      <c r="C24">
        <f t="shared" si="5"/>
        <v>316</v>
      </c>
      <c r="D24">
        <f t="shared" si="4"/>
        <v>350</v>
      </c>
      <c r="E24">
        <f t="shared" si="4"/>
        <v>443</v>
      </c>
    </row>
    <row r="25" spans="1:5" x14ac:dyDescent="0.25">
      <c r="A25" s="1" t="s">
        <v>27</v>
      </c>
      <c r="B25">
        <f t="shared" si="5"/>
        <v>333</v>
      </c>
      <c r="C25">
        <f t="shared" si="5"/>
        <v>316</v>
      </c>
      <c r="D25">
        <f t="shared" si="4"/>
        <v>350</v>
      </c>
      <c r="E25">
        <f t="shared" si="4"/>
        <v>443</v>
      </c>
    </row>
    <row r="26" spans="1:5" x14ac:dyDescent="0.25">
      <c r="A26" s="1" t="s">
        <v>10</v>
      </c>
      <c r="B26">
        <f>ROUNDDOWN(99%*B25,0)</f>
        <v>329</v>
      </c>
      <c r="C26">
        <f>ROUNDDOWN(98.8%*C25,0)</f>
        <v>312</v>
      </c>
      <c r="D26">
        <f>ROUNDDOWN(98.1%*D25,0)</f>
        <v>343</v>
      </c>
      <c r="E26">
        <f>ROUNDDOWN(97.5%*E25,0)</f>
        <v>431</v>
      </c>
    </row>
    <row r="27" spans="1:5" x14ac:dyDescent="0.25">
      <c r="A27" s="1" t="s">
        <v>28</v>
      </c>
      <c r="B27">
        <f t="shared" ref="B27:B46" si="6">ROUNDDOWN(99%*B26,0)</f>
        <v>325</v>
      </c>
      <c r="C27">
        <f t="shared" ref="C27:C46" si="7">ROUNDDOWN(98.8%*C26,0)</f>
        <v>308</v>
      </c>
      <c r="D27">
        <f t="shared" ref="D27:D46" si="8">ROUNDDOWN(98.1%*D26,0)</f>
        <v>336</v>
      </c>
      <c r="E27">
        <f t="shared" ref="E27:E46" si="9">ROUNDDOWN(97.5%*E26,0)</f>
        <v>420</v>
      </c>
    </row>
    <row r="28" spans="1:5" x14ac:dyDescent="0.25">
      <c r="A28" s="1" t="s">
        <v>29</v>
      </c>
      <c r="B28">
        <f t="shared" si="6"/>
        <v>321</v>
      </c>
      <c r="C28">
        <f t="shared" si="7"/>
        <v>304</v>
      </c>
      <c r="D28">
        <f t="shared" si="8"/>
        <v>329</v>
      </c>
      <c r="E28">
        <f t="shared" si="9"/>
        <v>409</v>
      </c>
    </row>
    <row r="29" spans="1:5" x14ac:dyDescent="0.25">
      <c r="A29" s="1" t="s">
        <v>40</v>
      </c>
      <c r="B29">
        <f t="shared" si="6"/>
        <v>317</v>
      </c>
      <c r="C29">
        <f t="shared" si="7"/>
        <v>300</v>
      </c>
      <c r="D29">
        <f t="shared" si="8"/>
        <v>322</v>
      </c>
      <c r="E29">
        <f t="shared" si="9"/>
        <v>398</v>
      </c>
    </row>
    <row r="30" spans="1:5" x14ac:dyDescent="0.25">
      <c r="A30" s="1" t="s">
        <v>11</v>
      </c>
      <c r="B30">
        <f t="shared" si="6"/>
        <v>313</v>
      </c>
      <c r="C30">
        <f t="shared" si="7"/>
        <v>296</v>
      </c>
      <c r="D30">
        <f t="shared" si="8"/>
        <v>315</v>
      </c>
      <c r="E30">
        <f t="shared" si="9"/>
        <v>388</v>
      </c>
    </row>
    <row r="31" spans="1:5" x14ac:dyDescent="0.25">
      <c r="A31" s="1" t="s">
        <v>31</v>
      </c>
      <c r="B31">
        <f t="shared" si="6"/>
        <v>309</v>
      </c>
      <c r="C31">
        <f t="shared" si="7"/>
        <v>292</v>
      </c>
      <c r="D31">
        <f t="shared" si="8"/>
        <v>309</v>
      </c>
      <c r="E31">
        <f t="shared" si="9"/>
        <v>378</v>
      </c>
    </row>
    <row r="32" spans="1:5" x14ac:dyDescent="0.25">
      <c r="A32" s="1" t="s">
        <v>32</v>
      </c>
      <c r="B32">
        <f t="shared" si="6"/>
        <v>305</v>
      </c>
      <c r="C32">
        <f t="shared" si="7"/>
        <v>288</v>
      </c>
      <c r="D32">
        <f t="shared" si="8"/>
        <v>303</v>
      </c>
      <c r="E32">
        <f t="shared" si="9"/>
        <v>368</v>
      </c>
    </row>
    <row r="33" spans="1:5" x14ac:dyDescent="0.25">
      <c r="A33" s="1" t="s">
        <v>33</v>
      </c>
      <c r="B33">
        <f t="shared" si="6"/>
        <v>301</v>
      </c>
      <c r="C33">
        <f t="shared" si="7"/>
        <v>284</v>
      </c>
      <c r="D33">
        <f t="shared" si="8"/>
        <v>297</v>
      </c>
      <c r="E33">
        <f t="shared" si="9"/>
        <v>358</v>
      </c>
    </row>
    <row r="34" spans="1:5" x14ac:dyDescent="0.25">
      <c r="A34" s="1"/>
      <c r="B34">
        <f>SUM(B2:E25)</f>
        <v>29368</v>
      </c>
    </row>
    <row r="35" spans="1:5" x14ac:dyDescent="0.25">
      <c r="A35" s="1"/>
    </row>
    <row r="36" spans="1:5" x14ac:dyDescent="0.25">
      <c r="A36" s="1"/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160" zoomScaleNormal="160" workbookViewId="0">
      <pane ySplit="1" topLeftCell="A22" activePane="bottomLeft" state="frozen"/>
      <selection pane="bottomLeft" activeCell="D36" sqref="D36"/>
    </sheetView>
  </sheetViews>
  <sheetFormatPr defaultRowHeight="15" x14ac:dyDescent="0.25"/>
  <cols>
    <col min="2" max="2" width="9.85546875" bestFit="1" customWidth="1"/>
  </cols>
  <sheetData>
    <row r="1" spans="1:5" x14ac:dyDescent="0.25">
      <c r="A1" s="1" t="s">
        <v>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s="1" t="s">
        <v>1</v>
      </c>
      <c r="B2">
        <v>237</v>
      </c>
      <c r="C2">
        <v>198</v>
      </c>
      <c r="D2">
        <v>207</v>
      </c>
      <c r="E2">
        <v>312</v>
      </c>
    </row>
    <row r="3" spans="1:5" x14ac:dyDescent="0.25">
      <c r="A3" s="1" t="s">
        <v>2</v>
      </c>
      <c r="B3">
        <f>ROUNDDOWN(102%*B2,0)</f>
        <v>241</v>
      </c>
      <c r="C3">
        <f>ROUNDDOWN(102.7%*C2,0)</f>
        <v>203</v>
      </c>
      <c r="D3">
        <f>ROUNDDOWN(103%*D2,0)</f>
        <v>213</v>
      </c>
      <c r="E3">
        <f>ROUNDDOWN(102%*E2,0)</f>
        <v>318</v>
      </c>
    </row>
    <row r="4" spans="1:5" x14ac:dyDescent="0.25">
      <c r="A4" s="1" t="s">
        <v>3</v>
      </c>
      <c r="B4">
        <f t="shared" ref="B4:B33" si="0">ROUNDDOWN(102%*B3,0)</f>
        <v>245</v>
      </c>
      <c r="C4">
        <f t="shared" ref="C4:C33" si="1">ROUNDDOWN(102.7%*C3,0)</f>
        <v>208</v>
      </c>
      <c r="D4">
        <f t="shared" ref="D4:D33" si="2">ROUNDDOWN(103%*D3,0)</f>
        <v>219</v>
      </c>
      <c r="E4">
        <f t="shared" ref="E4:E33" si="3">ROUNDDOWN(102%*E3,0)</f>
        <v>324</v>
      </c>
    </row>
    <row r="5" spans="1:5" x14ac:dyDescent="0.25">
      <c r="A5" s="1" t="s">
        <v>4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</row>
    <row r="6" spans="1:5" x14ac:dyDescent="0.25">
      <c r="A6" s="1" t="s">
        <v>5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</row>
    <row r="7" spans="1:5" x14ac:dyDescent="0.25">
      <c r="A7" s="1" t="s">
        <v>13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</row>
    <row r="8" spans="1:5" x14ac:dyDescent="0.25">
      <c r="A8" s="1" t="s">
        <v>14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</row>
    <row r="9" spans="1:5" x14ac:dyDescent="0.25">
      <c r="A9" s="1" t="s">
        <v>15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</row>
    <row r="10" spans="1:5" x14ac:dyDescent="0.25">
      <c r="A10" s="1" t="s">
        <v>6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5" x14ac:dyDescent="0.25">
      <c r="A11" s="1" t="s">
        <v>16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</row>
    <row r="12" spans="1:5" x14ac:dyDescent="0.25">
      <c r="A12" s="1" t="s">
        <v>17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5" x14ac:dyDescent="0.25">
      <c r="A13" s="1" t="s">
        <v>18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5" x14ac:dyDescent="0.25">
      <c r="A14" s="1" t="s">
        <v>7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5" x14ac:dyDescent="0.25">
      <c r="A15" s="1" t="s">
        <v>19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5" x14ac:dyDescent="0.25">
      <c r="A16" s="1" t="s">
        <v>20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 x14ac:dyDescent="0.25">
      <c r="A17" s="1" t="s">
        <v>21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 x14ac:dyDescent="0.25">
      <c r="A18" s="1" t="s">
        <v>8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 x14ac:dyDescent="0.25">
      <c r="A19" s="1" t="s">
        <v>22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 x14ac:dyDescent="0.25">
      <c r="A20" s="1" t="s">
        <v>23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 x14ac:dyDescent="0.25">
      <c r="A21" s="1" t="s">
        <v>24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</row>
    <row r="22" spans="1:5" x14ac:dyDescent="0.25">
      <c r="A22" s="1" t="s">
        <v>9</v>
      </c>
      <c r="B22">
        <f>B21</f>
        <v>333</v>
      </c>
      <c r="C22">
        <f>C21</f>
        <v>316</v>
      </c>
      <c r="D22">
        <f t="shared" ref="D22:E25" si="4">D21</f>
        <v>350</v>
      </c>
      <c r="E22">
        <f t="shared" si="4"/>
        <v>443</v>
      </c>
    </row>
    <row r="23" spans="1:5" x14ac:dyDescent="0.25">
      <c r="A23" s="1" t="s">
        <v>25</v>
      </c>
      <c r="B23">
        <f t="shared" ref="B23:C25" si="5">B22</f>
        <v>333</v>
      </c>
      <c r="C23">
        <f t="shared" si="5"/>
        <v>316</v>
      </c>
      <c r="D23">
        <f t="shared" si="4"/>
        <v>350</v>
      </c>
      <c r="E23">
        <f t="shared" si="4"/>
        <v>443</v>
      </c>
    </row>
    <row r="24" spans="1:5" x14ac:dyDescent="0.25">
      <c r="A24" s="1" t="s">
        <v>26</v>
      </c>
      <c r="B24">
        <f t="shared" si="5"/>
        <v>333</v>
      </c>
      <c r="C24">
        <f t="shared" si="5"/>
        <v>316</v>
      </c>
      <c r="D24">
        <f t="shared" si="4"/>
        <v>350</v>
      </c>
      <c r="E24">
        <f t="shared" si="4"/>
        <v>443</v>
      </c>
    </row>
    <row r="25" spans="1:5" x14ac:dyDescent="0.25">
      <c r="A25" s="1" t="s">
        <v>27</v>
      </c>
      <c r="B25">
        <f t="shared" si="5"/>
        <v>333</v>
      </c>
      <c r="C25">
        <f t="shared" si="5"/>
        <v>316</v>
      </c>
      <c r="D25">
        <f t="shared" si="4"/>
        <v>350</v>
      </c>
      <c r="E25">
        <f t="shared" si="4"/>
        <v>443</v>
      </c>
    </row>
    <row r="26" spans="1:5" x14ac:dyDescent="0.25">
      <c r="A26" s="1" t="s">
        <v>10</v>
      </c>
      <c r="B26">
        <f>ROUNDDOWN(99%*B25,0)</f>
        <v>329</v>
      </c>
      <c r="C26">
        <f>ROUNDDOWN(98.8%*C25,0)</f>
        <v>312</v>
      </c>
      <c r="D26">
        <f>ROUNDDOWN(98.1%*D25,0)</f>
        <v>343</v>
      </c>
      <c r="E26">
        <f>ROUNDDOWN(97.5%*E25,0)</f>
        <v>431</v>
      </c>
    </row>
    <row r="27" spans="1:5" x14ac:dyDescent="0.25">
      <c r="A27" s="1" t="s">
        <v>28</v>
      </c>
      <c r="B27">
        <f t="shared" ref="B27:B46" si="6">ROUNDDOWN(99%*B26,0)</f>
        <v>325</v>
      </c>
      <c r="C27">
        <f t="shared" ref="C27:C46" si="7">ROUNDDOWN(98.8%*C26,0)</f>
        <v>308</v>
      </c>
      <c r="D27">
        <f t="shared" ref="D27:D46" si="8">ROUNDDOWN(98.1%*D26,0)</f>
        <v>336</v>
      </c>
      <c r="E27">
        <f t="shared" ref="E27:E46" si="9">ROUNDDOWN(97.5%*E26,0)</f>
        <v>420</v>
      </c>
    </row>
    <row r="28" spans="1:5" x14ac:dyDescent="0.25">
      <c r="A28" s="1" t="s">
        <v>29</v>
      </c>
      <c r="B28">
        <f t="shared" si="6"/>
        <v>321</v>
      </c>
      <c r="C28">
        <f t="shared" si="7"/>
        <v>304</v>
      </c>
      <c r="D28">
        <f t="shared" si="8"/>
        <v>329</v>
      </c>
      <c r="E28">
        <f t="shared" si="9"/>
        <v>409</v>
      </c>
    </row>
    <row r="29" spans="1:5" x14ac:dyDescent="0.25">
      <c r="A29" s="1" t="s">
        <v>40</v>
      </c>
      <c r="B29">
        <f t="shared" si="6"/>
        <v>317</v>
      </c>
      <c r="C29">
        <f t="shared" si="7"/>
        <v>300</v>
      </c>
      <c r="D29">
        <f t="shared" si="8"/>
        <v>322</v>
      </c>
      <c r="E29">
        <f t="shared" si="9"/>
        <v>398</v>
      </c>
    </row>
    <row r="30" spans="1:5" x14ac:dyDescent="0.25">
      <c r="A30" s="1" t="s">
        <v>11</v>
      </c>
      <c r="B30">
        <f t="shared" si="6"/>
        <v>313</v>
      </c>
      <c r="C30">
        <f t="shared" si="7"/>
        <v>296</v>
      </c>
      <c r="D30">
        <f t="shared" si="8"/>
        <v>315</v>
      </c>
      <c r="E30">
        <f t="shared" si="9"/>
        <v>388</v>
      </c>
    </row>
    <row r="31" spans="1:5" x14ac:dyDescent="0.25">
      <c r="A31" s="1" t="s">
        <v>31</v>
      </c>
      <c r="B31">
        <f t="shared" si="6"/>
        <v>309</v>
      </c>
      <c r="C31">
        <f t="shared" si="7"/>
        <v>292</v>
      </c>
      <c r="D31">
        <f t="shared" si="8"/>
        <v>309</v>
      </c>
      <c r="E31">
        <f t="shared" si="9"/>
        <v>378</v>
      </c>
    </row>
    <row r="32" spans="1:5" x14ac:dyDescent="0.25">
      <c r="A32" s="1" t="s">
        <v>32</v>
      </c>
      <c r="B32">
        <f t="shared" si="6"/>
        <v>305</v>
      </c>
      <c r="C32">
        <f t="shared" si="7"/>
        <v>288</v>
      </c>
      <c r="D32">
        <f t="shared" si="8"/>
        <v>303</v>
      </c>
      <c r="E32">
        <f t="shared" si="9"/>
        <v>368</v>
      </c>
    </row>
    <row r="33" spans="1:5" x14ac:dyDescent="0.25">
      <c r="A33" s="1" t="s">
        <v>33</v>
      </c>
      <c r="B33">
        <f t="shared" si="6"/>
        <v>301</v>
      </c>
      <c r="C33">
        <f t="shared" si="7"/>
        <v>284</v>
      </c>
      <c r="D33">
        <f t="shared" si="8"/>
        <v>297</v>
      </c>
      <c r="E33">
        <f t="shared" si="9"/>
        <v>358</v>
      </c>
    </row>
    <row r="34" spans="1:5" x14ac:dyDescent="0.25">
      <c r="A34" s="1"/>
      <c r="B34">
        <f t="shared" ref="B34:D34" si="10">COUNTIF(B2:B33,"&gt;300")</f>
        <v>18</v>
      </c>
      <c r="C34">
        <f t="shared" si="10"/>
        <v>9</v>
      </c>
      <c r="D34">
        <f t="shared" si="10"/>
        <v>17</v>
      </c>
      <c r="E34">
        <f>COUNTIF(E2:E33,"&gt;300")</f>
        <v>32</v>
      </c>
    </row>
    <row r="35" spans="1:5" x14ac:dyDescent="0.25">
      <c r="A35" s="1"/>
    </row>
    <row r="36" spans="1:5" x14ac:dyDescent="0.25">
      <c r="A36" s="1"/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160" zoomScaleNormal="160" workbookViewId="0">
      <pane ySplit="1" topLeftCell="A26" activePane="bottomLeft" state="frozen"/>
      <selection pane="bottomLeft" activeCell="A30" sqref="A30:A40"/>
    </sheetView>
  </sheetViews>
  <sheetFormatPr defaultRowHeight="15" x14ac:dyDescent="0.25"/>
  <cols>
    <col min="2" max="2" width="9.85546875" bestFit="1" customWidth="1"/>
  </cols>
  <sheetData>
    <row r="1" spans="1:5" x14ac:dyDescent="0.25">
      <c r="A1" s="1" t="s">
        <v>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s="1" t="s">
        <v>1</v>
      </c>
      <c r="B2">
        <v>237</v>
      </c>
      <c r="C2">
        <v>198</v>
      </c>
      <c r="D2">
        <v>207</v>
      </c>
      <c r="E2">
        <v>312</v>
      </c>
    </row>
    <row r="3" spans="1:5" x14ac:dyDescent="0.25">
      <c r="A3" s="1" t="s">
        <v>2</v>
      </c>
      <c r="B3">
        <f>ROUNDDOWN(102%*B2,0)</f>
        <v>241</v>
      </c>
      <c r="C3">
        <f>ROUNDDOWN(102.7%*C2,0)</f>
        <v>203</v>
      </c>
      <c r="D3">
        <f>ROUNDDOWN(103%*D2,0)</f>
        <v>213</v>
      </c>
      <c r="E3">
        <f>ROUNDDOWN(102%*E2,0)</f>
        <v>318</v>
      </c>
    </row>
    <row r="4" spans="1:5" x14ac:dyDescent="0.25">
      <c r="A4" s="1" t="s">
        <v>3</v>
      </c>
      <c r="B4">
        <f t="shared" ref="B4:B33" si="0">ROUNDDOWN(102%*B3,0)</f>
        <v>245</v>
      </c>
      <c r="C4">
        <f t="shared" ref="C4:C33" si="1">ROUNDDOWN(102.7%*C3,0)</f>
        <v>208</v>
      </c>
      <c r="D4">
        <f t="shared" ref="D4:D33" si="2">ROUNDDOWN(103%*D3,0)</f>
        <v>219</v>
      </c>
      <c r="E4">
        <f t="shared" ref="E4:E33" si="3">ROUNDDOWN(102%*E3,0)</f>
        <v>324</v>
      </c>
    </row>
    <row r="5" spans="1:5" x14ac:dyDescent="0.25">
      <c r="A5" s="1" t="s">
        <v>4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</row>
    <row r="6" spans="1:5" x14ac:dyDescent="0.25">
      <c r="A6" s="1" t="s">
        <v>5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</row>
    <row r="7" spans="1:5" x14ac:dyDescent="0.25">
      <c r="A7" s="1" t="s">
        <v>13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</row>
    <row r="8" spans="1:5" x14ac:dyDescent="0.25">
      <c r="A8" s="1" t="s">
        <v>14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</row>
    <row r="9" spans="1:5" x14ac:dyDescent="0.25">
      <c r="A9" s="1" t="s">
        <v>15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</row>
    <row r="10" spans="1:5" x14ac:dyDescent="0.25">
      <c r="A10" s="1" t="s">
        <v>6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5" x14ac:dyDescent="0.25">
      <c r="A11" s="1" t="s">
        <v>16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</row>
    <row r="12" spans="1:5" x14ac:dyDescent="0.25">
      <c r="A12" s="1" t="s">
        <v>17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5" x14ac:dyDescent="0.25">
      <c r="A13" s="1" t="s">
        <v>18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5" x14ac:dyDescent="0.25">
      <c r="A14" s="1" t="s">
        <v>7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5" x14ac:dyDescent="0.25">
      <c r="A15" s="1" t="s">
        <v>19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5" x14ac:dyDescent="0.25">
      <c r="A16" s="1" t="s">
        <v>20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 x14ac:dyDescent="0.25">
      <c r="A17" s="1" t="s">
        <v>21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 x14ac:dyDescent="0.25">
      <c r="A18" s="1" t="s">
        <v>8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 x14ac:dyDescent="0.25">
      <c r="A19" s="1" t="s">
        <v>22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 x14ac:dyDescent="0.25">
      <c r="A20" s="1" t="s">
        <v>23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 x14ac:dyDescent="0.25">
      <c r="A21" s="1" t="s">
        <v>24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</row>
    <row r="22" spans="1:5" x14ac:dyDescent="0.25">
      <c r="A22" s="1" t="s">
        <v>9</v>
      </c>
      <c r="B22">
        <f>B21</f>
        <v>333</v>
      </c>
      <c r="C22">
        <f>C21</f>
        <v>316</v>
      </c>
      <c r="D22">
        <f t="shared" ref="D22:E25" si="4">D21</f>
        <v>350</v>
      </c>
      <c r="E22">
        <f t="shared" si="4"/>
        <v>443</v>
      </c>
    </row>
    <row r="23" spans="1:5" x14ac:dyDescent="0.25">
      <c r="A23" s="1" t="s">
        <v>25</v>
      </c>
      <c r="B23">
        <f t="shared" ref="B23:C25" si="5">B22</f>
        <v>333</v>
      </c>
      <c r="C23">
        <f t="shared" si="5"/>
        <v>316</v>
      </c>
      <c r="D23">
        <f t="shared" si="4"/>
        <v>350</v>
      </c>
      <c r="E23">
        <f t="shared" si="4"/>
        <v>443</v>
      </c>
    </row>
    <row r="24" spans="1:5" x14ac:dyDescent="0.25">
      <c r="A24" s="1" t="s">
        <v>26</v>
      </c>
      <c r="B24">
        <f t="shared" si="5"/>
        <v>333</v>
      </c>
      <c r="C24">
        <f t="shared" si="5"/>
        <v>316</v>
      </c>
      <c r="D24">
        <f t="shared" si="4"/>
        <v>350</v>
      </c>
      <c r="E24">
        <f t="shared" si="4"/>
        <v>443</v>
      </c>
    </row>
    <row r="25" spans="1:5" x14ac:dyDescent="0.25">
      <c r="A25" s="1" t="s">
        <v>27</v>
      </c>
      <c r="B25">
        <f t="shared" si="5"/>
        <v>333</v>
      </c>
      <c r="C25">
        <f t="shared" si="5"/>
        <v>316</v>
      </c>
      <c r="D25">
        <f t="shared" si="4"/>
        <v>350</v>
      </c>
      <c r="E25">
        <f t="shared" si="4"/>
        <v>443</v>
      </c>
    </row>
    <row r="26" spans="1:5" x14ac:dyDescent="0.25">
      <c r="A26" s="1" t="s">
        <v>10</v>
      </c>
      <c r="B26">
        <f>ROUNDDOWN(99%*B25,0)</f>
        <v>329</v>
      </c>
      <c r="C26">
        <f>ROUNDDOWN(98.8%*C25,0)</f>
        <v>312</v>
      </c>
      <c r="D26">
        <f>ROUNDDOWN(98.1%*D25,0)</f>
        <v>343</v>
      </c>
      <c r="E26">
        <f>ROUNDDOWN(97.5%*E25,0)</f>
        <v>431</v>
      </c>
    </row>
    <row r="27" spans="1:5" x14ac:dyDescent="0.25">
      <c r="A27" s="1" t="s">
        <v>28</v>
      </c>
      <c r="B27">
        <f t="shared" ref="B27:B46" si="6">ROUNDDOWN(99%*B26,0)</f>
        <v>325</v>
      </c>
      <c r="C27">
        <f t="shared" ref="C27:C46" si="7">ROUNDDOWN(98.8%*C26,0)</f>
        <v>308</v>
      </c>
      <c r="D27">
        <f t="shared" ref="D27:D46" si="8">ROUNDDOWN(98.1%*D26,0)</f>
        <v>336</v>
      </c>
      <c r="E27">
        <f t="shared" ref="E27:E46" si="9">ROUNDDOWN(97.5%*E26,0)</f>
        <v>420</v>
      </c>
    </row>
    <row r="28" spans="1:5" x14ac:dyDescent="0.25">
      <c r="A28" s="1" t="s">
        <v>29</v>
      </c>
      <c r="B28">
        <f t="shared" si="6"/>
        <v>321</v>
      </c>
      <c r="C28">
        <f t="shared" si="7"/>
        <v>304</v>
      </c>
      <c r="D28">
        <f t="shared" si="8"/>
        <v>329</v>
      </c>
      <c r="E28">
        <f t="shared" si="9"/>
        <v>409</v>
      </c>
    </row>
    <row r="29" spans="1:5" x14ac:dyDescent="0.25">
      <c r="A29" s="1" t="s">
        <v>30</v>
      </c>
      <c r="B29">
        <f t="shared" si="6"/>
        <v>317</v>
      </c>
      <c r="C29">
        <f t="shared" si="7"/>
        <v>300</v>
      </c>
      <c r="D29">
        <f t="shared" si="8"/>
        <v>322</v>
      </c>
      <c r="E29">
        <f t="shared" si="9"/>
        <v>398</v>
      </c>
    </row>
    <row r="30" spans="1:5" x14ac:dyDescent="0.25">
      <c r="A30" s="1" t="s">
        <v>11</v>
      </c>
      <c r="B30">
        <f t="shared" si="6"/>
        <v>313</v>
      </c>
      <c r="C30">
        <f t="shared" si="7"/>
        <v>296</v>
      </c>
      <c r="D30">
        <f t="shared" si="8"/>
        <v>315</v>
      </c>
      <c r="E30">
        <f t="shared" si="9"/>
        <v>388</v>
      </c>
    </row>
    <row r="31" spans="1:5" x14ac:dyDescent="0.25">
      <c r="A31" s="1" t="s">
        <v>31</v>
      </c>
      <c r="B31">
        <f t="shared" si="6"/>
        <v>309</v>
      </c>
      <c r="C31">
        <f t="shared" si="7"/>
        <v>292</v>
      </c>
      <c r="D31">
        <f t="shared" si="8"/>
        <v>309</v>
      </c>
      <c r="E31">
        <f t="shared" si="9"/>
        <v>378</v>
      </c>
    </row>
    <row r="32" spans="1:5" x14ac:dyDescent="0.25">
      <c r="A32" s="1" t="s">
        <v>32</v>
      </c>
      <c r="B32">
        <f t="shared" si="6"/>
        <v>305</v>
      </c>
      <c r="C32">
        <f t="shared" si="7"/>
        <v>288</v>
      </c>
      <c r="D32">
        <f t="shared" si="8"/>
        <v>303</v>
      </c>
      <c r="E32">
        <f t="shared" si="9"/>
        <v>368</v>
      </c>
    </row>
    <row r="33" spans="1:5" x14ac:dyDescent="0.25">
      <c r="A33" s="1" t="s">
        <v>33</v>
      </c>
      <c r="B33">
        <f t="shared" si="6"/>
        <v>301</v>
      </c>
      <c r="C33">
        <f t="shared" si="7"/>
        <v>284</v>
      </c>
      <c r="D33">
        <f t="shared" si="8"/>
        <v>297</v>
      </c>
      <c r="E33">
        <f t="shared" si="9"/>
        <v>358</v>
      </c>
    </row>
    <row r="34" spans="1:5" x14ac:dyDescent="0.25">
      <c r="A34" s="1" t="s">
        <v>12</v>
      </c>
      <c r="B34">
        <f t="shared" si="6"/>
        <v>297</v>
      </c>
      <c r="C34">
        <f t="shared" si="7"/>
        <v>280</v>
      </c>
      <c r="D34">
        <f t="shared" si="8"/>
        <v>291</v>
      </c>
      <c r="E34">
        <f t="shared" si="9"/>
        <v>349</v>
      </c>
    </row>
    <row r="35" spans="1:5" x14ac:dyDescent="0.25">
      <c r="A35" s="1" t="s">
        <v>39</v>
      </c>
      <c r="B35">
        <f t="shared" si="6"/>
        <v>294</v>
      </c>
      <c r="C35">
        <f t="shared" si="7"/>
        <v>276</v>
      </c>
      <c r="D35">
        <f t="shared" si="8"/>
        <v>285</v>
      </c>
      <c r="E35">
        <f t="shared" si="9"/>
        <v>340</v>
      </c>
    </row>
    <row r="36" spans="1:5" x14ac:dyDescent="0.25">
      <c r="A36" s="1" t="s">
        <v>40</v>
      </c>
      <c r="B36">
        <f t="shared" si="6"/>
        <v>291</v>
      </c>
      <c r="C36">
        <f t="shared" si="7"/>
        <v>272</v>
      </c>
      <c r="D36">
        <f t="shared" si="8"/>
        <v>279</v>
      </c>
      <c r="E36">
        <f t="shared" si="9"/>
        <v>331</v>
      </c>
    </row>
    <row r="37" spans="1:5" x14ac:dyDescent="0.25">
      <c r="A37" s="1" t="s">
        <v>38</v>
      </c>
      <c r="B37">
        <f t="shared" si="6"/>
        <v>288</v>
      </c>
      <c r="C37">
        <f t="shared" si="7"/>
        <v>268</v>
      </c>
      <c r="D37">
        <f t="shared" si="8"/>
        <v>273</v>
      </c>
      <c r="E37">
        <f t="shared" si="9"/>
        <v>322</v>
      </c>
    </row>
    <row r="38" spans="1:5" x14ac:dyDescent="0.25">
      <c r="A38" s="1" t="s">
        <v>41</v>
      </c>
      <c r="B38">
        <f t="shared" si="6"/>
        <v>285</v>
      </c>
      <c r="C38">
        <f t="shared" si="7"/>
        <v>264</v>
      </c>
      <c r="D38">
        <f t="shared" si="8"/>
        <v>267</v>
      </c>
      <c r="E38">
        <f t="shared" si="9"/>
        <v>313</v>
      </c>
    </row>
    <row r="39" spans="1:5" x14ac:dyDescent="0.25">
      <c r="A39" s="1" t="s">
        <v>42</v>
      </c>
      <c r="B39">
        <f t="shared" si="6"/>
        <v>282</v>
      </c>
      <c r="C39">
        <f t="shared" si="7"/>
        <v>260</v>
      </c>
      <c r="D39">
        <f t="shared" si="8"/>
        <v>261</v>
      </c>
      <c r="E39">
        <f t="shared" si="9"/>
        <v>305</v>
      </c>
    </row>
    <row r="40" spans="1:5" x14ac:dyDescent="0.25">
      <c r="A40" s="1" t="s">
        <v>43</v>
      </c>
      <c r="B40">
        <f t="shared" si="6"/>
        <v>279</v>
      </c>
      <c r="C40">
        <f t="shared" si="7"/>
        <v>256</v>
      </c>
      <c r="D40">
        <f t="shared" si="8"/>
        <v>256</v>
      </c>
      <c r="E40">
        <f t="shared" si="9"/>
        <v>297</v>
      </c>
    </row>
    <row r="41" spans="1:5" x14ac:dyDescent="0.25">
      <c r="B41">
        <f t="shared" si="6"/>
        <v>276</v>
      </c>
      <c r="C41">
        <f t="shared" si="7"/>
        <v>252</v>
      </c>
      <c r="D41">
        <f t="shared" si="8"/>
        <v>251</v>
      </c>
      <c r="E41">
        <f t="shared" si="9"/>
        <v>289</v>
      </c>
    </row>
    <row r="42" spans="1:5" x14ac:dyDescent="0.25">
      <c r="B42">
        <f t="shared" si="6"/>
        <v>273</v>
      </c>
      <c r="C42">
        <f t="shared" si="7"/>
        <v>248</v>
      </c>
      <c r="D42">
        <f t="shared" si="8"/>
        <v>246</v>
      </c>
      <c r="E42">
        <f t="shared" si="9"/>
        <v>281</v>
      </c>
    </row>
    <row r="43" spans="1:5" x14ac:dyDescent="0.25">
      <c r="B43">
        <f t="shared" si="6"/>
        <v>270</v>
      </c>
      <c r="C43">
        <f t="shared" si="7"/>
        <v>245</v>
      </c>
      <c r="D43">
        <f t="shared" si="8"/>
        <v>241</v>
      </c>
      <c r="E43">
        <f t="shared" si="9"/>
        <v>273</v>
      </c>
    </row>
    <row r="44" spans="1:5" x14ac:dyDescent="0.25">
      <c r="B44">
        <f t="shared" si="6"/>
        <v>267</v>
      </c>
      <c r="C44">
        <f t="shared" si="7"/>
        <v>242</v>
      </c>
      <c r="D44">
        <f t="shared" si="8"/>
        <v>236</v>
      </c>
      <c r="E44">
        <f t="shared" si="9"/>
        <v>266</v>
      </c>
    </row>
    <row r="45" spans="1:5" x14ac:dyDescent="0.25">
      <c r="B45">
        <f t="shared" si="6"/>
        <v>264</v>
      </c>
      <c r="C45">
        <f t="shared" si="7"/>
        <v>239</v>
      </c>
      <c r="D45">
        <f t="shared" si="8"/>
        <v>231</v>
      </c>
      <c r="E45">
        <f t="shared" si="9"/>
        <v>259</v>
      </c>
    </row>
    <row r="46" spans="1:5" x14ac:dyDescent="0.25">
      <c r="B46">
        <f t="shared" si="6"/>
        <v>261</v>
      </c>
      <c r="C46">
        <f t="shared" si="7"/>
        <v>236</v>
      </c>
      <c r="D46">
        <f t="shared" si="8"/>
        <v>226</v>
      </c>
      <c r="E46">
        <f t="shared" si="9"/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160" zoomScaleNormal="160" workbookViewId="0">
      <pane ySplit="1" topLeftCell="A17" activePane="bottomLeft" state="frozen"/>
      <selection pane="bottomLeft" activeCell="A30" sqref="A30"/>
    </sheetView>
  </sheetViews>
  <sheetFormatPr defaultRowHeight="15" x14ac:dyDescent="0.25"/>
  <cols>
    <col min="2" max="2" width="9.85546875" bestFit="1" customWidth="1"/>
  </cols>
  <sheetData>
    <row r="1" spans="1:5" x14ac:dyDescent="0.25">
      <c r="A1" s="1" t="s">
        <v>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s="1" t="s">
        <v>1</v>
      </c>
      <c r="B2">
        <v>237</v>
      </c>
      <c r="C2">
        <v>198</v>
      </c>
      <c r="D2">
        <v>207</v>
      </c>
      <c r="E2">
        <v>312</v>
      </c>
    </row>
    <row r="3" spans="1:5" x14ac:dyDescent="0.25">
      <c r="A3" s="1" t="s">
        <v>2</v>
      </c>
      <c r="B3">
        <f>ROUNDDOWN(102%*B2,0)</f>
        <v>241</v>
      </c>
      <c r="C3">
        <f>ROUNDDOWN(102.7%*C2,0)</f>
        <v>203</v>
      </c>
      <c r="D3">
        <f>ROUNDDOWN(103%*D2,0)</f>
        <v>213</v>
      </c>
      <c r="E3">
        <f>ROUNDDOWN(102%*E2,0)</f>
        <v>318</v>
      </c>
    </row>
    <row r="4" spans="1:5" x14ac:dyDescent="0.25">
      <c r="A4" s="1" t="s">
        <v>3</v>
      </c>
      <c r="B4">
        <f t="shared" ref="B4:B33" si="0">ROUNDDOWN(102%*B3,0)</f>
        <v>245</v>
      </c>
      <c r="C4">
        <f t="shared" ref="C4:C33" si="1">ROUNDDOWN(102.7%*C3,0)</f>
        <v>208</v>
      </c>
      <c r="D4">
        <f t="shared" ref="D4:D33" si="2">ROUNDDOWN(103%*D3,0)</f>
        <v>219</v>
      </c>
      <c r="E4">
        <f t="shared" ref="E4:E33" si="3">ROUNDDOWN(102%*E3,0)</f>
        <v>324</v>
      </c>
    </row>
    <row r="5" spans="1:5" x14ac:dyDescent="0.25">
      <c r="A5" s="1" t="s">
        <v>4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</row>
    <row r="6" spans="1:5" x14ac:dyDescent="0.25">
      <c r="A6" s="1" t="s">
        <v>5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</row>
    <row r="7" spans="1:5" x14ac:dyDescent="0.25">
      <c r="A7" s="1" t="s">
        <v>13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</row>
    <row r="8" spans="1:5" x14ac:dyDescent="0.25">
      <c r="A8" s="1" t="s">
        <v>14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</row>
    <row r="9" spans="1:5" x14ac:dyDescent="0.25">
      <c r="A9" s="1" t="s">
        <v>15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</row>
    <row r="10" spans="1:5" x14ac:dyDescent="0.25">
      <c r="A10" s="1" t="s">
        <v>6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5" x14ac:dyDescent="0.25">
      <c r="A11" s="1" t="s">
        <v>16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</row>
    <row r="12" spans="1:5" x14ac:dyDescent="0.25">
      <c r="A12" s="1" t="s">
        <v>17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5" x14ac:dyDescent="0.25">
      <c r="A13" s="1" t="s">
        <v>18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5" x14ac:dyDescent="0.25">
      <c r="A14" s="1" t="s">
        <v>7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5" x14ac:dyDescent="0.25">
      <c r="A15" s="1" t="s">
        <v>19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5" x14ac:dyDescent="0.25">
      <c r="A16" s="1" t="s">
        <v>20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 x14ac:dyDescent="0.25">
      <c r="A17" s="1" t="s">
        <v>21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 x14ac:dyDescent="0.25">
      <c r="A18" s="1" t="s">
        <v>8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 x14ac:dyDescent="0.25">
      <c r="A19" s="1" t="s">
        <v>22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 x14ac:dyDescent="0.25">
      <c r="A20" s="1" t="s">
        <v>23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 x14ac:dyDescent="0.25">
      <c r="A21" s="1" t="s">
        <v>24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</row>
    <row r="22" spans="1:5" x14ac:dyDescent="0.25">
      <c r="A22" s="1" t="s">
        <v>9</v>
      </c>
      <c r="B22">
        <f>B21</f>
        <v>333</v>
      </c>
      <c r="C22">
        <f>C21</f>
        <v>316</v>
      </c>
      <c r="D22">
        <f t="shared" ref="D22:E22" si="4">D21</f>
        <v>350</v>
      </c>
      <c r="E22">
        <f t="shared" si="4"/>
        <v>443</v>
      </c>
    </row>
    <row r="23" spans="1:5" x14ac:dyDescent="0.25">
      <c r="A23" s="1" t="s">
        <v>25</v>
      </c>
      <c r="B23">
        <f t="shared" ref="B23:B25" si="5">B22</f>
        <v>333</v>
      </c>
      <c r="C23">
        <f t="shared" ref="C23:C25" si="6">C22</f>
        <v>316</v>
      </c>
      <c r="D23">
        <f t="shared" ref="D23:D25" si="7">D22</f>
        <v>350</v>
      </c>
      <c r="E23">
        <f t="shared" ref="E23:E25" si="8">E22</f>
        <v>443</v>
      </c>
    </row>
    <row r="24" spans="1:5" x14ac:dyDescent="0.25">
      <c r="A24" s="1" t="s">
        <v>26</v>
      </c>
      <c r="B24">
        <f t="shared" si="5"/>
        <v>333</v>
      </c>
      <c r="C24">
        <f t="shared" si="6"/>
        <v>316</v>
      </c>
      <c r="D24">
        <f t="shared" si="7"/>
        <v>350</v>
      </c>
      <c r="E24">
        <f t="shared" si="8"/>
        <v>443</v>
      </c>
    </row>
    <row r="25" spans="1:5" x14ac:dyDescent="0.25">
      <c r="A25" s="1" t="s">
        <v>27</v>
      </c>
      <c r="B25">
        <f t="shared" si="5"/>
        <v>333</v>
      </c>
      <c r="C25">
        <f t="shared" si="6"/>
        <v>316</v>
      </c>
      <c r="D25">
        <f t="shared" si="7"/>
        <v>350</v>
      </c>
      <c r="E25">
        <f t="shared" si="8"/>
        <v>443</v>
      </c>
    </row>
    <row r="26" spans="1:5" x14ac:dyDescent="0.25">
      <c r="A26" s="1" t="s">
        <v>10</v>
      </c>
      <c r="B26">
        <f>ROUNDDOWN(99%*B25,0)</f>
        <v>329</v>
      </c>
      <c r="C26">
        <f>ROUNDDOWN(98.8%*C25,0)</f>
        <v>312</v>
      </c>
      <c r="D26">
        <f>ROUNDDOWN(98.1%*D25,0)</f>
        <v>343</v>
      </c>
      <c r="E26">
        <f>ROUNDDOWN(97.5%*E25,0)</f>
        <v>431</v>
      </c>
    </row>
    <row r="27" spans="1:5" x14ac:dyDescent="0.25">
      <c r="A27" s="1" t="s">
        <v>28</v>
      </c>
      <c r="B27">
        <f t="shared" ref="B27:B46" si="9">ROUNDDOWN(99%*B26,0)</f>
        <v>325</v>
      </c>
      <c r="C27">
        <f t="shared" ref="C27:C46" si="10">ROUNDDOWN(98.8%*C26,0)</f>
        <v>308</v>
      </c>
      <c r="D27">
        <f t="shared" ref="D27:D46" si="11">ROUNDDOWN(98.1%*D26,0)</f>
        <v>336</v>
      </c>
      <c r="E27">
        <f t="shared" ref="E27:E46" si="12">ROUNDDOWN(97.5%*E26,0)</f>
        <v>420</v>
      </c>
    </row>
    <row r="28" spans="1:5" x14ac:dyDescent="0.25">
      <c r="A28" s="1" t="s">
        <v>29</v>
      </c>
      <c r="B28">
        <f t="shared" si="9"/>
        <v>321</v>
      </c>
      <c r="C28">
        <f t="shared" si="10"/>
        <v>304</v>
      </c>
      <c r="D28">
        <f t="shared" si="11"/>
        <v>329</v>
      </c>
      <c r="E28">
        <f t="shared" si="12"/>
        <v>409</v>
      </c>
    </row>
    <row r="29" spans="1:5" x14ac:dyDescent="0.25">
      <c r="A29" s="1" t="s">
        <v>30</v>
      </c>
      <c r="B29">
        <f t="shared" si="9"/>
        <v>317</v>
      </c>
      <c r="C29">
        <f t="shared" si="10"/>
        <v>300</v>
      </c>
      <c r="D29">
        <f t="shared" si="11"/>
        <v>322</v>
      </c>
      <c r="E29">
        <f t="shared" si="12"/>
        <v>398</v>
      </c>
    </row>
    <row r="30" spans="1:5" x14ac:dyDescent="0.25">
      <c r="A30" s="1" t="s">
        <v>11</v>
      </c>
      <c r="B30">
        <f t="shared" si="9"/>
        <v>313</v>
      </c>
      <c r="C30">
        <f t="shared" si="10"/>
        <v>296</v>
      </c>
      <c r="D30">
        <f t="shared" si="11"/>
        <v>315</v>
      </c>
      <c r="E30">
        <f t="shared" si="12"/>
        <v>388</v>
      </c>
    </row>
    <row r="31" spans="1:5" x14ac:dyDescent="0.25">
      <c r="A31" s="1" t="s">
        <v>31</v>
      </c>
      <c r="B31">
        <f t="shared" si="9"/>
        <v>309</v>
      </c>
      <c r="C31">
        <f t="shared" si="10"/>
        <v>292</v>
      </c>
      <c r="D31">
        <f t="shared" si="11"/>
        <v>309</v>
      </c>
      <c r="E31">
        <f t="shared" si="12"/>
        <v>378</v>
      </c>
    </row>
    <row r="32" spans="1:5" x14ac:dyDescent="0.25">
      <c r="A32" s="1" t="s">
        <v>32</v>
      </c>
      <c r="B32">
        <f t="shared" si="9"/>
        <v>305</v>
      </c>
      <c r="C32">
        <f t="shared" si="10"/>
        <v>288</v>
      </c>
      <c r="D32">
        <f t="shared" si="11"/>
        <v>303</v>
      </c>
      <c r="E32">
        <f t="shared" si="12"/>
        <v>368</v>
      </c>
    </row>
    <row r="33" spans="1:5" x14ac:dyDescent="0.25">
      <c r="A33" s="1" t="s">
        <v>33</v>
      </c>
      <c r="B33">
        <f t="shared" si="9"/>
        <v>301</v>
      </c>
      <c r="C33">
        <f t="shared" si="10"/>
        <v>284</v>
      </c>
      <c r="D33">
        <f t="shared" si="11"/>
        <v>297</v>
      </c>
      <c r="E33">
        <f t="shared" si="12"/>
        <v>358</v>
      </c>
    </row>
    <row r="34" spans="1:5" x14ac:dyDescent="0.25">
      <c r="A34" s="1"/>
    </row>
    <row r="35" spans="1:5" x14ac:dyDescent="0.25">
      <c r="A35" s="1"/>
    </row>
    <row r="36" spans="1:5" x14ac:dyDescent="0.25">
      <c r="A36" s="1"/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5</vt:lpstr>
      <vt:lpstr>4</vt:lpstr>
      <vt:lpstr>3</vt:lpstr>
      <vt:lpstr>2</vt:lpstr>
      <vt:lpstr>Arkusz1</vt:lpstr>
      <vt:lpstr>Wykres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2019-04-15T11:19:47Z</dcterms:modified>
</cp:coreProperties>
</file>