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akub\Documents\GitHub\Matury-rozszerzone\matura2019PR sstara formuła\"/>
    </mc:Choice>
  </mc:AlternateContent>
  <xr:revisionPtr revIDLastSave="0" documentId="13_ncr:1_{CCA87FD4-D10F-4FE3-AFBD-ED9ECCD9D43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2" r:id="rId1"/>
    <sheet name="dane" sheetId="1" r:id="rId2"/>
    <sheet name="Arkusz2" sheetId="3" r:id="rId3"/>
  </sheets>
  <definedNames>
    <definedName name="_xlnm._FilterDatabase" localSheetId="1" hidden="1">dane!$A$1:$G$370</definedName>
    <definedName name="kursy" localSheetId="1">dane!$A$1:$F$368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9" i="1" l="1"/>
  <c r="J360" i="1"/>
  <c r="J356" i="1"/>
  <c r="J350" i="1"/>
  <c r="J343" i="1"/>
  <c r="J341" i="1"/>
  <c r="J333" i="1"/>
  <c r="J321" i="1"/>
  <c r="J315" i="1"/>
  <c r="J307" i="1"/>
  <c r="J305" i="1"/>
  <c r="J297" i="1"/>
  <c r="J291" i="1"/>
  <c r="J280" i="1"/>
  <c r="J276" i="1"/>
  <c r="J272" i="1"/>
  <c r="J268" i="1"/>
  <c r="J265" i="1"/>
  <c r="J261" i="1"/>
  <c r="J255" i="1"/>
  <c r="J252" i="1"/>
  <c r="J250" i="1"/>
  <c r="J243" i="1"/>
  <c r="J239" i="1"/>
  <c r="J230" i="1"/>
  <c r="J224" i="1"/>
  <c r="J216" i="1"/>
  <c r="J207" i="1"/>
  <c r="J200" i="1"/>
  <c r="J191" i="1"/>
  <c r="J188" i="1"/>
  <c r="J181" i="1"/>
  <c r="J179" i="1"/>
  <c r="J174" i="1"/>
  <c r="J169" i="1"/>
  <c r="J163" i="1"/>
  <c r="J155" i="1"/>
  <c r="J152" i="1"/>
  <c r="J146" i="1"/>
  <c r="J142" i="1"/>
  <c r="J138" i="1"/>
  <c r="J136" i="1"/>
  <c r="J131" i="1"/>
  <c r="J128" i="1"/>
  <c r="J119" i="1"/>
  <c r="J109" i="1"/>
  <c r="J106" i="1"/>
  <c r="J97" i="1"/>
  <c r="J90" i="1"/>
  <c r="J84" i="1"/>
  <c r="J82" i="1"/>
  <c r="J79" i="1"/>
  <c r="J76" i="1"/>
  <c r="J71" i="1"/>
  <c r="J66" i="1"/>
  <c r="J60" i="1"/>
  <c r="J58" i="1"/>
  <c r="J53" i="1"/>
  <c r="J49" i="1"/>
  <c r="J40" i="1"/>
  <c r="J36" i="1"/>
  <c r="J34" i="1"/>
  <c r="J30" i="1"/>
  <c r="J22" i="1"/>
  <c r="J12" i="1"/>
  <c r="J9" i="1"/>
  <c r="J7" i="1"/>
  <c r="J5" i="1"/>
  <c r="I3" i="1"/>
  <c r="I4" i="1"/>
  <c r="I6" i="1"/>
  <c r="I8" i="1"/>
  <c r="I10" i="1"/>
  <c r="I11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1" i="1"/>
  <c r="I32" i="1"/>
  <c r="I33" i="1"/>
  <c r="I35" i="1"/>
  <c r="I37" i="1"/>
  <c r="I38" i="1"/>
  <c r="I39" i="1"/>
  <c r="I41" i="1"/>
  <c r="I42" i="1"/>
  <c r="I43" i="1"/>
  <c r="I44" i="1"/>
  <c r="I45" i="1"/>
  <c r="I46" i="1"/>
  <c r="I47" i="1"/>
  <c r="I48" i="1"/>
  <c r="I50" i="1"/>
  <c r="I51" i="1"/>
  <c r="I52" i="1"/>
  <c r="I54" i="1"/>
  <c r="I55" i="1"/>
  <c r="I56" i="1"/>
  <c r="I57" i="1"/>
  <c r="I59" i="1"/>
  <c r="I61" i="1"/>
  <c r="I62" i="1"/>
  <c r="I63" i="1"/>
  <c r="I64" i="1"/>
  <c r="I65" i="1"/>
  <c r="I67" i="1"/>
  <c r="I68" i="1"/>
  <c r="I69" i="1"/>
  <c r="I70" i="1"/>
  <c r="I72" i="1"/>
  <c r="I73" i="1"/>
  <c r="I74" i="1"/>
  <c r="I75" i="1"/>
  <c r="I77" i="1"/>
  <c r="I78" i="1"/>
  <c r="I80" i="1"/>
  <c r="I81" i="1"/>
  <c r="I83" i="1"/>
  <c r="I85" i="1"/>
  <c r="I86" i="1"/>
  <c r="I87" i="1"/>
  <c r="I88" i="1"/>
  <c r="I89" i="1"/>
  <c r="I91" i="1"/>
  <c r="I92" i="1"/>
  <c r="I93" i="1"/>
  <c r="I94" i="1"/>
  <c r="I95" i="1"/>
  <c r="I96" i="1"/>
  <c r="I98" i="1"/>
  <c r="I99" i="1"/>
  <c r="I100" i="1"/>
  <c r="I101" i="1"/>
  <c r="I102" i="1"/>
  <c r="I103" i="1"/>
  <c r="I104" i="1"/>
  <c r="I105" i="1"/>
  <c r="I107" i="1"/>
  <c r="I108" i="1"/>
  <c r="I110" i="1"/>
  <c r="I111" i="1"/>
  <c r="I112" i="1"/>
  <c r="I113" i="1"/>
  <c r="I114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9" i="1"/>
  <c r="I130" i="1"/>
  <c r="I132" i="1"/>
  <c r="I133" i="1"/>
  <c r="I134" i="1"/>
  <c r="I135" i="1"/>
  <c r="I137" i="1"/>
  <c r="I139" i="1"/>
  <c r="I140" i="1"/>
  <c r="I141" i="1"/>
  <c r="I143" i="1"/>
  <c r="I144" i="1"/>
  <c r="I145" i="1"/>
  <c r="I147" i="1"/>
  <c r="I148" i="1"/>
  <c r="I149" i="1"/>
  <c r="I150" i="1"/>
  <c r="I151" i="1"/>
  <c r="I153" i="1"/>
  <c r="I154" i="1"/>
  <c r="I156" i="1"/>
  <c r="I157" i="1"/>
  <c r="I158" i="1"/>
  <c r="I159" i="1"/>
  <c r="I160" i="1"/>
  <c r="I161" i="1"/>
  <c r="I162" i="1"/>
  <c r="I164" i="1"/>
  <c r="I165" i="1"/>
  <c r="I166" i="1"/>
  <c r="I167" i="1"/>
  <c r="I168" i="1"/>
  <c r="I170" i="1"/>
  <c r="I171" i="1"/>
  <c r="I172" i="1"/>
  <c r="I173" i="1"/>
  <c r="I175" i="1"/>
  <c r="I176" i="1"/>
  <c r="I177" i="1"/>
  <c r="I178" i="1"/>
  <c r="I180" i="1"/>
  <c r="I182" i="1"/>
  <c r="I183" i="1"/>
  <c r="I184" i="1"/>
  <c r="I185" i="1"/>
  <c r="I186" i="1"/>
  <c r="I187" i="1"/>
  <c r="I189" i="1"/>
  <c r="I190" i="1"/>
  <c r="I192" i="1"/>
  <c r="I193" i="1"/>
  <c r="I194" i="1"/>
  <c r="I195" i="1"/>
  <c r="I196" i="1"/>
  <c r="I197" i="1"/>
  <c r="I198" i="1"/>
  <c r="I199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7" i="1"/>
  <c r="I218" i="1"/>
  <c r="I219" i="1"/>
  <c r="I220" i="1"/>
  <c r="I221" i="1"/>
  <c r="I222" i="1"/>
  <c r="I223" i="1"/>
  <c r="I225" i="1"/>
  <c r="I226" i="1"/>
  <c r="I227" i="1"/>
  <c r="I228" i="1"/>
  <c r="I229" i="1"/>
  <c r="I231" i="1"/>
  <c r="I232" i="1"/>
  <c r="I233" i="1"/>
  <c r="I234" i="1"/>
  <c r="I235" i="1"/>
  <c r="I236" i="1"/>
  <c r="I237" i="1"/>
  <c r="I238" i="1"/>
  <c r="I240" i="1"/>
  <c r="I241" i="1"/>
  <c r="I242" i="1"/>
  <c r="I244" i="1"/>
  <c r="I245" i="1"/>
  <c r="I246" i="1"/>
  <c r="I247" i="1"/>
  <c r="I248" i="1"/>
  <c r="I249" i="1"/>
  <c r="I251" i="1"/>
  <c r="I253" i="1"/>
  <c r="I254" i="1"/>
  <c r="I256" i="1"/>
  <c r="I257" i="1"/>
  <c r="I258" i="1"/>
  <c r="I259" i="1"/>
  <c r="I260" i="1"/>
  <c r="I262" i="1"/>
  <c r="I263" i="1"/>
  <c r="I264" i="1"/>
  <c r="I266" i="1"/>
  <c r="I267" i="1"/>
  <c r="I269" i="1"/>
  <c r="I270" i="1"/>
  <c r="I271" i="1"/>
  <c r="I273" i="1"/>
  <c r="I274" i="1"/>
  <c r="I275" i="1"/>
  <c r="I277" i="1"/>
  <c r="I278" i="1"/>
  <c r="I279" i="1"/>
  <c r="I281" i="1"/>
  <c r="I282" i="1"/>
  <c r="I283" i="1"/>
  <c r="I284" i="1"/>
  <c r="I285" i="1"/>
  <c r="I286" i="1"/>
  <c r="I287" i="1"/>
  <c r="I288" i="1"/>
  <c r="I289" i="1"/>
  <c r="I290" i="1"/>
  <c r="I292" i="1"/>
  <c r="I293" i="1"/>
  <c r="I294" i="1"/>
  <c r="I295" i="1"/>
  <c r="I296" i="1"/>
  <c r="I298" i="1"/>
  <c r="I299" i="1"/>
  <c r="I300" i="1"/>
  <c r="I301" i="1"/>
  <c r="I302" i="1"/>
  <c r="I303" i="1"/>
  <c r="I304" i="1"/>
  <c r="I306" i="1"/>
  <c r="I308" i="1"/>
  <c r="I309" i="1"/>
  <c r="I310" i="1"/>
  <c r="I311" i="1"/>
  <c r="I312" i="1"/>
  <c r="I313" i="1"/>
  <c r="I314" i="1"/>
  <c r="I316" i="1"/>
  <c r="I317" i="1"/>
  <c r="I318" i="1"/>
  <c r="I319" i="1"/>
  <c r="I320" i="1"/>
  <c r="I322" i="1"/>
  <c r="I323" i="1"/>
  <c r="I324" i="1"/>
  <c r="I325" i="1"/>
  <c r="I326" i="1"/>
  <c r="I327" i="1"/>
  <c r="I328" i="1"/>
  <c r="I329" i="1"/>
  <c r="I330" i="1"/>
  <c r="I331" i="1"/>
  <c r="I332" i="1"/>
  <c r="I334" i="1"/>
  <c r="I335" i="1"/>
  <c r="I336" i="1"/>
  <c r="I337" i="1"/>
  <c r="I338" i="1"/>
  <c r="I339" i="1"/>
  <c r="I340" i="1"/>
  <c r="I342" i="1"/>
  <c r="I344" i="1"/>
  <c r="I345" i="1"/>
  <c r="I346" i="1"/>
  <c r="I347" i="1"/>
  <c r="I348" i="1"/>
  <c r="I349" i="1"/>
  <c r="I351" i="1"/>
  <c r="I352" i="1"/>
  <c r="I353" i="1"/>
  <c r="I354" i="1"/>
  <c r="I355" i="1"/>
  <c r="I357" i="1"/>
  <c r="I358" i="1"/>
  <c r="I359" i="1"/>
  <c r="I361" i="1"/>
  <c r="I362" i="1"/>
  <c r="I363" i="1"/>
  <c r="I364" i="1"/>
  <c r="I365" i="1"/>
  <c r="I366" i="1"/>
  <c r="I367" i="1"/>
  <c r="I368" i="1"/>
  <c r="I2" i="1"/>
  <c r="H3" i="1"/>
  <c r="H4" i="1"/>
  <c r="H6" i="1"/>
  <c r="H8" i="1"/>
  <c r="H10" i="1"/>
  <c r="H11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1" i="1"/>
  <c r="H32" i="1"/>
  <c r="H33" i="1"/>
  <c r="H35" i="1"/>
  <c r="H37" i="1"/>
  <c r="H38" i="1"/>
  <c r="H39" i="1"/>
  <c r="H41" i="1"/>
  <c r="H42" i="1"/>
  <c r="H43" i="1"/>
  <c r="H44" i="1"/>
  <c r="H45" i="1"/>
  <c r="H46" i="1"/>
  <c r="H47" i="1"/>
  <c r="H48" i="1"/>
  <c r="H50" i="1"/>
  <c r="H51" i="1"/>
  <c r="H52" i="1"/>
  <c r="H54" i="1"/>
  <c r="H55" i="1"/>
  <c r="H56" i="1"/>
  <c r="H57" i="1"/>
  <c r="H59" i="1"/>
  <c r="H61" i="1"/>
  <c r="H62" i="1"/>
  <c r="H63" i="1"/>
  <c r="H64" i="1"/>
  <c r="H65" i="1"/>
  <c r="H67" i="1"/>
  <c r="H68" i="1"/>
  <c r="H69" i="1"/>
  <c r="H70" i="1"/>
  <c r="H72" i="1"/>
  <c r="H73" i="1"/>
  <c r="H74" i="1"/>
  <c r="H75" i="1"/>
  <c r="H77" i="1"/>
  <c r="H78" i="1"/>
  <c r="H80" i="1"/>
  <c r="H81" i="1"/>
  <c r="H83" i="1"/>
  <c r="H85" i="1"/>
  <c r="H86" i="1"/>
  <c r="H87" i="1"/>
  <c r="H88" i="1"/>
  <c r="H89" i="1"/>
  <c r="H91" i="1"/>
  <c r="H92" i="1"/>
  <c r="H93" i="1"/>
  <c r="H94" i="1"/>
  <c r="H95" i="1"/>
  <c r="H96" i="1"/>
  <c r="H98" i="1"/>
  <c r="H99" i="1"/>
  <c r="H100" i="1"/>
  <c r="H101" i="1"/>
  <c r="H102" i="1"/>
  <c r="H103" i="1"/>
  <c r="H104" i="1"/>
  <c r="H105" i="1"/>
  <c r="H107" i="1"/>
  <c r="H108" i="1"/>
  <c r="H110" i="1"/>
  <c r="H111" i="1"/>
  <c r="H112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29" i="1"/>
  <c r="H130" i="1"/>
  <c r="H132" i="1"/>
  <c r="H133" i="1"/>
  <c r="H134" i="1"/>
  <c r="H135" i="1"/>
  <c r="H137" i="1"/>
  <c r="H139" i="1"/>
  <c r="H140" i="1"/>
  <c r="H141" i="1"/>
  <c r="H143" i="1"/>
  <c r="H144" i="1"/>
  <c r="H145" i="1"/>
  <c r="H147" i="1"/>
  <c r="H148" i="1"/>
  <c r="H149" i="1"/>
  <c r="H150" i="1"/>
  <c r="H151" i="1"/>
  <c r="H153" i="1"/>
  <c r="H154" i="1"/>
  <c r="H156" i="1"/>
  <c r="H157" i="1"/>
  <c r="H158" i="1"/>
  <c r="H159" i="1"/>
  <c r="H160" i="1"/>
  <c r="H161" i="1"/>
  <c r="H162" i="1"/>
  <c r="H164" i="1"/>
  <c r="H165" i="1"/>
  <c r="H166" i="1"/>
  <c r="H167" i="1"/>
  <c r="H168" i="1"/>
  <c r="H170" i="1"/>
  <c r="H171" i="1"/>
  <c r="H172" i="1"/>
  <c r="H173" i="1"/>
  <c r="H175" i="1"/>
  <c r="H176" i="1"/>
  <c r="H177" i="1"/>
  <c r="H178" i="1"/>
  <c r="H180" i="1"/>
  <c r="H182" i="1"/>
  <c r="H183" i="1"/>
  <c r="H184" i="1"/>
  <c r="H185" i="1"/>
  <c r="H186" i="1"/>
  <c r="H187" i="1"/>
  <c r="H189" i="1"/>
  <c r="H190" i="1"/>
  <c r="H192" i="1"/>
  <c r="H193" i="1"/>
  <c r="H194" i="1"/>
  <c r="H195" i="1"/>
  <c r="H196" i="1"/>
  <c r="H197" i="1"/>
  <c r="H198" i="1"/>
  <c r="H199" i="1"/>
  <c r="H201" i="1"/>
  <c r="H202" i="1"/>
  <c r="H203" i="1"/>
  <c r="H204" i="1"/>
  <c r="H205" i="1"/>
  <c r="H206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5" i="1"/>
  <c r="H226" i="1"/>
  <c r="H227" i="1"/>
  <c r="H228" i="1"/>
  <c r="H229" i="1"/>
  <c r="H231" i="1"/>
  <c r="H232" i="1"/>
  <c r="H233" i="1"/>
  <c r="H234" i="1"/>
  <c r="H235" i="1"/>
  <c r="H236" i="1"/>
  <c r="H237" i="1"/>
  <c r="H238" i="1"/>
  <c r="H240" i="1"/>
  <c r="H241" i="1"/>
  <c r="H242" i="1"/>
  <c r="H244" i="1"/>
  <c r="H245" i="1"/>
  <c r="H246" i="1"/>
  <c r="H247" i="1"/>
  <c r="H248" i="1"/>
  <c r="H249" i="1"/>
  <c r="H251" i="1"/>
  <c r="H253" i="1"/>
  <c r="H254" i="1"/>
  <c r="H256" i="1"/>
  <c r="H257" i="1"/>
  <c r="H258" i="1"/>
  <c r="H259" i="1"/>
  <c r="H260" i="1"/>
  <c r="H262" i="1"/>
  <c r="H263" i="1"/>
  <c r="H264" i="1"/>
  <c r="H266" i="1"/>
  <c r="H267" i="1"/>
  <c r="H269" i="1"/>
  <c r="H270" i="1"/>
  <c r="H271" i="1"/>
  <c r="H273" i="1"/>
  <c r="H274" i="1"/>
  <c r="H275" i="1"/>
  <c r="H277" i="1"/>
  <c r="H278" i="1"/>
  <c r="H279" i="1"/>
  <c r="H281" i="1"/>
  <c r="H282" i="1"/>
  <c r="H283" i="1"/>
  <c r="H284" i="1"/>
  <c r="H285" i="1"/>
  <c r="H286" i="1"/>
  <c r="H287" i="1"/>
  <c r="H288" i="1"/>
  <c r="H289" i="1"/>
  <c r="H290" i="1"/>
  <c r="H292" i="1"/>
  <c r="H293" i="1"/>
  <c r="H294" i="1"/>
  <c r="H295" i="1"/>
  <c r="H296" i="1"/>
  <c r="H298" i="1"/>
  <c r="H299" i="1"/>
  <c r="H300" i="1"/>
  <c r="H301" i="1"/>
  <c r="H302" i="1"/>
  <c r="H303" i="1"/>
  <c r="H304" i="1"/>
  <c r="H306" i="1"/>
  <c r="H308" i="1"/>
  <c r="H309" i="1"/>
  <c r="H310" i="1"/>
  <c r="H311" i="1"/>
  <c r="H312" i="1"/>
  <c r="H313" i="1"/>
  <c r="H314" i="1"/>
  <c r="H316" i="1"/>
  <c r="H317" i="1"/>
  <c r="H318" i="1"/>
  <c r="H319" i="1"/>
  <c r="H320" i="1"/>
  <c r="H322" i="1"/>
  <c r="H323" i="1"/>
  <c r="H324" i="1"/>
  <c r="H325" i="1"/>
  <c r="H326" i="1"/>
  <c r="H327" i="1"/>
  <c r="H328" i="1"/>
  <c r="H329" i="1"/>
  <c r="H330" i="1"/>
  <c r="H331" i="1"/>
  <c r="H332" i="1"/>
  <c r="H334" i="1"/>
  <c r="H335" i="1"/>
  <c r="H336" i="1"/>
  <c r="H337" i="1"/>
  <c r="H338" i="1"/>
  <c r="H339" i="1"/>
  <c r="H340" i="1"/>
  <c r="H342" i="1"/>
  <c r="H344" i="1"/>
  <c r="H345" i="1"/>
  <c r="H346" i="1"/>
  <c r="H347" i="1"/>
  <c r="H348" i="1"/>
  <c r="H349" i="1"/>
  <c r="H351" i="1"/>
  <c r="H352" i="1"/>
  <c r="H353" i="1"/>
  <c r="H354" i="1"/>
  <c r="H355" i="1"/>
  <c r="H357" i="1"/>
  <c r="H358" i="1"/>
  <c r="H359" i="1"/>
  <c r="H361" i="1"/>
  <c r="H362" i="1"/>
  <c r="H363" i="1"/>
  <c r="H364" i="1"/>
  <c r="H365" i="1"/>
  <c r="H366" i="1"/>
  <c r="H367" i="1"/>
  <c r="H368" i="1"/>
  <c r="H2" i="1"/>
  <c r="G227" i="1"/>
  <c r="G206" i="1"/>
  <c r="G271" i="1"/>
  <c r="G43" i="1"/>
  <c r="G165" i="1"/>
  <c r="G143" i="1"/>
  <c r="G205" i="1"/>
  <c r="G269" i="1"/>
  <c r="G74" i="1"/>
  <c r="G303" i="1"/>
  <c r="G95" i="1"/>
  <c r="G115" i="1"/>
  <c r="G313" i="1"/>
  <c r="G203" i="1"/>
  <c r="G187" i="1"/>
  <c r="G48" i="1"/>
  <c r="G185" i="1"/>
  <c r="G168" i="1"/>
  <c r="G47" i="1"/>
  <c r="G184" i="1"/>
  <c r="G314" i="1"/>
  <c r="G212" i="1"/>
  <c r="G287" i="1"/>
  <c r="G277" i="1"/>
  <c r="G290" i="1"/>
  <c r="G125" i="1"/>
  <c r="G107" i="1"/>
  <c r="G67" i="1"/>
  <c r="G215" i="1"/>
  <c r="G236" i="1"/>
  <c r="G88" i="1"/>
  <c r="G223" i="1"/>
  <c r="G113" i="1"/>
  <c r="G310" i="1"/>
  <c r="G210" i="1"/>
  <c r="G130" i="1"/>
  <c r="G211" i="1"/>
  <c r="G55" i="1"/>
  <c r="G39" i="1"/>
  <c r="G278" i="1"/>
  <c r="G281" i="1"/>
  <c r="G311" i="1"/>
  <c r="G137" i="1"/>
  <c r="G220" i="1"/>
  <c r="G309" i="1"/>
  <c r="G80" i="1"/>
  <c r="G42" i="1"/>
  <c r="G195" i="1"/>
  <c r="G21" i="1"/>
  <c r="G348" i="1"/>
  <c r="G237" i="1"/>
  <c r="G116" i="1"/>
  <c r="G29" i="1"/>
  <c r="G337" i="1"/>
  <c r="G264" i="1"/>
  <c r="G256" i="1"/>
  <c r="G319" i="1"/>
  <c r="G124" i="1"/>
  <c r="G177" i="1"/>
  <c r="G292" i="1"/>
  <c r="G105" i="1"/>
  <c r="G296" i="1"/>
  <c r="G247" i="1"/>
  <c r="G262" i="1"/>
  <c r="G339" i="1"/>
  <c r="G94" i="1"/>
  <c r="G68" i="1"/>
  <c r="G364" i="1"/>
  <c r="G238" i="1"/>
  <c r="G26" i="1"/>
  <c r="G336" i="1"/>
  <c r="G13" i="1"/>
  <c r="G37" i="1"/>
  <c r="G19" i="1"/>
  <c r="G38" i="1"/>
  <c r="G52" i="1"/>
  <c r="G175" i="1"/>
  <c r="G355" i="1"/>
  <c r="G353" i="1"/>
  <c r="G317" i="1"/>
  <c r="G123" i="1"/>
  <c r="G282" i="1"/>
  <c r="G342" i="1"/>
  <c r="G132" i="1"/>
  <c r="G100" i="1"/>
  <c r="G133" i="1"/>
  <c r="G8" i="1"/>
  <c r="G176" i="1"/>
  <c r="G354" i="1"/>
  <c r="G198" i="1"/>
  <c r="G259" i="1"/>
  <c r="G2" i="1"/>
  <c r="G302" i="1"/>
  <c r="G57" i="1"/>
  <c r="G273" i="1"/>
  <c r="G289" i="1"/>
  <c r="G217" i="1"/>
  <c r="G246" i="1"/>
  <c r="G221" i="1"/>
  <c r="G87" i="1"/>
  <c r="G232" i="1"/>
  <c r="G329" i="1"/>
  <c r="G86" i="1"/>
  <c r="G158" i="1"/>
  <c r="G104" i="1"/>
  <c r="G240" i="1"/>
  <c r="G151" i="1"/>
  <c r="G75" i="1"/>
  <c r="G335" i="1"/>
  <c r="G145" i="1"/>
  <c r="G92" i="1"/>
  <c r="G193" i="1"/>
  <c r="G32" i="1"/>
  <c r="G274" i="1"/>
  <c r="G148" i="1"/>
  <c r="G154" i="1"/>
  <c r="G83" i="1"/>
  <c r="G190" i="1"/>
  <c r="G275" i="1"/>
  <c r="G164" i="1"/>
  <c r="G352" i="1"/>
  <c r="G173" i="1"/>
  <c r="G244" i="1"/>
  <c r="G295" i="1"/>
  <c r="G135" i="1"/>
  <c r="G219" i="1"/>
  <c r="G293" i="1"/>
  <c r="G98" i="1"/>
  <c r="G260" i="1"/>
  <c r="G306" i="1"/>
  <c r="G327" i="1"/>
  <c r="G156" i="1"/>
  <c r="G340" i="1"/>
  <c r="G346" i="1"/>
  <c r="G301" i="1"/>
  <c r="G96" i="1"/>
  <c r="G349" i="1"/>
  <c r="G299" i="1"/>
  <c r="G266" i="1"/>
  <c r="G62" i="1"/>
  <c r="G129" i="1"/>
  <c r="G108" i="1"/>
  <c r="G213" i="1"/>
  <c r="G359" i="1"/>
  <c r="G114" i="1"/>
  <c r="G226" i="1"/>
  <c r="G111" i="1"/>
  <c r="G159" i="1"/>
  <c r="G334" i="1"/>
  <c r="G85" i="1"/>
  <c r="G231" i="1"/>
  <c r="G367" i="1"/>
  <c r="G65" i="1"/>
  <c r="G10" i="1"/>
  <c r="G59" i="1"/>
  <c r="G267" i="1"/>
  <c r="G242" i="1"/>
  <c r="G69" i="1"/>
  <c r="G361" i="1"/>
  <c r="G263" i="1"/>
  <c r="G257" i="1"/>
  <c r="G56" i="1"/>
  <c r="G160" i="1"/>
  <c r="G35" i="1"/>
  <c r="G245" i="1"/>
  <c r="G322" i="1"/>
  <c r="G202" i="1"/>
  <c r="G326" i="1"/>
  <c r="G253" i="1"/>
  <c r="G81" i="1"/>
  <c r="G126" i="1"/>
  <c r="G368" i="1"/>
  <c r="G234" i="1"/>
  <c r="G366" i="1"/>
  <c r="G235" i="1"/>
  <c r="G209" i="1"/>
  <c r="G122" i="1"/>
  <c r="G72" i="1"/>
  <c r="G140" i="1"/>
  <c r="G63" i="1"/>
  <c r="G117" i="1"/>
  <c r="G225" i="1"/>
  <c r="G24" i="1"/>
  <c r="G112" i="1"/>
  <c r="G167" i="1"/>
  <c r="G144" i="1"/>
  <c r="G241" i="1"/>
  <c r="G3" i="1"/>
  <c r="G298" i="1"/>
  <c r="G249" i="1"/>
  <c r="G162" i="1"/>
  <c r="G102" i="1"/>
  <c r="G304" i="1"/>
  <c r="G16" i="1"/>
  <c r="G180" i="1"/>
  <c r="G251" i="1"/>
  <c r="G170" i="1"/>
  <c r="G147" i="1"/>
  <c r="G328" i="1"/>
  <c r="G300" i="1"/>
  <c r="G347" i="1"/>
  <c r="G4" i="1"/>
  <c r="G323" i="1"/>
  <c r="G254" i="1"/>
  <c r="G288" i="1"/>
  <c r="G46" i="1"/>
  <c r="G312" i="1"/>
  <c r="G23" i="1"/>
  <c r="G18" i="1"/>
  <c r="G166" i="1"/>
  <c r="G332" i="1"/>
  <c r="G248" i="1"/>
  <c r="G222" i="1"/>
  <c r="G316" i="1"/>
  <c r="G320" i="1"/>
  <c r="G189" i="1"/>
  <c r="G121" i="1"/>
  <c r="G358" i="1"/>
  <c r="G363" i="1"/>
  <c r="G120" i="1"/>
  <c r="G44" i="1"/>
  <c r="G89" i="1"/>
  <c r="G157" i="1"/>
  <c r="G54" i="1"/>
  <c r="G258" i="1"/>
  <c r="G194" i="1"/>
  <c r="G141" i="1"/>
  <c r="G153" i="1"/>
  <c r="G149" i="1"/>
  <c r="G61" i="1"/>
  <c r="G25" i="1"/>
  <c r="G70" i="1"/>
  <c r="G283" i="1"/>
  <c r="G279" i="1"/>
  <c r="G208" i="1"/>
  <c r="G127" i="1"/>
  <c r="G218" i="1"/>
  <c r="G330" i="1"/>
  <c r="G172" i="1"/>
  <c r="G77" i="1"/>
  <c r="G324" i="1"/>
  <c r="G41" i="1"/>
  <c r="G338" i="1"/>
  <c r="G204" i="1"/>
  <c r="G51" i="1"/>
  <c r="G197" i="1"/>
  <c r="G31" i="1"/>
  <c r="G14" i="1"/>
  <c r="G182" i="1"/>
  <c r="G99" i="1"/>
  <c r="G91" i="1"/>
  <c r="G11" i="1"/>
  <c r="G270" i="1"/>
  <c r="G201" i="1"/>
  <c r="G186" i="1"/>
  <c r="G171" i="1"/>
  <c r="G78" i="1"/>
  <c r="G178" i="1"/>
  <c r="G351" i="1"/>
  <c r="G286" i="1"/>
  <c r="G214" i="1"/>
  <c r="G233" i="1"/>
  <c r="G27" i="1"/>
  <c r="G64" i="1"/>
  <c r="G28" i="1"/>
  <c r="G139" i="1"/>
  <c r="G199" i="1"/>
  <c r="G325" i="1"/>
  <c r="G45" i="1"/>
  <c r="G365" i="1"/>
  <c r="G150" i="1"/>
  <c r="G362" i="1"/>
  <c r="G15" i="1"/>
  <c r="G33" i="1"/>
  <c r="G103" i="1"/>
  <c r="G294" i="1"/>
  <c r="G331" i="1"/>
  <c r="G229" i="1"/>
  <c r="G110" i="1"/>
  <c r="G284" i="1"/>
  <c r="G228" i="1"/>
  <c r="G118" i="1"/>
  <c r="G161" i="1"/>
  <c r="G101" i="1"/>
  <c r="G134" i="1"/>
  <c r="G50" i="1"/>
  <c r="G196" i="1"/>
  <c r="G20" i="1"/>
  <c r="G344" i="1"/>
  <c r="G93" i="1"/>
  <c r="G345" i="1"/>
  <c r="G285" i="1"/>
  <c r="G6" i="1"/>
  <c r="G17" i="1"/>
  <c r="G192" i="1"/>
  <c r="G318" i="1"/>
  <c r="G357" i="1"/>
  <c r="G73" i="1"/>
  <c r="G183" i="1"/>
  <c r="G308" i="1"/>
  <c r="J372" i="1" l="1"/>
  <c r="H370" i="1"/>
  <c r="G3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F1C10B-C199-48B7-8936-8AE085A164B1}" name="kursy" type="6" refreshedVersion="6" background="1" saveData="1">
    <textPr codePage="1250" sourceFile="C:\Users\jakub\Documents\GitHub\Matury-rozszerzone\matura2019PR sstara formuła\Dane_PR2\kursy.txt" decimal="," thousands=" " tab="0" semicolon="1">
      <textFields count="6"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<sst xmlns="http://schemas.openxmlformats.org/spreadsheetml/2006/main" count="912" uniqueCount="379">
  <si>
    <t>Data</t>
  </si>
  <si>
    <t>Poczatek</t>
  </si>
  <si>
    <t>Koniec</t>
  </si>
  <si>
    <t>Waga</t>
  </si>
  <si>
    <t>Odleglosc</t>
  </si>
  <si>
    <t>Cena</t>
  </si>
  <si>
    <t>Olsztyn</t>
  </si>
  <si>
    <t>Torun</t>
  </si>
  <si>
    <t>Plock</t>
  </si>
  <si>
    <t>Ostroleka</t>
  </si>
  <si>
    <t>Suwalki</t>
  </si>
  <si>
    <t>Lomza</t>
  </si>
  <si>
    <t>Ciechanow</t>
  </si>
  <si>
    <t>Kuznica Bialostocka</t>
  </si>
  <si>
    <t>Poznan</t>
  </si>
  <si>
    <t>Gubin</t>
  </si>
  <si>
    <t>Skierniewice</t>
  </si>
  <si>
    <t>Tarnow</t>
  </si>
  <si>
    <t>Katowice</t>
  </si>
  <si>
    <t>Radom</t>
  </si>
  <si>
    <t>Konin</t>
  </si>
  <si>
    <t>Pila</t>
  </si>
  <si>
    <t>Kolbaskowo</t>
  </si>
  <si>
    <t>Szczecin</t>
  </si>
  <si>
    <t>Swinoujscie</t>
  </si>
  <si>
    <t>Kostrzyn</t>
  </si>
  <si>
    <t>Gorzow Wielkopolski</t>
  </si>
  <si>
    <t>Jakuszyce</t>
  </si>
  <si>
    <t>Kalisz</t>
  </si>
  <si>
    <t>Piotrkow Trybunalski</t>
  </si>
  <si>
    <t>Gdansk</t>
  </si>
  <si>
    <t>Koszalin</t>
  </si>
  <si>
    <t>Czestochowa</t>
  </si>
  <si>
    <t>Chyzne</t>
  </si>
  <si>
    <t>Krosno</t>
  </si>
  <si>
    <t>Kudowa-Slone</t>
  </si>
  <si>
    <t>Elblag</t>
  </si>
  <si>
    <t>Opole</t>
  </si>
  <si>
    <t>Bielsko-Biala</t>
  </si>
  <si>
    <t>Zakopane</t>
  </si>
  <si>
    <t>Bydgoszcz</t>
  </si>
  <si>
    <t>Wloclawek</t>
  </si>
  <si>
    <t>Sieradz</t>
  </si>
  <si>
    <t>Walbrzych</t>
  </si>
  <si>
    <t>Zamosc</t>
  </si>
  <si>
    <t>Medyka</t>
  </si>
  <si>
    <t>Tarnobrzeg</t>
  </si>
  <si>
    <t>Kielce</t>
  </si>
  <si>
    <t>Zielona Gora</t>
  </si>
  <si>
    <t>Cieszyn</t>
  </si>
  <si>
    <t>Barwinek</t>
  </si>
  <si>
    <t>Rzeszow</t>
  </si>
  <si>
    <t>Zgorzelec</t>
  </si>
  <si>
    <t>Wroclaw</t>
  </si>
  <si>
    <t>Krakow</t>
  </si>
  <si>
    <t>Biala Podlaska</t>
  </si>
  <si>
    <t>Przemysl</t>
  </si>
  <si>
    <t>Chalupki</t>
  </si>
  <si>
    <t>Swiecko</t>
  </si>
  <si>
    <t>Warszawa</t>
  </si>
  <si>
    <t>Lodz</t>
  </si>
  <si>
    <t>Legnica</t>
  </si>
  <si>
    <t>Leszno</t>
  </si>
  <si>
    <t>Jelenia Gora</t>
  </si>
  <si>
    <t>Olszyna</t>
  </si>
  <si>
    <t>Siedlce</t>
  </si>
  <si>
    <t>Hrebenne</t>
  </si>
  <si>
    <t>Lublin</t>
  </si>
  <si>
    <t>Chelm</t>
  </si>
  <si>
    <t>Terespol</t>
  </si>
  <si>
    <t>Slupsk</t>
  </si>
  <si>
    <t>Bialystok</t>
  </si>
  <si>
    <t>Bezledy</t>
  </si>
  <si>
    <t>Nowy Sacz</t>
  </si>
  <si>
    <t>stawka/km</t>
  </si>
  <si>
    <t>&gt;400</t>
  </si>
  <si>
    <t>kurs</t>
  </si>
  <si>
    <t>Suma końcowa</t>
  </si>
  <si>
    <t>Etykiety wierszy</t>
  </si>
  <si>
    <t>BarwinekLomza</t>
  </si>
  <si>
    <t>BarwinekMedyka</t>
  </si>
  <si>
    <t>BarwinekSieradz</t>
  </si>
  <si>
    <t>BarwinekTarnow</t>
  </si>
  <si>
    <t>BezledyLomza</t>
  </si>
  <si>
    <t>Biala PodlaskaChelm</t>
  </si>
  <si>
    <t>Biala PodlaskaGorzow Wielkopolski</t>
  </si>
  <si>
    <t>Biala PodlaskaTarnobrzeg</t>
  </si>
  <si>
    <t>BialystokSuwalki</t>
  </si>
  <si>
    <t>Bielsko-BialaChalupki</t>
  </si>
  <si>
    <t>Bielsko-BialaChyzne</t>
  </si>
  <si>
    <t>Bielsko-BialaCieszyn</t>
  </si>
  <si>
    <t>Bielsko-BialaNowy Sacz</t>
  </si>
  <si>
    <t>Bielsko-BialaOpole</t>
  </si>
  <si>
    <t>Bielsko-BialaWarszawa</t>
  </si>
  <si>
    <t>Bielsko-BialaZakopane</t>
  </si>
  <si>
    <t>BydgoszczGdansk</t>
  </si>
  <si>
    <t>BydgoszczKonin</t>
  </si>
  <si>
    <t>BydgoszczWloclawek</t>
  </si>
  <si>
    <t>ChalupkiCzestochowa</t>
  </si>
  <si>
    <t>ChalupkiWalbrzych</t>
  </si>
  <si>
    <t>ChelmRadom</t>
  </si>
  <si>
    <t>ChelmTerespol</t>
  </si>
  <si>
    <t>ChyzneBielsko-Biala</t>
  </si>
  <si>
    <t>ChyzneCieszyn</t>
  </si>
  <si>
    <t>CiechanowLomza</t>
  </si>
  <si>
    <t>CiechanowOlsztyn</t>
  </si>
  <si>
    <t>CiechanowOstroleka</t>
  </si>
  <si>
    <t>CiechanowTorun</t>
  </si>
  <si>
    <t>CiechanowWarszawa</t>
  </si>
  <si>
    <t>CiechanowWloclawek</t>
  </si>
  <si>
    <t>CieszynOpole</t>
  </si>
  <si>
    <t>CzestochowaBielsko-Biala</t>
  </si>
  <si>
    <t>CzestochowaKielce</t>
  </si>
  <si>
    <t>CzestochowaLodz</t>
  </si>
  <si>
    <t>CzestochowaSieradz</t>
  </si>
  <si>
    <t>ElblagBydgoszcz</t>
  </si>
  <si>
    <t>ElblagCiechanow</t>
  </si>
  <si>
    <t>ElblagKuznica Bialostocka</t>
  </si>
  <si>
    <t>ElblagSlupsk</t>
  </si>
  <si>
    <t>GdanskBezledy</t>
  </si>
  <si>
    <t>GdanskBydgoszcz</t>
  </si>
  <si>
    <t>GdanskKoszalin</t>
  </si>
  <si>
    <t>GdanskSlupsk</t>
  </si>
  <si>
    <t>GdanskTorun</t>
  </si>
  <si>
    <t>Gorzow WielkopolskiPila</t>
  </si>
  <si>
    <t>Gorzow WielkopolskiSzczecin</t>
  </si>
  <si>
    <t>Gorzow WielkopolskiWalbrzych</t>
  </si>
  <si>
    <t>Gorzow WielkopolskiZielona Gora</t>
  </si>
  <si>
    <t>GubinGorzow Wielkopolski</t>
  </si>
  <si>
    <t>GubinKostrzyn</t>
  </si>
  <si>
    <t>GubinSzczecin</t>
  </si>
  <si>
    <t>GubinWarszawa</t>
  </si>
  <si>
    <t>GubinZgorzelec</t>
  </si>
  <si>
    <t>HrebenneLublin</t>
  </si>
  <si>
    <t>HrebenneMedyka</t>
  </si>
  <si>
    <t>JakuszyceKalisz</t>
  </si>
  <si>
    <t>JakuszyceKostrzyn</t>
  </si>
  <si>
    <t>Jelenia GoraOlszyna</t>
  </si>
  <si>
    <t>KaliszLodz</t>
  </si>
  <si>
    <t>KaliszPiotrkow Trybunalski</t>
  </si>
  <si>
    <t>KaliszPoznan</t>
  </si>
  <si>
    <t>KatowicePiotrkow Trybunalski</t>
  </si>
  <si>
    <t>KatowiceSkierniewice</t>
  </si>
  <si>
    <t>KatowiceZakopane</t>
  </si>
  <si>
    <t>KielceKonin</t>
  </si>
  <si>
    <t>KielceKrakow</t>
  </si>
  <si>
    <t>KielceSieradz</t>
  </si>
  <si>
    <t>KielceTarnobrzeg</t>
  </si>
  <si>
    <t>KielceTarnow</t>
  </si>
  <si>
    <t>KolbaskowoGorzow Wielkopolski</t>
  </si>
  <si>
    <t>KolbaskowoPila</t>
  </si>
  <si>
    <t>KolbaskowoSzczecin</t>
  </si>
  <si>
    <t>KoninBydgoszcz</t>
  </si>
  <si>
    <t>KoninLodz</t>
  </si>
  <si>
    <t>KoninPlock</t>
  </si>
  <si>
    <t>KoninTorun</t>
  </si>
  <si>
    <t>KoninWalbrzych</t>
  </si>
  <si>
    <t>KostrzynGubin</t>
  </si>
  <si>
    <t>KostrzynKolbaskowo</t>
  </si>
  <si>
    <t>KostrzynSzczecin</t>
  </si>
  <si>
    <t>KostrzynZgorzelec</t>
  </si>
  <si>
    <t>KostrzynZielona Gora</t>
  </si>
  <si>
    <t>KoszalinKolbaskowo</t>
  </si>
  <si>
    <t>KoszalinPila</t>
  </si>
  <si>
    <t>KoszalinSwinoujscie</t>
  </si>
  <si>
    <t>KoszalinSzczecin</t>
  </si>
  <si>
    <t>KrakowCieszyn</t>
  </si>
  <si>
    <t>KrakowKielce</t>
  </si>
  <si>
    <t>KrosnoTarnobrzeg</t>
  </si>
  <si>
    <t>KrosnoZakopane</t>
  </si>
  <si>
    <t>Kudowa-SloneJakuszyce</t>
  </si>
  <si>
    <t>Kudowa-SloneOpole</t>
  </si>
  <si>
    <t>Kuznica BialostockaOstroleka</t>
  </si>
  <si>
    <t>LegnicaGubin</t>
  </si>
  <si>
    <t>LegnicaLeszno</t>
  </si>
  <si>
    <t>LegnicaZielona Gora</t>
  </si>
  <si>
    <t>LesznoJelenia Gora</t>
  </si>
  <si>
    <t>LesznoKonin</t>
  </si>
  <si>
    <t>LesznoLegnica</t>
  </si>
  <si>
    <t>LodzBialystok</t>
  </si>
  <si>
    <t>LodzCzestochowa</t>
  </si>
  <si>
    <t>LodzKielce</t>
  </si>
  <si>
    <t>LodzWarszawa</t>
  </si>
  <si>
    <t>LodzWloclawek</t>
  </si>
  <si>
    <t>LomzaChyzne</t>
  </si>
  <si>
    <t>LomzaCiechanow</t>
  </si>
  <si>
    <t>LomzaKuznica Bialostocka</t>
  </si>
  <si>
    <t>LublinHrebenne</t>
  </si>
  <si>
    <t>LublinRadom</t>
  </si>
  <si>
    <t>LublinTarnow</t>
  </si>
  <si>
    <t>LublinZielona Gora</t>
  </si>
  <si>
    <t>MedykaTarnobrzeg</t>
  </si>
  <si>
    <t>MedykaZamosc</t>
  </si>
  <si>
    <t>Nowy SaczRzeszow</t>
  </si>
  <si>
    <t>OlsztynBielsko-Biala</t>
  </si>
  <si>
    <t>OlsztynCiechanow</t>
  </si>
  <si>
    <t>OlsztynLomza</t>
  </si>
  <si>
    <t>OlsztynTorun</t>
  </si>
  <si>
    <t>OlszynaKostrzyn</t>
  </si>
  <si>
    <t>OlszynaSwiecko</t>
  </si>
  <si>
    <t>OpoleBielsko-Biala</t>
  </si>
  <si>
    <t>OpoleChalupki</t>
  </si>
  <si>
    <t>OpoleKatowice</t>
  </si>
  <si>
    <t>OpoleKudowa-Slone</t>
  </si>
  <si>
    <t>OpoleWalbrzych</t>
  </si>
  <si>
    <t>OstrolekaKrakow</t>
  </si>
  <si>
    <t>OstrolekaOlsztyn</t>
  </si>
  <si>
    <t>OstrolekaSuwalki</t>
  </si>
  <si>
    <t>OstrolekaSwiecko</t>
  </si>
  <si>
    <t>OstrolekaWarszawa</t>
  </si>
  <si>
    <t>PilaCzestochowa</t>
  </si>
  <si>
    <t>PilaKostrzyn</t>
  </si>
  <si>
    <t>PilaKoszalin</t>
  </si>
  <si>
    <t>PilaPoznan</t>
  </si>
  <si>
    <t>PilaTorun</t>
  </si>
  <si>
    <t>Piotrkow TrybunalskiJakuszyce</t>
  </si>
  <si>
    <t>Piotrkow TrybunalskiKalisz</t>
  </si>
  <si>
    <t>Piotrkow TrybunalskiKonin</t>
  </si>
  <si>
    <t>Piotrkow TrybunalskiPoznan</t>
  </si>
  <si>
    <t>Piotrkow TrybunalskiPrzemysl</t>
  </si>
  <si>
    <t>Piotrkow TrybunalskiRadom</t>
  </si>
  <si>
    <t>Piotrkow TrybunalskiWarszawa</t>
  </si>
  <si>
    <t>Piotrkow TrybunalskiWloclawek</t>
  </si>
  <si>
    <t>PlockBielsko-Biala</t>
  </si>
  <si>
    <t>PlockBydgoszcz</t>
  </si>
  <si>
    <t>PlockKonin</t>
  </si>
  <si>
    <t>PlockLublin</t>
  </si>
  <si>
    <t>PlockOstroleka</t>
  </si>
  <si>
    <t>PlockPiotrkow Trybunalski</t>
  </si>
  <si>
    <t>PlockTorun</t>
  </si>
  <si>
    <t>PoznanBydgoszcz</t>
  </si>
  <si>
    <t>PoznanGubin</t>
  </si>
  <si>
    <t>PoznanPila</t>
  </si>
  <si>
    <t>PoznanZielona Gora</t>
  </si>
  <si>
    <t>PrzemyslBarwinek</t>
  </si>
  <si>
    <t>PrzemyslGdansk</t>
  </si>
  <si>
    <t>PrzemyslKielce</t>
  </si>
  <si>
    <t>PrzemyslMedyka</t>
  </si>
  <si>
    <t>PrzemyslWarszawa</t>
  </si>
  <si>
    <t>RadomKonin</t>
  </si>
  <si>
    <t>RadomLodz</t>
  </si>
  <si>
    <t>RadomPiotrkow Trybunalski</t>
  </si>
  <si>
    <t>RadomSkierniewice</t>
  </si>
  <si>
    <t>RadomTarnobrzeg</t>
  </si>
  <si>
    <t>RadomWarszawa</t>
  </si>
  <si>
    <t>RzeszowLublin</t>
  </si>
  <si>
    <t>RzeszowZamosc</t>
  </si>
  <si>
    <t>SiedlceLomza</t>
  </si>
  <si>
    <t>SieradzCzestochowa</t>
  </si>
  <si>
    <t>SieradzLeszno</t>
  </si>
  <si>
    <t>SieradzOpole</t>
  </si>
  <si>
    <t>SkierniewiceKudowa-Slone</t>
  </si>
  <si>
    <t>SkierniewiceSieradz</t>
  </si>
  <si>
    <t>SkierniewiceTarnow</t>
  </si>
  <si>
    <t>SkierniewiceWloclawek</t>
  </si>
  <si>
    <t>SlupskElblag</t>
  </si>
  <si>
    <t>SlupskGdansk</t>
  </si>
  <si>
    <t>SlupskSzczecin</t>
  </si>
  <si>
    <t>SuwalkiBialystok</t>
  </si>
  <si>
    <t>SuwalkiOstroleka</t>
  </si>
  <si>
    <t>SwieckoLegnica</t>
  </si>
  <si>
    <t>SwieckoSzczecin</t>
  </si>
  <si>
    <t>SwinoujsciePila</t>
  </si>
  <si>
    <t>SwinoujscieSzczecin</t>
  </si>
  <si>
    <t>SzczecinKostrzyn</t>
  </si>
  <si>
    <t>SzczecinPila</t>
  </si>
  <si>
    <t>SzczecinSieradz</t>
  </si>
  <si>
    <t>SzczecinSwinoujscie</t>
  </si>
  <si>
    <t>TarnobrzegKielce</t>
  </si>
  <si>
    <t>TarnobrzegKrakow</t>
  </si>
  <si>
    <t>TarnobrzegPrzemysl</t>
  </si>
  <si>
    <t>TarnobrzegRadom</t>
  </si>
  <si>
    <t>TarnowBielsko-Biala</t>
  </si>
  <si>
    <t>TarnowKatowice</t>
  </si>
  <si>
    <t>TarnowKrosno</t>
  </si>
  <si>
    <t>TarnowZakopane</t>
  </si>
  <si>
    <t>TerespolLublin</t>
  </si>
  <si>
    <t>TerespolWarszawa</t>
  </si>
  <si>
    <t>TorunPila</t>
  </si>
  <si>
    <t>TorunPlock</t>
  </si>
  <si>
    <t>WalbrzychKalisz</t>
  </si>
  <si>
    <t>WalbrzychOlszyna</t>
  </si>
  <si>
    <t>WalbrzychOpole</t>
  </si>
  <si>
    <t>WalbrzychZgorzelec</t>
  </si>
  <si>
    <t>WarszawaCiechanow</t>
  </si>
  <si>
    <t>WarszawaKatowice</t>
  </si>
  <si>
    <t>WarszawaLegnica</t>
  </si>
  <si>
    <t>WarszawaLodz</t>
  </si>
  <si>
    <t>WarszawaPlock</t>
  </si>
  <si>
    <t>WarszawaRadom</t>
  </si>
  <si>
    <t>WarszawaSiedlce</t>
  </si>
  <si>
    <t>WarszawaWalbrzych</t>
  </si>
  <si>
    <t>WloclawekCiechanow</t>
  </si>
  <si>
    <t>WloclawekKalisz</t>
  </si>
  <si>
    <t>WloclawekSkierniewice</t>
  </si>
  <si>
    <t>ZakopaneBarwinek</t>
  </si>
  <si>
    <t>ZakopaneKatowice</t>
  </si>
  <si>
    <t>ZakopaneTarnow</t>
  </si>
  <si>
    <t>ZamoscBiala Podlaska</t>
  </si>
  <si>
    <t>ZamoscMedyka</t>
  </si>
  <si>
    <t>ZamoscPrzemysl</t>
  </si>
  <si>
    <t>ZgorzelecGubin</t>
  </si>
  <si>
    <t>ZgorzelecSwiecko</t>
  </si>
  <si>
    <t>ZgorzelecWroclaw</t>
  </si>
  <si>
    <t>ZgorzelecZielona Gora</t>
  </si>
  <si>
    <t>Zielona GoraKostrzyn</t>
  </si>
  <si>
    <t>Zielona GoraLegnica</t>
  </si>
  <si>
    <t>Zielona GoraPoznan</t>
  </si>
  <si>
    <t>(puste)</t>
  </si>
  <si>
    <t>Suma z Waga</t>
  </si>
  <si>
    <t>ile</t>
  </si>
  <si>
    <t>Barwinek Suma</t>
  </si>
  <si>
    <t>Bezledy Suma</t>
  </si>
  <si>
    <t>Biala Podlaska Suma</t>
  </si>
  <si>
    <t>Bialystok Suma</t>
  </si>
  <si>
    <t>Bielsko-Biala Suma</t>
  </si>
  <si>
    <t>Bydgoszcz Suma</t>
  </si>
  <si>
    <t>Chalupki Suma</t>
  </si>
  <si>
    <t>Chelm Suma</t>
  </si>
  <si>
    <t>Chyzne Suma</t>
  </si>
  <si>
    <t>Ciechanow Suma</t>
  </si>
  <si>
    <t>Cieszyn Suma</t>
  </si>
  <si>
    <t>Czestochowa Suma</t>
  </si>
  <si>
    <t>Elblag Suma</t>
  </si>
  <si>
    <t>Gdansk Suma</t>
  </si>
  <si>
    <t>Gorzow Wielkopolski Suma</t>
  </si>
  <si>
    <t>Gubin Suma</t>
  </si>
  <si>
    <t>Hrebenne Suma</t>
  </si>
  <si>
    <t>Jakuszyce Suma</t>
  </si>
  <si>
    <t>Jelenia Gora Suma</t>
  </si>
  <si>
    <t>Kalisz Suma</t>
  </si>
  <si>
    <t>Katowice Suma</t>
  </si>
  <si>
    <t>Kielce Suma</t>
  </si>
  <si>
    <t>Kolbaskowo Suma</t>
  </si>
  <si>
    <t>Konin Suma</t>
  </si>
  <si>
    <t>Kostrzyn Suma</t>
  </si>
  <si>
    <t>Koszalin Suma</t>
  </si>
  <si>
    <t>Krakow Suma</t>
  </si>
  <si>
    <t>Krosno Suma</t>
  </si>
  <si>
    <t>Kudowa-Slone Suma</t>
  </si>
  <si>
    <t>Kuznica Bialostocka Suma</t>
  </si>
  <si>
    <t>Legnica Suma</t>
  </si>
  <si>
    <t>Leszno Suma</t>
  </si>
  <si>
    <t>Lodz Suma</t>
  </si>
  <si>
    <t>Lomza Suma</t>
  </si>
  <si>
    <t>Lublin Suma</t>
  </si>
  <si>
    <t>Medyka Suma</t>
  </si>
  <si>
    <t>Nowy Sacz Suma</t>
  </si>
  <si>
    <t>Olsztyn Suma</t>
  </si>
  <si>
    <t>Olszyna Suma</t>
  </si>
  <si>
    <t>Opole Suma</t>
  </si>
  <si>
    <t>Ostroleka Suma</t>
  </si>
  <si>
    <t>Pila Suma</t>
  </si>
  <si>
    <t>Piotrkow Trybunalski Suma</t>
  </si>
  <si>
    <t>Plock Suma</t>
  </si>
  <si>
    <t>Poznan Suma</t>
  </si>
  <si>
    <t>Przemysl Suma</t>
  </si>
  <si>
    <t>Radom Suma</t>
  </si>
  <si>
    <t>Rzeszow Suma</t>
  </si>
  <si>
    <t>Siedlce Suma</t>
  </si>
  <si>
    <t>Sieradz Suma</t>
  </si>
  <si>
    <t>Skierniewice Suma</t>
  </si>
  <si>
    <t>Slupsk Suma</t>
  </si>
  <si>
    <t>Suwalki Suma</t>
  </si>
  <si>
    <t>Swiecko Suma</t>
  </si>
  <si>
    <t>Swinoujscie Suma</t>
  </si>
  <si>
    <t>Szczecin Suma</t>
  </si>
  <si>
    <t>Tarnobrzeg Suma</t>
  </si>
  <si>
    <t>Tarnow Suma</t>
  </si>
  <si>
    <t>Terespol Suma</t>
  </si>
  <si>
    <t>Torun Suma</t>
  </si>
  <si>
    <t>Walbrzych Suma</t>
  </si>
  <si>
    <t>Warszawa Suma</t>
  </si>
  <si>
    <t>Wloclawek Suma</t>
  </si>
  <si>
    <t>Wroclaw Suma</t>
  </si>
  <si>
    <t>Zakopane Suma</t>
  </si>
  <si>
    <t>Zamosc Suma</t>
  </si>
  <si>
    <t>Zgorzelec Suma</t>
  </si>
  <si>
    <t>Zielona Gora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</si>
</sst>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Goliszewski" refreshedDate="43837.822219560185" createdVersion="6" refreshedVersion="6" minRefreshableVersion="3" recordCount="303" xr:uid="{CC6A362C-517D-4BD6-8F9D-73FD7F5ACA25}">
  <cacheSource type="worksheet">
    <worksheetSource ref="A1:I1048576" sheet="dane"/>
  </cacheSource>
  <cacheFields count="9">
    <cacheField name="Data" numFmtId="0">
      <sharedItems containsNonDate="0" containsDate="1" containsString="0" containsBlank="1" minDate="2017-01-02T00:00:00" maxDate="2018-01-01T00:00:00"/>
    </cacheField>
    <cacheField name="Poczatek" numFmtId="0">
      <sharedItems containsBlank="1"/>
    </cacheField>
    <cacheField name="Koniec" numFmtId="0">
      <sharedItems containsBlank="1"/>
    </cacheField>
    <cacheField name="Waga" numFmtId="0">
      <sharedItems containsString="0" containsBlank="1" containsNumber="1" containsInteger="1" minValue="1011" maxValue="5986" count="292">
        <n v="4375"/>
        <n v="2286"/>
        <n v="2871"/>
        <n v="2735"/>
        <n v="2742"/>
        <n v="3305"/>
        <n v="4513"/>
        <n v="2800"/>
        <n v="4157"/>
        <n v="3460"/>
        <n v="1782"/>
        <n v="3161"/>
        <n v="3983"/>
        <n v="5493"/>
        <n v="4677"/>
        <n v="2219"/>
        <n v="5963"/>
        <n v="2192"/>
        <n v="5238"/>
        <n v="1981"/>
        <n v="2555"/>
        <n v="1134"/>
        <n v="5651"/>
        <n v="3348"/>
        <n v="3592"/>
        <n v="3527"/>
        <n v="2291"/>
        <n v="3012"/>
        <n v="1245"/>
        <n v="4016"/>
        <n v="3565"/>
        <n v="5151"/>
        <n v="2637"/>
        <n v="3398"/>
        <n v="3094"/>
        <n v="4347"/>
        <n v="5257"/>
        <n v="2966"/>
        <n v="4888"/>
        <n v="4422"/>
        <n v="4201"/>
        <n v="4678"/>
        <n v="1956"/>
        <n v="5851"/>
        <n v="5933"/>
        <n v="4871"/>
        <n v="5746"/>
        <n v="5392"/>
        <n v="2100"/>
        <n v="5832"/>
        <n v="3108"/>
        <n v="5326"/>
        <n v="5560"/>
        <n v="5475"/>
        <n v="1211"/>
        <n v="2719"/>
        <n v="4379"/>
        <n v="2157"/>
        <n v="4354"/>
        <n v="1465"/>
        <n v="2918"/>
        <n v="5336"/>
        <n v="1099"/>
        <n v="1536"/>
        <n v="2962"/>
        <n v="1369"/>
        <n v="3810"/>
        <n v="1686"/>
        <n v="1858"/>
        <n v="5162"/>
        <n v="2771"/>
        <n v="4431"/>
        <n v="3858"/>
        <n v="5759"/>
        <n v="5537"/>
        <n v="4788"/>
        <n v="4651"/>
        <n v="3216"/>
        <n v="2935"/>
        <n v="2293"/>
        <n v="4567"/>
        <n v="2338"/>
        <n v="2488"/>
        <n v="3035"/>
        <n v="4494"/>
        <n v="4981"/>
        <n v="4398"/>
        <n v="4118"/>
        <n v="2823"/>
        <n v="4327"/>
        <n v="3571"/>
        <n v="3106"/>
        <n v="2608"/>
        <n v="2929"/>
        <n v="1655"/>
        <n v="4881"/>
        <n v="1161"/>
        <n v="4251"/>
        <n v="5455"/>
        <n v="4746"/>
        <n v="3586"/>
        <n v="4260"/>
        <n v="5558"/>
        <n v="1813"/>
        <n v="2032"/>
        <n v="5291"/>
        <n v="4155"/>
        <n v="5847"/>
        <n v="1125"/>
        <n v="1830"/>
        <n v="1624"/>
        <n v="5467"/>
        <n v="4163"/>
        <n v="3319"/>
        <n v="1079"/>
        <n v="2151"/>
        <n v="1454"/>
        <n v="5805"/>
        <n v="4637"/>
        <n v="4663"/>
        <n v="3193"/>
        <n v="4084"/>
        <n v="3914"/>
        <n v="2706"/>
        <n v="4093"/>
        <n v="2152"/>
        <n v="3325"/>
        <n v="2256"/>
        <n v="4033"/>
        <n v="4635"/>
        <n v="3580"/>
        <n v="5624"/>
        <n v="2761"/>
        <n v="5416"/>
        <n v="3650"/>
        <n v="1952"/>
        <n v="5986"/>
        <n v="1203"/>
        <n v="2342"/>
        <n v="4787"/>
        <n v="3573"/>
        <n v="5721"/>
        <n v="2607"/>
        <n v="1676"/>
        <n v="1886"/>
        <n v="5312"/>
        <n v="4633"/>
        <n v="4217"/>
        <n v="2446"/>
        <n v="3021"/>
        <n v="1629"/>
        <n v="5215"/>
        <n v="2592"/>
        <n v="5569"/>
        <n v="4569"/>
        <n v="5517"/>
        <n v="3990"/>
        <n v="4602"/>
        <n v="3061"/>
        <n v="2575"/>
        <n v="2939"/>
        <n v="4876"/>
        <n v="4594"/>
        <n v="4905"/>
        <n v="3666"/>
        <n v="5491"/>
        <n v="5496"/>
        <n v="1011"/>
        <n v="4543"/>
        <n v="4542"/>
        <n v="3126"/>
        <n v="5862"/>
        <n v="1698"/>
        <n v="1743"/>
        <n v="5370"/>
        <n v="3414"/>
        <n v="2914"/>
        <n v="3678"/>
        <n v="1730"/>
        <n v="1359"/>
        <n v="3353"/>
        <n v="2678"/>
        <n v="5919"/>
        <n v="1767"/>
        <n v="3192"/>
        <n v="5697"/>
        <n v="3096"/>
        <n v="2320"/>
        <n v="4649"/>
        <n v="1381"/>
        <n v="5288"/>
        <n v="1090"/>
        <n v="2750"/>
        <n v="1914"/>
        <n v="5713"/>
        <n v="1047"/>
        <n v="5060"/>
        <n v="1720"/>
        <n v="1364"/>
        <n v="1572"/>
        <n v="4039"/>
        <n v="5177"/>
        <n v="4053"/>
        <n v="3200"/>
        <n v="4133"/>
        <n v="5626"/>
        <n v="3077"/>
        <n v="3154"/>
        <n v="2835"/>
        <n v="4529"/>
        <n v="3691"/>
        <n v="2133"/>
        <n v="2987"/>
        <n v="4863"/>
        <n v="5041"/>
        <n v="4505"/>
        <n v="3600"/>
        <n v="4748"/>
        <n v="3436"/>
        <n v="4769"/>
        <n v="5671"/>
        <n v="5593"/>
        <n v="1347"/>
        <n v="4154"/>
        <n v="4588"/>
        <n v="2697"/>
        <n v="2906"/>
        <n v="4572"/>
        <n v="2798"/>
        <n v="3295"/>
        <n v="3358"/>
        <n v="4059"/>
        <n v="1173"/>
        <n v="3948"/>
        <n v="3411"/>
        <n v="5570"/>
        <n v="1328"/>
        <n v="3456"/>
        <n v="4378"/>
        <n v="3380"/>
        <n v="1168"/>
        <n v="2781"/>
        <n v="2050"/>
        <n v="5983"/>
        <n v="5798"/>
        <n v="3771"/>
        <n v="2443"/>
        <n v="1777"/>
        <n v="5214"/>
        <n v="5660"/>
        <n v="1021"/>
        <n v="3007"/>
        <n v="3435"/>
        <n v="1093"/>
        <n v="2511"/>
        <n v="5628"/>
        <n v="4432"/>
        <n v="4481"/>
        <n v="3469"/>
        <n v="1852"/>
        <n v="4522"/>
        <n v="2421"/>
        <n v="2832"/>
        <n v="2498"/>
        <n v="5014"/>
        <n v="2136"/>
        <n v="3681"/>
        <n v="3178"/>
        <n v="4921"/>
        <n v="1793"/>
        <n v="3318"/>
        <n v="4508"/>
        <n v="2059"/>
        <n v="2563"/>
        <n v="5153"/>
        <n v="2448"/>
        <n v="5658"/>
        <n v="5287"/>
        <n v="2571"/>
        <n v="5869"/>
        <n v="1749"/>
        <n v="3808"/>
        <n v="1504"/>
        <n v="5368"/>
        <n v="5838"/>
        <n v="1996"/>
        <n v="3705"/>
        <n v="5150"/>
        <n v="5212"/>
        <n v="3657"/>
        <n v="2431"/>
        <m/>
      </sharedItems>
    </cacheField>
    <cacheField name="Odleglosc" numFmtId="0">
      <sharedItems containsString="0" containsBlank="1" containsNumber="1" containsInteger="1" minValue="17" maxValue="744"/>
    </cacheField>
    <cacheField name="Cena" numFmtId="0">
      <sharedItems containsString="0" containsBlank="1" containsNumber="1" containsInteger="1" minValue="28" maxValue="2887"/>
    </cacheField>
    <cacheField name="stawka/km" numFmtId="0">
      <sharedItems containsString="0" containsBlank="1" containsNumber="1" minValue="0.95714285714285718" maxValue="4.260416666666667"/>
    </cacheField>
    <cacheField name="&gt;400" numFmtId="0">
      <sharedItems containsString="0" containsBlank="1" containsNumber="1" containsInteger="1" minValue="0" maxValue="21108"/>
    </cacheField>
    <cacheField name="kurs" numFmtId="0">
      <sharedItems containsBlank="1" count="230">
        <s v="Zielona GoraKostrzyn"/>
        <s v="WarszawaLodz"/>
        <s v="RadomWarszawa"/>
        <s v="GdanskKoszalin"/>
        <s v="ChyzneBielsko-Biala"/>
        <s v="SwinoujscieSzczecin"/>
        <s v="Gorzow WielkopolskiZielona Gora"/>
        <s v="BydgoszczWloclawek"/>
        <s v="Bielsko-BialaOpole"/>
        <s v="BarwinekTarnow"/>
        <s v="TarnowBielsko-Biala"/>
        <s v="OpoleKatowice"/>
        <s v="Piotrkow TrybunalskiWloclawek"/>
        <s v="SiedlceLomza"/>
        <s v="SwinoujsciePila"/>
        <s v="LodzWarszawa"/>
        <s v="LomzaKuznica Bialostocka"/>
        <s v="Zielona GoraLegnica"/>
        <s v="KrakowCieszyn"/>
        <s v="SuwalkiOstroleka"/>
        <s v="CzestochowaBielsko-Biala"/>
        <s v="PoznanPila"/>
        <s v="KaliszPoznan"/>
        <s v="LublinRadom"/>
        <s v="WarszawaCiechanow"/>
        <s v="OlsztynTorun"/>
        <s v="PlockKonin"/>
        <s v="Kudowa-SloneOpole"/>
        <s v="OstrolekaSuwalki"/>
        <s v="KaliszLodz"/>
        <s v="ElblagBydgoszcz"/>
        <s v="PlockBydgoszcz"/>
        <s v="WloclawekKalisz"/>
        <s v="KostrzynSzczecin"/>
        <s v="RadomSkierniewice"/>
        <s v="WarszawaWalbrzych"/>
        <s v="CiechanowOlsztyn"/>
        <s v="WalbrzychKalisz"/>
        <s v="PrzemyslWarszawa"/>
        <s v="BarwinekMedyka"/>
        <s v="GdanskBydgoszcz"/>
        <s v="CiechanowLomza"/>
        <s v="Piotrkow TrybunalskiPrzemysl"/>
        <s v="KostrzynKolbaskowo"/>
        <s v="MedykaZamosc"/>
        <s v="Bielsko-BialaChyzne"/>
        <s v="WarszawaKatowice"/>
        <s v="OlszynaKostrzyn"/>
        <s v="Kudowa-SloneJakuszyce"/>
        <s v="RzeszowZamosc"/>
        <s v="LodzCzestochowa"/>
        <s v="ZgorzelecSwiecko"/>
        <s v="KostrzynGubin"/>
        <s v="Gorzow WielkopolskiSzczecin"/>
        <s v="Bielsko-BialaZakopane"/>
        <s v="SieradzLeszno"/>
        <s v="WarszawaSiedlce"/>
        <s v="PoznanBydgoszcz"/>
        <s v="TarnobrzegKielce"/>
        <s v="GubinSzczecin"/>
        <s v="Nowy SaczRzeszow"/>
        <s v="TorunPila"/>
        <s v="KolbaskowoGorzow Wielkopolski"/>
        <s v="RadomPiotrkow Trybunalski"/>
        <s v="PrzemyslMedyka"/>
        <s v="KatowiceSkierniewice"/>
        <s v="SlupskGdansk"/>
        <s v="GubinGorzow Wielkopolski"/>
        <s v="ChelmRadom"/>
        <s v="PlockPiotrkow Trybunalski"/>
        <s v="SwieckoLegnica"/>
        <s v="Piotrkow TrybunalskiRadom"/>
        <s v="PilaCzestochowa"/>
        <s v="PilaKostrzyn"/>
        <s v="Bielsko-BialaCieszyn"/>
        <s v="SkierniewiceSieradz"/>
        <s v="SieradzOpole"/>
        <s v="BydgoszczKonin"/>
        <s v="ElblagCiechanow"/>
        <s v="ZakopaneTarnow"/>
        <s v="CieszynOpole"/>
        <s v="LegnicaZielona Gora"/>
        <s v="PlockOstroleka"/>
        <s v="Kuznica BialostockaOstroleka"/>
        <s v="Piotrkow TrybunalskiKalisz"/>
        <s v="ZamoscMedyka"/>
        <s v="RzeszowLublin"/>
        <s v="LomzaCiechanow"/>
        <s v="PrzemyslBarwinek"/>
        <s v="TarnobrzegRadom"/>
        <s v="WloclawekCiechanow"/>
        <s v="CzestochowaKielce"/>
        <s v="KoninLodz"/>
        <s v="PilaPoznan"/>
        <s v="CiechanowOstroleka"/>
        <s v="JakuszyceKalisz"/>
        <s v="GdanskSlupsk"/>
        <s v="ZgorzelecZielona Gora"/>
        <s v="PlockTorun"/>
        <s v="KoszalinKolbaskowo"/>
        <s v="KoszalinPila"/>
        <s v="Piotrkow TrybunalskiKonin"/>
        <s v="BarwinekSieradz"/>
        <s v="MedykaTarnobrzeg"/>
        <s v="KrakowKielce"/>
        <s v="KoninPlock"/>
        <s v="KoninWalbrzych"/>
        <s v="KatowiceZakopane"/>
        <s v="OstrolekaKrakow"/>
        <s v="Zielona GoraPoznan"/>
        <s v="BialystokSuwalki"/>
        <s v="GdanskTorun"/>
        <s v="BarwinekLomza"/>
        <s v="LesznoKonin"/>
        <s v="KielceKrakow"/>
        <s v="OlsztynBielsko-Biala"/>
        <s v="OlsztynCiechanow"/>
        <s v="ZgorzelecWroclaw"/>
        <s v="CzestochowaLodz"/>
        <s v="RadomKonin"/>
        <s v="LublinTarnow"/>
        <s v="LodzKielce"/>
        <s v="ChyzneCieszyn"/>
        <s v="WalbrzychZgorzelec"/>
        <s v="Biala PodlaskaChelm"/>
        <s v="SzczecinSwinoujscie"/>
        <s v="Biala PodlaskaTarnobrzeg"/>
        <s v="LesznoLegnica"/>
        <s v="WalbrzychOpole"/>
        <s v="CzestochowaSieradz"/>
        <s v="KoszalinSwinoujscie"/>
        <s v="OpoleWalbrzych"/>
        <s v="Bielsko-BialaNowy Sacz"/>
        <s v="Biala PodlaskaGorzow Wielkopolski"/>
        <s v="KielceTarnow"/>
        <s v="GubinWarszawa"/>
        <s v="KrosnoZakopane"/>
        <s v="OstrolekaWarszawa"/>
        <s v="PlockLublin"/>
        <s v="SkierniewiceKudowa-Slone"/>
        <s v="KatowicePiotrkow Trybunalski"/>
        <s v="TorunPlock"/>
        <s v="JakuszyceKostrzyn"/>
        <s v="CiechanowWloclawek"/>
        <s v="TerespolWarszawa"/>
        <s v="SieradzCzestochowa"/>
        <s v="ElblagSlupsk"/>
        <s v="SlupskSzczecin"/>
        <s v="PilaTorun"/>
        <s v="KielceKonin"/>
        <s v="SuwalkiBialystok"/>
        <s v="WarszawaRadom"/>
        <s v="OpoleChalupki"/>
        <s v="WarszawaLegnica"/>
        <s v="CiechanowWarszawa"/>
        <s v="GubinKostrzyn"/>
        <s v="KielceTarnobrzeg"/>
        <s v="PrzemyslKielce"/>
        <s v="PlockBielsko-Biala"/>
        <s v="KolbaskowoSzczecin"/>
        <s v="ZakopaneBarwinek"/>
        <s v="BezledyLomza"/>
        <s v="TarnowZakopane"/>
        <s v="PilaKoszalin"/>
        <s v="LomzaChyzne"/>
        <s v="HrebenneMedyka"/>
        <s v="ZakopaneKatowice"/>
        <s v="SlupskElblag"/>
        <s v="TarnowKatowice"/>
        <s v="TarnowKrosno"/>
        <s v="TarnobrzegPrzemysl"/>
        <s v="ZamoscPrzemysl"/>
        <s v="OstrolekaOlsztyn"/>
        <s v="WloclawekSkierniewice"/>
        <s v="KolbaskowoPila"/>
        <s v="KostrzynZgorzelec"/>
        <s v="Piotrkow TrybunalskiWarszawa"/>
        <s v="KoninBydgoszcz"/>
        <s v="LodzBialystok"/>
        <s v="ZgorzelecGubin"/>
        <s v="ChelmTerespol"/>
        <s v="SzczecinKostrzyn"/>
        <s v="Gorzow WielkopolskiWalbrzych"/>
        <s v="RadomTarnobrzeg"/>
        <s v="OlsztynLomza"/>
        <s v="ChalupkiCzestochowa"/>
        <s v="OpoleBielsko-Biala"/>
        <s v="LublinHrebenne"/>
        <s v="SzczecinPila"/>
        <s v="TerespolLublin"/>
        <s v="OpoleKudowa-Slone"/>
        <s v="LublinZielona Gora"/>
        <s v="WalbrzychOlszyna"/>
        <s v="LesznoJelenia Gora"/>
        <s v="KrosnoTarnobrzeg"/>
        <s v="Bielsko-BialaWarszawa"/>
        <s v="CiechanowTorun"/>
        <s v="PoznanGubin"/>
        <s v="SzczecinSieradz"/>
        <s v="OstrolekaSwiecko"/>
        <s v="BydgoszczGdansk"/>
        <s v="TarnobrzegKrakow"/>
        <s v="ZamoscBiala Podlaska"/>
        <s v="ElblagKuznica Bialostocka"/>
        <s v="WarszawaPlock"/>
        <s v="PoznanZielona Gora"/>
        <s v="LegnicaLeszno"/>
        <s v="Gorzow WielkopolskiPila"/>
        <s v="ChalupkiWalbrzych"/>
        <s v="KoszalinSzczecin"/>
        <s v="OlszynaSwiecko"/>
        <s v="SkierniewiceTarnow"/>
        <s v="RadomLodz"/>
        <s v="Jelenia GoraOlszyna"/>
        <s v="GubinZgorzelec"/>
        <s v="LegnicaGubin"/>
        <s v="SwieckoSzczecin"/>
        <s v="KoninTorun"/>
        <s v="PrzemyslGdansk"/>
        <s v="Piotrkow TrybunalskiJakuszyce"/>
        <s v="SkierniewiceWloclawek"/>
        <s v="HrebenneLublin"/>
        <s v="Piotrkow TrybunalskiPoznan"/>
        <s v="LodzWloclawek"/>
        <s v="KostrzynZielona Gora"/>
        <s v="KaliszPiotrkow Trybunalski"/>
        <s v="KielceSieradz"/>
        <s v="GdanskBezledy"/>
        <s v="Bielsko-BialaChalupk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d v="2017-09-28T00:00:00"/>
    <s v="Zielona Gora"/>
    <s v="Kostrzyn"/>
    <x v="0"/>
    <n v="140"/>
    <n v="134"/>
    <n v="0.95714285714285718"/>
    <n v="0"/>
    <x v="0"/>
  </r>
  <r>
    <d v="2017-06-18T00:00:00"/>
    <s v="Warszawa"/>
    <s v="Lodz"/>
    <x v="1"/>
    <n v="140"/>
    <n v="136"/>
    <n v="0.97142857142857142"/>
    <n v="0"/>
    <x v="1"/>
  </r>
  <r>
    <d v="2017-07-25T00:00:00"/>
    <s v="Radom"/>
    <s v="Warszawa"/>
    <x v="2"/>
    <n v="113"/>
    <n v="110"/>
    <n v="0.97345132743362828"/>
    <n v="0"/>
    <x v="2"/>
  </r>
  <r>
    <d v="2017-06-27T00:00:00"/>
    <s v="Gdansk"/>
    <s v="Koszalin"/>
    <x v="3"/>
    <n v="213"/>
    <n v="213"/>
    <n v="1"/>
    <n v="0"/>
    <x v="3"/>
  </r>
  <r>
    <d v="2017-04-02T00:00:00"/>
    <s v="Chyzne"/>
    <s v="Bielsko-Biala"/>
    <x v="4"/>
    <n v="109"/>
    <n v="117"/>
    <n v="1.073394495412844"/>
    <n v="0"/>
    <x v="4"/>
  </r>
  <r>
    <d v="2017-02-17T00:00:00"/>
    <s v="Swinoujscie"/>
    <s v="Szczecin"/>
    <x v="5"/>
    <n v="106"/>
    <n v="116"/>
    <n v="1.0943396226415094"/>
    <n v="0"/>
    <x v="5"/>
  </r>
  <r>
    <d v="2017-07-17T00:00:00"/>
    <s v="Gorzow Wielkopolski"/>
    <s v="Zielona Gora"/>
    <x v="6"/>
    <n v="114"/>
    <n v="125"/>
    <n v="1.0964912280701755"/>
    <n v="0"/>
    <x v="6"/>
  </r>
  <r>
    <d v="2017-07-05T00:00:00"/>
    <s v="Bydgoszcz"/>
    <s v="Wloclawek"/>
    <x v="7"/>
    <n v="98"/>
    <n v="108"/>
    <n v="1.1020408163265305"/>
    <n v="0"/>
    <x v="7"/>
  </r>
  <r>
    <d v="2017-12-26T00:00:00"/>
    <s v="Bielsko-Biala"/>
    <s v="Opole"/>
    <x v="8"/>
    <n v="151"/>
    <n v="168"/>
    <n v="1.1125827814569536"/>
    <n v="0"/>
    <x v="8"/>
  </r>
  <r>
    <d v="2017-08-25T00:00:00"/>
    <s v="Barwinek"/>
    <s v="Tarnow"/>
    <x v="9"/>
    <n v="145"/>
    <n v="162"/>
    <n v="1.1172413793103448"/>
    <n v="0"/>
    <x v="9"/>
  </r>
  <r>
    <d v="2017-10-30T00:00:00"/>
    <s v="Tarnow"/>
    <s v="Bielsko-Biala"/>
    <x v="10"/>
    <n v="171"/>
    <n v="193"/>
    <n v="1.128654970760234"/>
    <n v="0"/>
    <x v="10"/>
  </r>
  <r>
    <d v="2017-11-05T00:00:00"/>
    <s v="Opole"/>
    <s v="Katowice"/>
    <x v="11"/>
    <n v="101"/>
    <n v="115"/>
    <n v="1.1386138613861385"/>
    <n v="0"/>
    <x v="11"/>
  </r>
  <r>
    <d v="2017-05-22T00:00:00"/>
    <s v="Piotrkow Trybunalski"/>
    <s v="Wloclawek"/>
    <x v="12"/>
    <n v="153"/>
    <n v="175"/>
    <n v="1.1437908496732025"/>
    <n v="0"/>
    <x v="12"/>
  </r>
  <r>
    <d v="2017-06-04T00:00:00"/>
    <s v="Siedlce"/>
    <s v="Lomza"/>
    <x v="13"/>
    <n v="145"/>
    <n v="168"/>
    <n v="1.1586206896551725"/>
    <n v="0"/>
    <x v="13"/>
  </r>
  <r>
    <d v="2017-10-14T00:00:00"/>
    <s v="Swinoujscie"/>
    <s v="Pila"/>
    <x v="14"/>
    <n v="219"/>
    <n v="255"/>
    <n v="1.1643835616438356"/>
    <n v="0"/>
    <x v="14"/>
  </r>
  <r>
    <d v="2017-09-08T00:00:00"/>
    <s v="Lodz"/>
    <s v="Warszawa"/>
    <x v="15"/>
    <n v="136"/>
    <n v="162"/>
    <n v="1.1911764705882353"/>
    <n v="0"/>
    <x v="15"/>
  </r>
  <r>
    <d v="2017-01-09T00:00:00"/>
    <s v="Lomza"/>
    <s v="Kuznica Bialostocka"/>
    <x v="16"/>
    <n v="141"/>
    <n v="168"/>
    <n v="1.1914893617021276"/>
    <n v="0"/>
    <x v="16"/>
  </r>
  <r>
    <d v="2017-09-03T00:00:00"/>
    <s v="Zielona Gora"/>
    <s v="Legnica"/>
    <x v="17"/>
    <n v="114"/>
    <n v="137"/>
    <n v="1.2017543859649122"/>
    <n v="0"/>
    <x v="17"/>
  </r>
  <r>
    <d v="2017-12-15T00:00:00"/>
    <s v="Krakow"/>
    <s v="Cieszyn"/>
    <x v="18"/>
    <n v="131"/>
    <n v="158"/>
    <n v="1.2061068702290076"/>
    <n v="0"/>
    <x v="18"/>
  </r>
  <r>
    <d v="2017-11-08T00:00:00"/>
    <s v="Suwalki"/>
    <s v="Ostroleka"/>
    <x v="19"/>
    <n v="159"/>
    <n v="192"/>
    <n v="1.2075471698113207"/>
    <n v="0"/>
    <x v="19"/>
  </r>
  <r>
    <d v="2017-12-01T00:00:00"/>
    <s v="Czestochowa"/>
    <s v="Bielsko-Biala"/>
    <x v="20"/>
    <n v="124"/>
    <n v="150"/>
    <n v="1.2096774193548387"/>
    <n v="0"/>
    <x v="20"/>
  </r>
  <r>
    <d v="2017-08-08T00:00:00"/>
    <s v="Poznan"/>
    <s v="Pila"/>
    <x v="21"/>
    <n v="95"/>
    <n v="115"/>
    <n v="1.2105263157894737"/>
    <n v="0"/>
    <x v="21"/>
  </r>
  <r>
    <d v="2017-07-07T00:00:00"/>
    <s v="Kalisz"/>
    <s v="Poznan"/>
    <x v="22"/>
    <n v="116"/>
    <n v="141"/>
    <n v="1.2155172413793103"/>
    <n v="0"/>
    <x v="22"/>
  </r>
  <r>
    <d v="2017-06-08T00:00:00"/>
    <s v="Lublin"/>
    <s v="Radom"/>
    <x v="23"/>
    <n v="111"/>
    <n v="135"/>
    <n v="1.2162162162162162"/>
    <n v="0"/>
    <x v="23"/>
  </r>
  <r>
    <d v="2017-10-23T00:00:00"/>
    <s v="Warszawa"/>
    <s v="Ciechanow"/>
    <x v="24"/>
    <n v="109"/>
    <n v="134"/>
    <n v="1.2293577981651376"/>
    <n v="0"/>
    <x v="24"/>
  </r>
  <r>
    <d v="2017-01-02T00:00:00"/>
    <s v="Olsztyn"/>
    <s v="Torun"/>
    <x v="25"/>
    <n v="167"/>
    <n v="206"/>
    <n v="1.2335329341317365"/>
    <n v="0"/>
    <x v="25"/>
  </r>
  <r>
    <d v="2017-12-08T00:00:00"/>
    <s v="Plock"/>
    <s v="Konin"/>
    <x v="26"/>
    <n v="132"/>
    <n v="163"/>
    <n v="1.2348484848484849"/>
    <n v="0"/>
    <x v="26"/>
  </r>
  <r>
    <d v="2017-05-26T00:00:00"/>
    <s v="Kudowa-Slone"/>
    <s v="Opole"/>
    <x v="27"/>
    <n v="148"/>
    <n v="185"/>
    <n v="1.25"/>
    <n v="0"/>
    <x v="27"/>
  </r>
  <r>
    <d v="2017-01-11T00:00:00"/>
    <s v="Ostroleka"/>
    <s v="Suwalki"/>
    <x v="28"/>
    <n v="166"/>
    <n v="209"/>
    <n v="1.2590361445783131"/>
    <n v="0"/>
    <x v="28"/>
  </r>
  <r>
    <d v="2017-10-02T00:00:00"/>
    <s v="Kalisz"/>
    <s v="Lodz"/>
    <x v="29"/>
    <n v="115"/>
    <n v="145"/>
    <n v="1.2608695652173914"/>
    <n v="0"/>
    <x v="29"/>
  </r>
  <r>
    <d v="2017-09-14T00:00:00"/>
    <s v="Elblag"/>
    <s v="Bydgoszcz"/>
    <x v="30"/>
    <n v="176"/>
    <n v="224"/>
    <n v="1.2727272727272727"/>
    <n v="0"/>
    <x v="30"/>
  </r>
  <r>
    <d v="2017-08-17T00:00:00"/>
    <s v="Plock"/>
    <s v="Bydgoszcz"/>
    <x v="31"/>
    <n v="151"/>
    <n v="195"/>
    <n v="1.2913907284768211"/>
    <n v="0"/>
    <x v="31"/>
  </r>
  <r>
    <d v="2017-07-06T00:00:00"/>
    <s v="Wloclawek"/>
    <s v="Kalisz"/>
    <x v="32"/>
    <n v="138"/>
    <n v="179"/>
    <n v="1.2971014492753623"/>
    <n v="0"/>
    <x v="32"/>
  </r>
  <r>
    <d v="2017-04-12T00:00:00"/>
    <s v="Kostrzyn"/>
    <s v="Szczecin"/>
    <x v="33"/>
    <n v="122"/>
    <n v="163"/>
    <n v="1.3360655737704918"/>
    <n v="0"/>
    <x v="33"/>
  </r>
  <r>
    <d v="2017-05-09T00:00:00"/>
    <s v="Kalisz"/>
    <s v="Poznan"/>
    <x v="34"/>
    <n v="107"/>
    <n v="143"/>
    <n v="1.3364485981308412"/>
    <n v="0"/>
    <x v="22"/>
  </r>
  <r>
    <d v="2017-03-23T00:00:00"/>
    <s v="Radom"/>
    <s v="Skierniewice"/>
    <x v="35"/>
    <n v="117"/>
    <n v="158"/>
    <n v="1.3504273504273505"/>
    <n v="0"/>
    <x v="34"/>
  </r>
  <r>
    <d v="2017-09-22T00:00:00"/>
    <s v="Warszawa"/>
    <s v="Walbrzych"/>
    <x v="36"/>
    <n v="407"/>
    <n v="551"/>
    <n v="1.3538083538083538"/>
    <n v="551"/>
    <x v="35"/>
  </r>
  <r>
    <d v="2017-11-01T00:00:00"/>
    <s v="Ciechanow"/>
    <s v="Olsztyn"/>
    <x v="37"/>
    <n v="125"/>
    <n v="170"/>
    <n v="1.36"/>
    <n v="0"/>
    <x v="36"/>
  </r>
  <r>
    <d v="2017-05-13T00:00:00"/>
    <s v="Walbrzych"/>
    <s v="Kalisz"/>
    <x v="38"/>
    <n v="182"/>
    <n v="248"/>
    <n v="1.3626373626373627"/>
    <n v="0"/>
    <x v="37"/>
  </r>
  <r>
    <d v="2017-03-31T00:00:00"/>
    <s v="Bydgoszcz"/>
    <s v="Wloclawek"/>
    <x v="39"/>
    <n v="105"/>
    <n v="145"/>
    <n v="1.3809523809523809"/>
    <n v="0"/>
    <x v="7"/>
  </r>
  <r>
    <d v="2017-10-22T00:00:00"/>
    <s v="Przemysl"/>
    <s v="Warszawa"/>
    <x v="40"/>
    <n v="380"/>
    <n v="528"/>
    <n v="1.3894736842105264"/>
    <n v="0"/>
    <x v="38"/>
  </r>
  <r>
    <d v="2017-04-07T00:00:00"/>
    <s v="Barwinek"/>
    <s v="Medyka"/>
    <x v="41"/>
    <n v="182"/>
    <n v="254"/>
    <n v="1.3956043956043955"/>
    <n v="0"/>
    <x v="39"/>
  </r>
  <r>
    <d v="2017-10-10T00:00:00"/>
    <s v="Gdansk"/>
    <s v="Bydgoszcz"/>
    <x v="42"/>
    <n v="176"/>
    <n v="248"/>
    <n v="1.4090909090909092"/>
    <n v="0"/>
    <x v="40"/>
  </r>
  <r>
    <d v="2017-01-08T00:00:00"/>
    <s v="Ciechanow"/>
    <s v="Lomza"/>
    <x v="43"/>
    <n v="113"/>
    <n v="160"/>
    <n v="1.415929203539823"/>
    <n v="0"/>
    <x v="41"/>
  </r>
  <r>
    <d v="2017-05-17T00:00:00"/>
    <s v="Piotrkow Trybunalski"/>
    <s v="Przemysl"/>
    <x v="44"/>
    <n v="335"/>
    <n v="479"/>
    <n v="1.4298507462686567"/>
    <n v="0"/>
    <x v="42"/>
  </r>
  <r>
    <d v="2017-02-02T00:00:00"/>
    <s v="Kostrzyn"/>
    <s v="Kolbaskowo"/>
    <x v="45"/>
    <n v="126"/>
    <n v="185"/>
    <n v="1.4682539682539681"/>
    <n v="0"/>
    <x v="43"/>
  </r>
  <r>
    <d v="2017-08-21T00:00:00"/>
    <s v="Lomza"/>
    <s v="Kuznica Bialostocka"/>
    <x v="46"/>
    <n v="145"/>
    <n v="214"/>
    <n v="1.4758620689655173"/>
    <n v="0"/>
    <x v="16"/>
  </r>
  <r>
    <d v="2017-11-15T00:00:00"/>
    <s v="Medyka"/>
    <s v="Zamosc"/>
    <x v="47"/>
    <n v="161"/>
    <n v="240"/>
    <n v="1.4906832298136645"/>
    <n v="0"/>
    <x v="44"/>
  </r>
  <r>
    <d v="2017-04-03T00:00:00"/>
    <s v="Bielsko-Biala"/>
    <s v="Chyzne"/>
    <x v="48"/>
    <n v="115"/>
    <n v="172"/>
    <n v="1.4956521739130435"/>
    <n v="0"/>
    <x v="45"/>
  </r>
  <r>
    <d v="2017-05-24T00:00:00"/>
    <s v="Warszawa"/>
    <s v="Katowice"/>
    <x v="49"/>
    <n v="300"/>
    <n v="453"/>
    <n v="1.51"/>
    <n v="0"/>
    <x v="46"/>
  </r>
  <r>
    <d v="2017-09-25T00:00:00"/>
    <s v="Olszyna"/>
    <s v="Kostrzyn"/>
    <x v="50"/>
    <n v="114"/>
    <n v="174"/>
    <n v="1.5263157894736843"/>
    <n v="0"/>
    <x v="47"/>
  </r>
  <r>
    <d v="2017-02-27T00:00:00"/>
    <s v="Kudowa-Slone"/>
    <s v="Jakuszyce"/>
    <x v="51"/>
    <n v="171"/>
    <n v="263"/>
    <n v="1.5380116959064327"/>
    <n v="0"/>
    <x v="48"/>
  </r>
  <r>
    <d v="2017-06-06T00:00:00"/>
    <s v="Rzeszow"/>
    <s v="Zamosc"/>
    <x v="52"/>
    <n v="187"/>
    <n v="288"/>
    <n v="1.5401069518716577"/>
    <n v="0"/>
    <x v="49"/>
  </r>
  <r>
    <d v="2017-05-14T00:00:00"/>
    <s v="Kalisz"/>
    <s v="Lodz"/>
    <x v="53"/>
    <n v="129"/>
    <n v="200"/>
    <n v="1.5503875968992249"/>
    <n v="0"/>
    <x v="29"/>
  </r>
  <r>
    <d v="2017-10-03T00:00:00"/>
    <s v="Lodz"/>
    <s v="Czestochowa"/>
    <x v="54"/>
    <n v="139"/>
    <n v="218"/>
    <n v="1.5683453237410072"/>
    <n v="0"/>
    <x v="50"/>
  </r>
  <r>
    <d v="2017-05-01T00:00:00"/>
    <s v="Zgorzelec"/>
    <s v="Swiecko"/>
    <x v="55"/>
    <n v="152"/>
    <n v="240"/>
    <n v="1.5789473684210527"/>
    <n v="0"/>
    <x v="51"/>
  </r>
  <r>
    <d v="2017-08-10T00:00:00"/>
    <s v="Kostrzyn"/>
    <s v="Gubin"/>
    <x v="56"/>
    <n v="93"/>
    <n v="147"/>
    <n v="1.5806451612903225"/>
    <n v="0"/>
    <x v="52"/>
  </r>
  <r>
    <d v="2017-10-12T00:00:00"/>
    <s v="Gorzow Wielkopolski"/>
    <s v="Szczecin"/>
    <x v="57"/>
    <n v="115"/>
    <n v="182"/>
    <n v="1.5826086956521739"/>
    <n v="0"/>
    <x v="53"/>
  </r>
  <r>
    <d v="2017-07-03T00:00:00"/>
    <s v="Plock"/>
    <s v="Konin"/>
    <x v="58"/>
    <n v="135"/>
    <n v="215"/>
    <n v="1.5925925925925926"/>
    <n v="0"/>
    <x v="26"/>
  </r>
  <r>
    <d v="2017-12-18T00:00:00"/>
    <s v="Bielsko-Biala"/>
    <s v="Zakopane"/>
    <x v="59"/>
    <n v="121"/>
    <n v="193"/>
    <n v="1.5950413223140496"/>
    <n v="0"/>
    <x v="54"/>
  </r>
  <r>
    <d v="2017-10-07T00:00:00"/>
    <s v="Sieradz"/>
    <s v="Leszno"/>
    <x v="60"/>
    <n v="181"/>
    <n v="289"/>
    <n v="1.5966850828729282"/>
    <n v="0"/>
    <x v="55"/>
  </r>
  <r>
    <d v="2017-07-30T00:00:00"/>
    <s v="Warszawa"/>
    <s v="Siedlce"/>
    <x v="61"/>
    <n v="107"/>
    <n v="171"/>
    <n v="1.5981308411214954"/>
    <n v="0"/>
    <x v="56"/>
  </r>
  <r>
    <d v="2017-03-30T00:00:00"/>
    <s v="Poznan"/>
    <s v="Bydgoszcz"/>
    <x v="62"/>
    <n v="128"/>
    <n v="205"/>
    <n v="1.6015625"/>
    <n v="0"/>
    <x v="57"/>
  </r>
  <r>
    <d v="2017-06-13T00:00:00"/>
    <s v="Tarnobrzeg"/>
    <s v="Kielce"/>
    <x v="63"/>
    <n v="96"/>
    <n v="154"/>
    <n v="1.6041666666666667"/>
    <n v="0"/>
    <x v="58"/>
  </r>
  <r>
    <d v="2017-12-09T00:00:00"/>
    <s v="Gubin"/>
    <s v="Szczecin"/>
    <x v="64"/>
    <n v="170"/>
    <n v="273"/>
    <n v="1.6058823529411765"/>
    <n v="0"/>
    <x v="59"/>
  </r>
  <r>
    <d v="2017-09-01T00:00:00"/>
    <s v="Nowy Sacz"/>
    <s v="Rzeszow"/>
    <x v="65"/>
    <n v="170"/>
    <n v="276"/>
    <n v="1.6235294117647059"/>
    <n v="0"/>
    <x v="60"/>
  </r>
  <r>
    <d v="2017-02-10T00:00:00"/>
    <s v="Torun"/>
    <s v="Pila"/>
    <x v="66"/>
    <n v="135"/>
    <n v="221"/>
    <n v="1.6370370370370371"/>
    <n v="0"/>
    <x v="61"/>
  </r>
  <r>
    <d v="2017-02-03T00:00:00"/>
    <s v="Kolbaskowo"/>
    <s v="Gorzow Wielkopolski"/>
    <x v="67"/>
    <n v="102"/>
    <n v="167"/>
    <n v="1.6372549019607843"/>
    <n v="0"/>
    <x v="62"/>
  </r>
  <r>
    <d v="2017-05-05T00:00:00"/>
    <s v="Radom"/>
    <s v="Piotrkow Trybunalski"/>
    <x v="68"/>
    <n v="104"/>
    <n v="171"/>
    <n v="1.6442307692307692"/>
    <n v="0"/>
    <x v="63"/>
  </r>
  <r>
    <d v="2017-04-21T00:00:00"/>
    <s v="Przemysl"/>
    <s v="Medyka"/>
    <x v="69"/>
    <n v="17"/>
    <n v="28"/>
    <n v="1.6470588235294117"/>
    <n v="0"/>
    <x v="64"/>
  </r>
  <r>
    <d v="2017-07-19T00:00:00"/>
    <s v="Katowice"/>
    <s v="Skierniewice"/>
    <x v="70"/>
    <n v="239"/>
    <n v="396"/>
    <n v="1.6569037656903767"/>
    <n v="0"/>
    <x v="65"/>
  </r>
  <r>
    <d v="2017-10-09T00:00:00"/>
    <s v="Slupsk"/>
    <s v="Gdansk"/>
    <x v="71"/>
    <n v="128"/>
    <n v="213"/>
    <n v="1.6640625"/>
    <n v="0"/>
    <x v="66"/>
  </r>
  <r>
    <d v="2017-03-27T00:00:00"/>
    <s v="Gubin"/>
    <s v="Gorzow Wielkopolski"/>
    <x v="72"/>
    <n v="155"/>
    <n v="261"/>
    <n v="1.6838709677419355"/>
    <n v="0"/>
    <x v="67"/>
  </r>
  <r>
    <d v="2017-07-24T00:00:00"/>
    <s v="Chelm"/>
    <s v="Radom"/>
    <x v="73"/>
    <n v="175"/>
    <n v="297"/>
    <n v="1.6971428571428571"/>
    <n v="0"/>
    <x v="68"/>
  </r>
  <r>
    <d v="2017-10-17T00:00:00"/>
    <s v="Plock"/>
    <s v="Piotrkow Trybunalski"/>
    <x v="74"/>
    <n v="141"/>
    <n v="240"/>
    <n v="1.7021276595744681"/>
    <n v="0"/>
    <x v="69"/>
  </r>
  <r>
    <d v="2017-05-29T00:00:00"/>
    <s v="Swiecko"/>
    <s v="Legnica"/>
    <x v="75"/>
    <n v="203"/>
    <n v="347"/>
    <n v="1.7093596059113301"/>
    <n v="0"/>
    <x v="70"/>
  </r>
  <r>
    <d v="2017-05-06T00:00:00"/>
    <s v="Piotrkow Trybunalski"/>
    <s v="Radom"/>
    <x v="76"/>
    <n v="111"/>
    <n v="190"/>
    <n v="1.7117117117117118"/>
    <n v="0"/>
    <x v="71"/>
  </r>
  <r>
    <d v="2017-02-13T00:00:00"/>
    <s v="Pila"/>
    <s v="Czestochowa"/>
    <x v="77"/>
    <n v="162"/>
    <n v="278"/>
    <n v="1.7160493827160495"/>
    <n v="0"/>
    <x v="72"/>
  </r>
  <r>
    <d v="2017-08-09T00:00:00"/>
    <s v="Pila"/>
    <s v="Kostrzyn"/>
    <x v="78"/>
    <n v="160"/>
    <n v="275"/>
    <n v="1.71875"/>
    <n v="0"/>
    <x v="73"/>
  </r>
  <r>
    <d v="2017-12-31T00:00:00"/>
    <s v="Ciechanow"/>
    <s v="Olsztyn"/>
    <x v="79"/>
    <n v="126"/>
    <n v="219"/>
    <n v="1.7380952380952381"/>
    <n v="0"/>
    <x v="36"/>
  </r>
  <r>
    <d v="2017-10-27T00:00:00"/>
    <s v="Bielsko-Biala"/>
    <s v="Cieszyn"/>
    <x v="80"/>
    <n v="31"/>
    <n v="54"/>
    <n v="1.7419354838709677"/>
    <n v="0"/>
    <x v="74"/>
  </r>
  <r>
    <d v="2017-03-12T00:00:00"/>
    <s v="Skierniewice"/>
    <s v="Sieradz"/>
    <x v="81"/>
    <n v="123"/>
    <n v="215"/>
    <n v="1.7479674796747968"/>
    <n v="0"/>
    <x v="75"/>
  </r>
  <r>
    <d v="2017-10-05T00:00:00"/>
    <s v="Sieradz"/>
    <s v="Opole"/>
    <x v="82"/>
    <n v="144"/>
    <n v="252"/>
    <n v="1.75"/>
    <n v="0"/>
    <x v="76"/>
  </r>
  <r>
    <d v="2017-08-18T00:00:00"/>
    <s v="Bydgoszcz"/>
    <s v="Konin"/>
    <x v="83"/>
    <n v="118"/>
    <n v="207"/>
    <n v="1.7542372881355932"/>
    <n v="0"/>
    <x v="77"/>
  </r>
  <r>
    <d v="2017-03-01T00:00:00"/>
    <s v="Kudowa-Slone"/>
    <s v="Opole"/>
    <x v="84"/>
    <n v="143"/>
    <n v="252"/>
    <n v="1.7622377622377623"/>
    <n v="0"/>
    <x v="27"/>
  </r>
  <r>
    <d v="2017-01-26T00:00:00"/>
    <s v="Ciechanow"/>
    <s v="Olsztyn"/>
    <x v="85"/>
    <n v="123"/>
    <n v="218"/>
    <n v="1.7723577235772359"/>
    <n v="0"/>
    <x v="36"/>
  </r>
  <r>
    <d v="2017-02-28T00:00:00"/>
    <s v="Elblag"/>
    <s v="Ciechanow"/>
    <x v="86"/>
    <n v="225"/>
    <n v="400"/>
    <n v="1.7777777777777777"/>
    <n v="0"/>
    <x v="78"/>
  </r>
  <r>
    <d v="2017-06-24T00:00:00"/>
    <s v="Zakopane"/>
    <s v="Tarnow"/>
    <x v="87"/>
    <n v="144"/>
    <n v="256"/>
    <n v="1.7777777777777777"/>
    <n v="0"/>
    <x v="79"/>
  </r>
  <r>
    <d v="2017-12-16T00:00:00"/>
    <s v="Cieszyn"/>
    <s v="Opole"/>
    <x v="88"/>
    <n v="156"/>
    <n v="280"/>
    <n v="1.7948717948717949"/>
    <n v="0"/>
    <x v="80"/>
  </r>
  <r>
    <d v="2017-11-30T00:00:00"/>
    <s v="Legnica"/>
    <s v="Zielona Gora"/>
    <x v="89"/>
    <n v="109"/>
    <n v="196"/>
    <n v="1.798165137614679"/>
    <n v="0"/>
    <x v="81"/>
  </r>
  <r>
    <d v="2017-07-28T00:00:00"/>
    <s v="Plock"/>
    <s v="Ostroleka"/>
    <x v="90"/>
    <n v="162"/>
    <n v="292"/>
    <n v="1.8024691358024691"/>
    <n v="0"/>
    <x v="82"/>
  </r>
  <r>
    <d v="2017-01-20T00:00:00"/>
    <s v="Kuznica Bialostocka"/>
    <s v="Ostroleka"/>
    <x v="91"/>
    <n v="173"/>
    <n v="312"/>
    <n v="1.8034682080924855"/>
    <n v="0"/>
    <x v="83"/>
  </r>
  <r>
    <d v="2017-05-08T00:00:00"/>
    <s v="Piotrkow Trybunalski"/>
    <s v="Kalisz"/>
    <x v="92"/>
    <n v="123"/>
    <n v="223"/>
    <n v="1.8130081300813008"/>
    <n v="0"/>
    <x v="84"/>
  </r>
  <r>
    <d v="2017-03-18T00:00:00"/>
    <s v="Zamosc"/>
    <s v="Medyka"/>
    <x v="93"/>
    <n v="152"/>
    <n v="278"/>
    <n v="1.8289473684210527"/>
    <n v="0"/>
    <x v="85"/>
  </r>
  <r>
    <d v="2017-09-02T00:00:00"/>
    <s v="Rzeszow"/>
    <s v="Lublin"/>
    <x v="94"/>
    <n v="180"/>
    <n v="332"/>
    <n v="1.8444444444444446"/>
    <n v="0"/>
    <x v="86"/>
  </r>
  <r>
    <d v="2017-01-07T00:00:00"/>
    <s v="Lomza"/>
    <s v="Ciechanow"/>
    <x v="95"/>
    <n v="118"/>
    <n v="219"/>
    <n v="1.8559322033898304"/>
    <n v="0"/>
    <x v="87"/>
  </r>
  <r>
    <d v="2017-04-28T00:00:00"/>
    <s v="Przemysl"/>
    <s v="Barwinek"/>
    <x v="96"/>
    <n v="174"/>
    <n v="323"/>
    <n v="1.8563218390804597"/>
    <n v="0"/>
    <x v="88"/>
  </r>
  <r>
    <d v="2017-03-22T00:00:00"/>
    <s v="Tarnobrzeg"/>
    <s v="Radom"/>
    <x v="97"/>
    <n v="122"/>
    <n v="227"/>
    <n v="1.860655737704918"/>
    <n v="0"/>
    <x v="89"/>
  </r>
  <r>
    <d v="2017-09-30T00:00:00"/>
    <s v="Wloclawek"/>
    <s v="Ciechanow"/>
    <x v="98"/>
    <n v="124"/>
    <n v="231"/>
    <n v="1.8629032258064515"/>
    <n v="0"/>
    <x v="90"/>
  </r>
  <r>
    <d v="2017-11-03T00:00:00"/>
    <s v="Czestochowa"/>
    <s v="Kielce"/>
    <x v="99"/>
    <n v="131"/>
    <n v="245"/>
    <n v="1.8702290076335877"/>
    <n v="0"/>
    <x v="91"/>
  </r>
  <r>
    <d v="2017-08-24T00:00:00"/>
    <s v="Przemysl"/>
    <s v="Barwinek"/>
    <x v="100"/>
    <n v="155"/>
    <n v="290"/>
    <n v="1.8709677419354838"/>
    <n v="0"/>
    <x v="88"/>
  </r>
  <r>
    <d v="2017-07-04T00:00:00"/>
    <s v="Konin"/>
    <s v="Lodz"/>
    <x v="101"/>
    <n v="118"/>
    <n v="222"/>
    <n v="1.8813559322033899"/>
    <n v="0"/>
    <x v="92"/>
  </r>
  <r>
    <d v="2017-11-18T00:00:00"/>
    <s v="Pila"/>
    <s v="Poznan"/>
    <x v="102"/>
    <n v="107"/>
    <n v="202"/>
    <n v="1.8878504672897196"/>
    <n v="0"/>
    <x v="93"/>
  </r>
  <r>
    <d v="2017-10-26T00:00:00"/>
    <s v="Ciechanow"/>
    <s v="Ostroleka"/>
    <x v="103"/>
    <n v="86"/>
    <n v="163"/>
    <n v="1.8953488372093024"/>
    <n v="0"/>
    <x v="94"/>
  </r>
  <r>
    <d v="2017-06-26T00:00:00"/>
    <s v="Slupsk"/>
    <s v="Gdansk"/>
    <x v="104"/>
    <n v="129"/>
    <n v="245"/>
    <n v="1.8992248062015504"/>
    <n v="0"/>
    <x v="66"/>
  </r>
  <r>
    <d v="2017-02-06T00:00:00"/>
    <s v="Jakuszyce"/>
    <s v="Kalisz"/>
    <x v="105"/>
    <n v="273"/>
    <n v="520"/>
    <n v="1.9047619047619047"/>
    <n v="0"/>
    <x v="95"/>
  </r>
  <r>
    <d v="2017-11-25T00:00:00"/>
    <s v="Warszawa"/>
    <s v="Ciechanow"/>
    <x v="106"/>
    <n v="93"/>
    <n v="181"/>
    <n v="1.946236559139785"/>
    <n v="0"/>
    <x v="24"/>
  </r>
  <r>
    <d v="2017-06-25T00:00:00"/>
    <s v="Gdansk"/>
    <s v="Slupsk"/>
    <x v="107"/>
    <n v="137"/>
    <n v="270"/>
    <n v="1.9708029197080292"/>
    <n v="0"/>
    <x v="96"/>
  </r>
  <r>
    <d v="2017-09-27T00:00:00"/>
    <s v="Zgorzelec"/>
    <s v="Zielona Gora"/>
    <x v="108"/>
    <n v="98"/>
    <n v="194"/>
    <n v="1.9795918367346939"/>
    <n v="0"/>
    <x v="97"/>
  </r>
  <r>
    <d v="2017-10-28T00:00:00"/>
    <s v="Cieszyn"/>
    <s v="Opole"/>
    <x v="109"/>
    <n v="152"/>
    <n v="301"/>
    <n v="1.9802631578947369"/>
    <n v="0"/>
    <x v="80"/>
  </r>
  <r>
    <d v="2017-02-25T00:00:00"/>
    <s v="Plock"/>
    <s v="Torun"/>
    <x v="110"/>
    <n v="111"/>
    <n v="221"/>
    <n v="1.9909909909909911"/>
    <n v="0"/>
    <x v="98"/>
  </r>
  <r>
    <d v="2017-06-28T00:00:00"/>
    <s v="Koszalin"/>
    <s v="Kolbaskowo"/>
    <x v="111"/>
    <n v="168"/>
    <n v="336"/>
    <n v="2"/>
    <n v="0"/>
    <x v="99"/>
  </r>
  <r>
    <d v="2017-02-12T00:00:00"/>
    <s v="Koszalin"/>
    <s v="Pila"/>
    <x v="112"/>
    <n v="128"/>
    <n v="257"/>
    <n v="2.0078125"/>
    <n v="0"/>
    <x v="100"/>
  </r>
  <r>
    <d v="2017-02-08T00:00:00"/>
    <s v="Piotrkow Trybunalski"/>
    <s v="Konin"/>
    <x v="113"/>
    <n v="154"/>
    <n v="314"/>
    <n v="2.0389610389610389"/>
    <n v="0"/>
    <x v="101"/>
  </r>
  <r>
    <d v="2017-07-20T00:00:00"/>
    <s v="Barwinek"/>
    <s v="Sieradz"/>
    <x v="114"/>
    <n v="438"/>
    <n v="899"/>
    <n v="2.0525114155251143"/>
    <n v="899"/>
    <x v="102"/>
  </r>
  <r>
    <d v="2017-03-19T00:00:00"/>
    <s v="Medyka"/>
    <s v="Tarnobrzeg"/>
    <x v="115"/>
    <n v="177"/>
    <n v="365"/>
    <n v="2.0621468926553672"/>
    <n v="0"/>
    <x v="103"/>
  </r>
  <r>
    <d v="2017-03-10T00:00:00"/>
    <s v="Bydgoszcz"/>
    <s v="Wloclawek"/>
    <x v="116"/>
    <n v="95"/>
    <n v="197"/>
    <n v="2.0736842105263156"/>
    <n v="0"/>
    <x v="7"/>
  </r>
  <r>
    <d v="2017-04-16T00:00:00"/>
    <s v="Krakow"/>
    <s v="Kielce"/>
    <x v="117"/>
    <n v="145"/>
    <n v="301"/>
    <n v="2.0758620689655172"/>
    <n v="0"/>
    <x v="104"/>
  </r>
  <r>
    <d v="2017-03-28T00:00:00"/>
    <s v="Gorzow Wielkopolski"/>
    <s v="Zielona Gora"/>
    <x v="118"/>
    <n v="116"/>
    <n v="242"/>
    <n v="2.0862068965517242"/>
    <n v="0"/>
    <x v="6"/>
  </r>
  <r>
    <d v="2017-08-16T00:00:00"/>
    <s v="Konin"/>
    <s v="Plock"/>
    <x v="119"/>
    <n v="122"/>
    <n v="256"/>
    <n v="2.098360655737705"/>
    <n v="0"/>
    <x v="105"/>
  </r>
  <r>
    <d v="2017-04-10T00:00:00"/>
    <s v="Konin"/>
    <s v="Walbrzych"/>
    <x v="120"/>
    <n v="241"/>
    <n v="507"/>
    <n v="2.103734439834025"/>
    <n v="0"/>
    <x v="106"/>
  </r>
  <r>
    <d v="2017-12-20T00:00:00"/>
    <s v="Katowice"/>
    <s v="Zakopane"/>
    <x v="121"/>
    <n v="160"/>
    <n v="338"/>
    <n v="2.1124999999999998"/>
    <n v="0"/>
    <x v="107"/>
  </r>
  <r>
    <d v="2017-04-15T00:00:00"/>
    <s v="Ostroleka"/>
    <s v="Krakow"/>
    <x v="122"/>
    <n v="417"/>
    <n v="888"/>
    <n v="2.1294964028776979"/>
    <n v="888"/>
    <x v="108"/>
  </r>
  <r>
    <d v="2017-08-03T00:00:00"/>
    <s v="Zielona Gora"/>
    <s v="Poznan"/>
    <x v="123"/>
    <n v="137"/>
    <n v="292"/>
    <n v="2.1313868613138687"/>
    <n v="0"/>
    <x v="109"/>
  </r>
  <r>
    <d v="2017-11-07T00:00:00"/>
    <s v="Bialystok"/>
    <s v="Suwalki"/>
    <x v="124"/>
    <n v="119"/>
    <n v="254"/>
    <n v="2.134453781512605"/>
    <n v="0"/>
    <x v="110"/>
  </r>
  <r>
    <d v="2017-02-09T00:00:00"/>
    <s v="Gdansk"/>
    <s v="Torun"/>
    <x v="125"/>
    <n v="190"/>
    <n v="406"/>
    <n v="2.1368421052631579"/>
    <n v="0"/>
    <x v="111"/>
  </r>
  <r>
    <d v="2017-09-17T00:00:00"/>
    <s v="Barwinek"/>
    <s v="Lomza"/>
    <x v="126"/>
    <n v="517"/>
    <n v="1107"/>
    <n v="2.1411992263056092"/>
    <n v="1107"/>
    <x v="112"/>
  </r>
  <r>
    <d v="2017-07-01T00:00:00"/>
    <s v="Leszno"/>
    <s v="Konin"/>
    <x v="127"/>
    <n v="146"/>
    <n v="315"/>
    <n v="2.1575342465753424"/>
    <n v="0"/>
    <x v="113"/>
  </r>
  <r>
    <d v="2017-04-17T00:00:00"/>
    <s v="Kielce"/>
    <s v="Krakow"/>
    <x v="128"/>
    <n v="136"/>
    <n v="297"/>
    <n v="2.1838235294117645"/>
    <n v="0"/>
    <x v="114"/>
  </r>
  <r>
    <d v="2017-12-21T00:00:00"/>
    <s v="Gubin"/>
    <s v="Szczecin"/>
    <x v="129"/>
    <n v="163"/>
    <n v="359"/>
    <n v="2.2024539877300615"/>
    <n v="0"/>
    <x v="59"/>
  </r>
  <r>
    <d v="2017-08-30T00:00:00"/>
    <s v="Tarnow"/>
    <s v="Bielsko-Biala"/>
    <x v="130"/>
    <n v="173"/>
    <n v="382"/>
    <n v="2.2080924855491331"/>
    <n v="0"/>
    <x v="10"/>
  </r>
  <r>
    <d v="2017-12-25T00:00:00"/>
    <s v="Olsztyn"/>
    <s v="Bielsko-Biala"/>
    <x v="131"/>
    <n v="541"/>
    <n v="1198"/>
    <n v="2.2144177449168208"/>
    <n v="1198"/>
    <x v="115"/>
  </r>
  <r>
    <d v="2017-09-12T00:00:00"/>
    <s v="Olsztyn"/>
    <s v="Ciechanow"/>
    <x v="132"/>
    <n v="129"/>
    <n v="288"/>
    <n v="2.2325581395348837"/>
    <n v="0"/>
    <x v="116"/>
  </r>
  <r>
    <d v="2017-04-14T00:00:00"/>
    <s v="Zgorzelec"/>
    <s v="Wroclaw"/>
    <x v="133"/>
    <n v="156"/>
    <n v="349"/>
    <n v="2.2371794871794872"/>
    <n v="0"/>
    <x v="117"/>
  </r>
  <r>
    <d v="2017-07-22T00:00:00"/>
    <s v="Czestochowa"/>
    <s v="Lodz"/>
    <x v="134"/>
    <n v="137"/>
    <n v="308"/>
    <n v="2.2481751824817517"/>
    <n v="0"/>
    <x v="118"/>
  </r>
  <r>
    <d v="2017-01-16T00:00:00"/>
    <s v="Radom"/>
    <s v="Konin"/>
    <x v="135"/>
    <n v="267"/>
    <n v="602"/>
    <n v="2.2546816479400751"/>
    <n v="0"/>
    <x v="119"/>
  </r>
  <r>
    <d v="2017-09-05T00:00:00"/>
    <s v="Lublin"/>
    <s v="Tarnow"/>
    <x v="136"/>
    <n v="222"/>
    <n v="501"/>
    <n v="2.2567567567567566"/>
    <n v="0"/>
    <x v="120"/>
  </r>
  <r>
    <d v="2017-03-08T00:00:00"/>
    <s v="Piotrkow Trybunalski"/>
    <s v="Konin"/>
    <x v="137"/>
    <n v="146"/>
    <n v="330"/>
    <n v="2.2602739726027399"/>
    <n v="0"/>
    <x v="101"/>
  </r>
  <r>
    <d v="2017-12-13T00:00:00"/>
    <s v="Lodz"/>
    <s v="Kielce"/>
    <x v="138"/>
    <n v="141"/>
    <n v="319"/>
    <n v="2.2624113475177303"/>
    <n v="0"/>
    <x v="121"/>
  </r>
  <r>
    <d v="2017-04-06T00:00:00"/>
    <s v="Chyzne"/>
    <s v="Cieszyn"/>
    <x v="139"/>
    <n v="155"/>
    <n v="354"/>
    <n v="2.2838709677419353"/>
    <n v="0"/>
    <x v="122"/>
  </r>
  <r>
    <d v="2017-12-28T00:00:00"/>
    <s v="Walbrzych"/>
    <s v="Zgorzelec"/>
    <x v="140"/>
    <n v="149"/>
    <n v="341"/>
    <n v="2.2885906040268456"/>
    <n v="0"/>
    <x v="123"/>
  </r>
  <r>
    <d v="2017-07-23T00:00:00"/>
    <s v="Biala Podlaska"/>
    <s v="Chelm"/>
    <x v="141"/>
    <n v="122"/>
    <n v="280"/>
    <n v="2.2950819672131146"/>
    <n v="0"/>
    <x v="124"/>
  </r>
  <r>
    <d v="2017-01-30T00:00:00"/>
    <s v="Szczecin"/>
    <s v="Swinoujscie"/>
    <x v="142"/>
    <n v="115"/>
    <n v="264"/>
    <n v="2.2956521739130435"/>
    <n v="0"/>
    <x v="125"/>
  </r>
  <r>
    <d v="2017-06-12T00:00:00"/>
    <s v="Biala Podlaska"/>
    <s v="Tarnobrzeg"/>
    <x v="143"/>
    <n v="217"/>
    <n v="499"/>
    <n v="2.2995391705069124"/>
    <n v="0"/>
    <x v="126"/>
  </r>
  <r>
    <d v="2017-10-08T00:00:00"/>
    <s v="Leszno"/>
    <s v="Legnica"/>
    <x v="144"/>
    <n v="110"/>
    <n v="254"/>
    <n v="2.3090909090909091"/>
    <n v="0"/>
    <x v="127"/>
  </r>
  <r>
    <d v="2017-04-24T00:00:00"/>
    <s v="Walbrzych"/>
    <s v="Opole"/>
    <x v="145"/>
    <n v="153"/>
    <n v="356"/>
    <n v="2.3267973856209152"/>
    <n v="0"/>
    <x v="128"/>
  </r>
  <r>
    <d v="2017-10-04T00:00:00"/>
    <s v="Czestochowa"/>
    <s v="Sieradz"/>
    <x v="146"/>
    <n v="120"/>
    <n v="280"/>
    <n v="2.3333333333333335"/>
    <n v="0"/>
    <x v="129"/>
  </r>
  <r>
    <d v="2017-01-05T00:00:00"/>
    <s v="Ostroleka"/>
    <s v="Suwalki"/>
    <x v="62"/>
    <n v="167"/>
    <n v="390"/>
    <n v="2.3353293413173652"/>
    <n v="0"/>
    <x v="28"/>
  </r>
  <r>
    <d v="2017-11-29T00:00:00"/>
    <s v="Zielona Gora"/>
    <s v="Legnica"/>
    <x v="147"/>
    <n v="112"/>
    <n v="263"/>
    <n v="2.3482142857142856"/>
    <n v="0"/>
    <x v="17"/>
  </r>
  <r>
    <d v="2017-02-16T00:00:00"/>
    <s v="Koszalin"/>
    <s v="Swinoujscie"/>
    <x v="148"/>
    <n v="161"/>
    <n v="379"/>
    <n v="2.3540372670807455"/>
    <n v="0"/>
    <x v="130"/>
  </r>
  <r>
    <d v="2017-12-27T00:00:00"/>
    <s v="Opole"/>
    <s v="Walbrzych"/>
    <x v="149"/>
    <n v="137"/>
    <n v="323"/>
    <n v="2.3576642335766422"/>
    <n v="0"/>
    <x v="131"/>
  </r>
  <r>
    <d v="2017-04-05T00:00:00"/>
    <s v="Bielsko-Biala"/>
    <s v="Chyzne"/>
    <x v="150"/>
    <n v="109"/>
    <n v="258"/>
    <n v="2.3669724770642202"/>
    <n v="0"/>
    <x v="45"/>
  </r>
  <r>
    <d v="2017-08-31T00:00:00"/>
    <s v="Bielsko-Biala"/>
    <s v="Nowy Sacz"/>
    <x v="151"/>
    <n v="158"/>
    <n v="375"/>
    <n v="2.3734177215189876"/>
    <n v="0"/>
    <x v="132"/>
  </r>
  <r>
    <d v="2017-11-19T00:00:00"/>
    <s v="Poznan"/>
    <s v="Bydgoszcz"/>
    <x v="152"/>
    <n v="136"/>
    <n v="325"/>
    <n v="2.3897058823529411"/>
    <n v="0"/>
    <x v="57"/>
  </r>
  <r>
    <d v="2017-07-16T00:00:00"/>
    <s v="Biala Podlaska"/>
    <s v="Gorzow Wielkopolski"/>
    <x v="153"/>
    <n v="604"/>
    <n v="1446"/>
    <n v="2.3940397350993377"/>
    <n v="1446"/>
    <x v="133"/>
  </r>
  <r>
    <d v="2017-06-21T00:00:00"/>
    <s v="Kielce"/>
    <s v="Tarnow"/>
    <x v="154"/>
    <n v="123"/>
    <n v="295"/>
    <n v="2.3983739837398375"/>
    <n v="0"/>
    <x v="134"/>
  </r>
  <r>
    <d v="2017-11-24T00:00:00"/>
    <s v="Gubin"/>
    <s v="Warszawa"/>
    <x v="155"/>
    <n v="494"/>
    <n v="1185"/>
    <n v="2.3987854251012144"/>
    <n v="1185"/>
    <x v="135"/>
  </r>
  <r>
    <d v="2017-06-20T00:00:00"/>
    <s v="Krosno"/>
    <s v="Zakopane"/>
    <x v="156"/>
    <n v="195"/>
    <n v="468"/>
    <n v="2.4"/>
    <n v="0"/>
    <x v="136"/>
  </r>
  <r>
    <d v="2017-07-02T00:00:00"/>
    <s v="Konin"/>
    <s v="Plock"/>
    <x v="157"/>
    <n v="120"/>
    <n v="288"/>
    <n v="2.4"/>
    <n v="0"/>
    <x v="105"/>
  </r>
  <r>
    <d v="2017-07-29T00:00:00"/>
    <s v="Ostroleka"/>
    <s v="Warszawa"/>
    <x v="158"/>
    <n v="107"/>
    <n v="258"/>
    <n v="2.4112149532710281"/>
    <n v="0"/>
    <x v="137"/>
  </r>
  <r>
    <d v="2017-06-11T00:00:00"/>
    <s v="Radom"/>
    <s v="Piotrkow Trybunalski"/>
    <x v="159"/>
    <n v="113"/>
    <n v="277"/>
    <n v="2.4513274336283186"/>
    <n v="0"/>
    <x v="63"/>
  </r>
  <r>
    <d v="2017-08-28T00:00:00"/>
    <s v="Lodz"/>
    <s v="Kielce"/>
    <x v="160"/>
    <n v="125"/>
    <n v="307"/>
    <n v="2.456"/>
    <n v="0"/>
    <x v="121"/>
  </r>
  <r>
    <d v="2017-11-12T00:00:00"/>
    <s v="Plock"/>
    <s v="Lublin"/>
    <x v="161"/>
    <n v="280"/>
    <n v="688"/>
    <n v="2.4571428571428573"/>
    <n v="0"/>
    <x v="138"/>
  </r>
  <r>
    <d v="2017-11-22T00:00:00"/>
    <s v="Skierniewice"/>
    <s v="Kudowa-Slone"/>
    <x v="162"/>
    <n v="443"/>
    <n v="1098"/>
    <n v="2.4785553047404063"/>
    <n v="1098"/>
    <x v="139"/>
  </r>
  <r>
    <d v="2017-02-23T00:00:00"/>
    <s v="Katowice"/>
    <s v="Piotrkow Trybunalski"/>
    <x v="163"/>
    <n v="157"/>
    <n v="392"/>
    <n v="2.4968152866242037"/>
    <n v="0"/>
    <x v="140"/>
  </r>
  <r>
    <d v="2017-01-03T00:00:00"/>
    <s v="Torun"/>
    <s v="Plock"/>
    <x v="164"/>
    <n v="112"/>
    <n v="280"/>
    <n v="2.5"/>
    <n v="0"/>
    <x v="141"/>
  </r>
  <r>
    <d v="2017-11-21T00:00:00"/>
    <s v="Gdansk"/>
    <s v="Bydgoszcz"/>
    <x v="165"/>
    <n v="162"/>
    <n v="408"/>
    <n v="2.5185185185185186"/>
    <n v="0"/>
    <x v="40"/>
  </r>
  <r>
    <d v="2017-01-23T00:00:00"/>
    <s v="Ciechanow"/>
    <s v="Olsztyn"/>
    <x v="166"/>
    <n v="115"/>
    <n v="291"/>
    <n v="2.5304347826086957"/>
    <n v="0"/>
    <x v="36"/>
  </r>
  <r>
    <d v="2017-12-10T00:00:00"/>
    <s v="Torun"/>
    <s v="Plock"/>
    <x v="160"/>
    <n v="110"/>
    <n v="279"/>
    <n v="2.5363636363636362"/>
    <n v="0"/>
    <x v="141"/>
  </r>
  <r>
    <d v="2017-04-11T00:00:00"/>
    <s v="Jakuszyce"/>
    <s v="Kostrzyn"/>
    <x v="167"/>
    <n v="211"/>
    <n v="536"/>
    <n v="2.5402843601895735"/>
    <n v="0"/>
    <x v="142"/>
  </r>
  <r>
    <d v="2017-10-24T00:00:00"/>
    <s v="Ciechanow"/>
    <s v="Wloclawek"/>
    <x v="168"/>
    <n v="135"/>
    <n v="345"/>
    <n v="2.5555555555555554"/>
    <n v="0"/>
    <x v="143"/>
  </r>
  <r>
    <d v="2017-06-17T00:00:00"/>
    <s v="Terespol"/>
    <s v="Warszawa"/>
    <x v="169"/>
    <n v="205"/>
    <n v="524"/>
    <n v="2.5560975609756098"/>
    <n v="0"/>
    <x v="144"/>
  </r>
  <r>
    <d v="2017-07-21T00:00:00"/>
    <s v="Sieradz"/>
    <s v="Czestochowa"/>
    <x v="170"/>
    <n v="124"/>
    <n v="317"/>
    <n v="2.556451612903226"/>
    <n v="0"/>
    <x v="145"/>
  </r>
  <r>
    <d v="2017-07-13T00:00:00"/>
    <s v="Elblag"/>
    <s v="Slupsk"/>
    <x v="171"/>
    <n v="202"/>
    <n v="518"/>
    <n v="2.5643564356435644"/>
    <n v="0"/>
    <x v="146"/>
  </r>
  <r>
    <d v="2017-11-16T00:00:00"/>
    <s v="Slupsk"/>
    <s v="Szczecin"/>
    <x v="172"/>
    <n v="224"/>
    <n v="579"/>
    <n v="2.5848214285714284"/>
    <n v="0"/>
    <x v="147"/>
  </r>
  <r>
    <d v="2017-02-19T00:00:00"/>
    <s v="Pila"/>
    <s v="Torun"/>
    <x v="173"/>
    <n v="145"/>
    <n v="376"/>
    <n v="2.5931034482758619"/>
    <n v="0"/>
    <x v="148"/>
  </r>
  <r>
    <d v="2017-08-15T00:00:00"/>
    <s v="Kielce"/>
    <s v="Konin"/>
    <x v="174"/>
    <n v="266"/>
    <n v="699"/>
    <n v="2.6278195488721803"/>
    <n v="0"/>
    <x v="149"/>
  </r>
  <r>
    <d v="2017-07-11T00:00:00"/>
    <s v="Suwalki"/>
    <s v="Bialystok"/>
    <x v="175"/>
    <n v="114"/>
    <n v="301"/>
    <n v="2.6403508771929824"/>
    <n v="0"/>
    <x v="150"/>
  </r>
  <r>
    <d v="2017-09-20T00:00:00"/>
    <s v="Warszawa"/>
    <s v="Radom"/>
    <x v="176"/>
    <n v="104"/>
    <n v="275"/>
    <n v="2.6442307692307692"/>
    <n v="0"/>
    <x v="151"/>
  </r>
  <r>
    <d v="2017-10-29T00:00:00"/>
    <s v="Opole"/>
    <s v="Chalupki"/>
    <x v="177"/>
    <n v="104"/>
    <n v="275"/>
    <n v="2.6442307692307692"/>
    <n v="0"/>
    <x v="152"/>
  </r>
  <r>
    <d v="2017-05-18T00:00:00"/>
    <s v="Warszawa"/>
    <s v="Legnica"/>
    <x v="178"/>
    <n v="410"/>
    <n v="1087"/>
    <n v="2.6512195121951221"/>
    <n v="1087"/>
    <x v="153"/>
  </r>
  <r>
    <d v="2017-01-28T00:00:00"/>
    <s v="Torun"/>
    <s v="Pila"/>
    <x v="179"/>
    <n v="130"/>
    <n v="346"/>
    <n v="2.6615384615384614"/>
    <n v="0"/>
    <x v="61"/>
  </r>
  <r>
    <d v="2017-10-13T00:00:00"/>
    <s v="Szczecin"/>
    <s v="Swinoujscie"/>
    <x v="180"/>
    <n v="117"/>
    <n v="312"/>
    <n v="2.6666666666666665"/>
    <n v="0"/>
    <x v="125"/>
  </r>
  <r>
    <d v="2017-04-09T00:00:00"/>
    <s v="Rzeszow"/>
    <s v="Zamosc"/>
    <x v="181"/>
    <n v="178"/>
    <n v="481"/>
    <n v="2.702247191011236"/>
    <n v="0"/>
    <x v="49"/>
  </r>
  <r>
    <d v="2017-09-04T00:00:00"/>
    <s v="Ciechanow"/>
    <s v="Warszawa"/>
    <x v="182"/>
    <n v="103"/>
    <n v="279"/>
    <n v="2.70873786407767"/>
    <n v="0"/>
    <x v="154"/>
  </r>
  <r>
    <d v="2017-03-16T00:00:00"/>
    <s v="Gubin"/>
    <s v="Kostrzyn"/>
    <x v="183"/>
    <n v="91"/>
    <n v="247"/>
    <n v="2.7142857142857144"/>
    <n v="0"/>
    <x v="155"/>
  </r>
  <r>
    <d v="2017-12-04T00:00:00"/>
    <s v="Kielce"/>
    <s v="Tarnobrzeg"/>
    <x v="184"/>
    <n v="113"/>
    <n v="310"/>
    <n v="2.7433628318584069"/>
    <n v="0"/>
    <x v="156"/>
  </r>
  <r>
    <d v="2017-12-03T00:00:00"/>
    <s v="Przemysl"/>
    <s v="Kielce"/>
    <x v="185"/>
    <n v="257"/>
    <n v="717"/>
    <n v="2.7898832684824901"/>
    <n v="0"/>
    <x v="157"/>
  </r>
  <r>
    <d v="2017-09-15T00:00:00"/>
    <s v="Plock"/>
    <s v="Bielsko-Biala"/>
    <x v="186"/>
    <n v="353"/>
    <n v="993"/>
    <n v="2.8130311614730878"/>
    <n v="0"/>
    <x v="158"/>
  </r>
  <r>
    <d v="2017-01-29T00:00:00"/>
    <s v="Kolbaskowo"/>
    <s v="Szczecin"/>
    <x v="187"/>
    <n v="24"/>
    <n v="68"/>
    <n v="2.8333333333333335"/>
    <n v="0"/>
    <x v="159"/>
  </r>
  <r>
    <d v="2017-10-01T00:00:00"/>
    <s v="Piotrkow Trybunalski"/>
    <s v="Kalisz"/>
    <x v="188"/>
    <n v="125"/>
    <n v="356"/>
    <n v="2.8479999999999999"/>
    <n v="0"/>
    <x v="84"/>
  </r>
  <r>
    <d v="2017-09-07T00:00:00"/>
    <s v="Zakopane"/>
    <s v="Barwinek"/>
    <x v="189"/>
    <n v="192"/>
    <n v="556"/>
    <n v="2.8958333333333335"/>
    <n v="0"/>
    <x v="160"/>
  </r>
  <r>
    <d v="2017-05-12T00:00:00"/>
    <s v="Radom"/>
    <s v="Warszawa"/>
    <x v="190"/>
    <n v="107"/>
    <n v="312"/>
    <n v="2.9158878504672896"/>
    <n v="0"/>
    <x v="2"/>
  </r>
  <r>
    <d v="2017-08-20T00:00:00"/>
    <s v="Bezledy"/>
    <s v="Lomza"/>
    <x v="191"/>
    <n v="200"/>
    <n v="585"/>
    <n v="2.9249999999999998"/>
    <n v="0"/>
    <x v="161"/>
  </r>
  <r>
    <d v="2017-09-06T00:00:00"/>
    <s v="Tarnow"/>
    <s v="Zakopane"/>
    <x v="192"/>
    <n v="144"/>
    <n v="422"/>
    <n v="2.9305555555555554"/>
    <n v="0"/>
    <x v="162"/>
  </r>
  <r>
    <d v="2017-08-07T00:00:00"/>
    <s v="Zielona Gora"/>
    <s v="Poznan"/>
    <x v="193"/>
    <n v="138"/>
    <n v="405"/>
    <n v="2.9347826086956523"/>
    <n v="0"/>
    <x v="109"/>
  </r>
  <r>
    <d v="2017-02-11T00:00:00"/>
    <s v="Pila"/>
    <s v="Koszalin"/>
    <x v="194"/>
    <n v="128"/>
    <n v="376"/>
    <n v="2.9375"/>
    <n v="0"/>
    <x v="163"/>
  </r>
  <r>
    <d v="2017-11-23T00:00:00"/>
    <s v="Kudowa-Slone"/>
    <s v="Opole"/>
    <x v="195"/>
    <n v="147"/>
    <n v="432"/>
    <n v="2.9387755102040818"/>
    <n v="0"/>
    <x v="27"/>
  </r>
  <r>
    <d v="2017-02-14T00:00:00"/>
    <s v="Lomza"/>
    <s v="Chyzne"/>
    <x v="196"/>
    <n v="550"/>
    <n v="1622"/>
    <n v="2.9490909090909092"/>
    <n v="1622"/>
    <x v="164"/>
  </r>
  <r>
    <d v="2017-11-14T00:00:00"/>
    <s v="Hrebenne"/>
    <s v="Medyka"/>
    <x v="197"/>
    <n v="122"/>
    <n v="363"/>
    <n v="2.9754098360655736"/>
    <n v="0"/>
    <x v="165"/>
  </r>
  <r>
    <d v="2017-01-10T00:00:00"/>
    <s v="Kuznica Bialostocka"/>
    <s v="Ostroleka"/>
    <x v="198"/>
    <n v="179"/>
    <n v="533"/>
    <n v="2.977653631284916"/>
    <n v="0"/>
    <x v="83"/>
  </r>
  <r>
    <d v="2017-12-19T00:00:00"/>
    <s v="Zakopane"/>
    <s v="Katowice"/>
    <x v="199"/>
    <n v="159"/>
    <n v="476"/>
    <n v="2.9937106918238992"/>
    <n v="0"/>
    <x v="166"/>
  </r>
  <r>
    <d v="2017-07-12T00:00:00"/>
    <s v="Slupsk"/>
    <s v="Elblag"/>
    <x v="200"/>
    <n v="204"/>
    <n v="614"/>
    <n v="3.0098039215686274"/>
    <n v="0"/>
    <x v="167"/>
  </r>
  <r>
    <d v="2017-03-26T00:00:00"/>
    <s v="Tarnow"/>
    <s v="Katowice"/>
    <x v="201"/>
    <n v="147"/>
    <n v="443"/>
    <n v="3.0136054421768708"/>
    <n v="0"/>
    <x v="168"/>
  </r>
  <r>
    <d v="2017-02-22T00:00:00"/>
    <s v="Tarnow"/>
    <s v="Krosno"/>
    <x v="202"/>
    <n v="146"/>
    <n v="441"/>
    <n v="3.0205479452054793"/>
    <n v="0"/>
    <x v="169"/>
  </r>
  <r>
    <d v="2017-08-23T00:00:00"/>
    <s v="Tarnobrzeg"/>
    <s v="Przemysl"/>
    <x v="203"/>
    <n v="138"/>
    <n v="417"/>
    <n v="3.0217391304347827"/>
    <n v="0"/>
    <x v="170"/>
  </r>
  <r>
    <d v="2017-08-13T00:00:00"/>
    <s v="Slupsk"/>
    <s v="Gdansk"/>
    <x v="204"/>
    <n v="130"/>
    <n v="398"/>
    <n v="3.0615384615384613"/>
    <n v="0"/>
    <x v="66"/>
  </r>
  <r>
    <d v="2017-04-04T00:00:00"/>
    <s v="Chyzne"/>
    <s v="Bielsko-Biala"/>
    <x v="205"/>
    <n v="123"/>
    <n v="377"/>
    <n v="3.065040650406504"/>
    <n v="0"/>
    <x v="4"/>
  </r>
  <r>
    <d v="2017-07-15T00:00:00"/>
    <s v="Zamosc"/>
    <s v="Przemysl"/>
    <x v="206"/>
    <n v="148"/>
    <n v="454"/>
    <n v="3.0675675675675675"/>
    <n v="0"/>
    <x v="171"/>
  </r>
  <r>
    <d v="2017-11-09T00:00:00"/>
    <s v="Ostroleka"/>
    <s v="Olsztyn"/>
    <x v="207"/>
    <n v="127"/>
    <n v="390"/>
    <n v="3.0708661417322833"/>
    <n v="0"/>
    <x v="172"/>
  </r>
  <r>
    <d v="2017-03-11T00:00:00"/>
    <s v="Wloclawek"/>
    <s v="Skierniewice"/>
    <x v="208"/>
    <n v="136"/>
    <n v="418"/>
    <n v="3.0735294117647061"/>
    <n v="0"/>
    <x v="173"/>
  </r>
  <r>
    <d v="2017-01-25T00:00:00"/>
    <s v="Lomza"/>
    <s v="Ciechanow"/>
    <x v="209"/>
    <n v="121"/>
    <n v="373"/>
    <n v="3.0826446280991737"/>
    <n v="0"/>
    <x v="87"/>
  </r>
  <r>
    <d v="2017-06-29T00:00:00"/>
    <s v="Kolbaskowo"/>
    <s v="Pila"/>
    <x v="210"/>
    <n v="170"/>
    <n v="525"/>
    <n v="3.0882352941176472"/>
    <n v="0"/>
    <x v="174"/>
  </r>
  <r>
    <d v="2017-09-26T00:00:00"/>
    <s v="Kostrzyn"/>
    <s v="Zgorzelec"/>
    <x v="211"/>
    <n v="166"/>
    <n v="513"/>
    <n v="3.0903614457831323"/>
    <n v="0"/>
    <x v="175"/>
  </r>
  <r>
    <d v="2017-10-18T00:00:00"/>
    <s v="Piotrkow Trybunalski"/>
    <s v="Warszawa"/>
    <x v="212"/>
    <n v="149"/>
    <n v="464"/>
    <n v="3.1140939597315436"/>
    <n v="0"/>
    <x v="176"/>
  </r>
  <r>
    <d v="2017-12-14T00:00:00"/>
    <s v="Kielce"/>
    <s v="Krakow"/>
    <x v="19"/>
    <n v="126"/>
    <n v="396"/>
    <n v="3.1428571428571428"/>
    <n v="0"/>
    <x v="114"/>
  </r>
  <r>
    <d v="2017-05-15T00:00:00"/>
    <s v="Lodz"/>
    <s v="Kielce"/>
    <x v="213"/>
    <n v="141"/>
    <n v="444"/>
    <n v="3.1489361702127661"/>
    <n v="0"/>
    <x v="121"/>
  </r>
  <r>
    <d v="2017-09-09T00:00:00"/>
    <s v="Warszawa"/>
    <s v="Siedlce"/>
    <x v="214"/>
    <n v="101"/>
    <n v="319"/>
    <n v="3.1584158415841586"/>
    <n v="0"/>
    <x v="56"/>
  </r>
  <r>
    <d v="2017-03-09T00:00:00"/>
    <s v="Konin"/>
    <s v="Bydgoszcz"/>
    <x v="215"/>
    <n v="118"/>
    <n v="374"/>
    <n v="3.1694915254237288"/>
    <n v="0"/>
    <x v="177"/>
  </r>
  <r>
    <d v="2017-11-06T00:00:00"/>
    <s v="Lodz"/>
    <s v="Bialystok"/>
    <x v="216"/>
    <n v="211"/>
    <n v="670"/>
    <n v="3.175355450236967"/>
    <n v="0"/>
    <x v="178"/>
  </r>
  <r>
    <d v="2017-12-29T00:00:00"/>
    <s v="Zgorzelec"/>
    <s v="Gubin"/>
    <x v="217"/>
    <n v="152"/>
    <n v="491"/>
    <n v="3.2302631578947367"/>
    <n v="0"/>
    <x v="179"/>
  </r>
  <r>
    <d v="2017-12-12T00:00:00"/>
    <s v="Konin"/>
    <s v="Lodz"/>
    <x v="218"/>
    <n v="114"/>
    <n v="370"/>
    <n v="3.2456140350877192"/>
    <n v="0"/>
    <x v="92"/>
  </r>
  <r>
    <d v="2017-06-16T00:00:00"/>
    <s v="Chelm"/>
    <s v="Terespol"/>
    <x v="219"/>
    <n v="160"/>
    <n v="522"/>
    <n v="3.2625000000000002"/>
    <n v="0"/>
    <x v="180"/>
  </r>
  <r>
    <d v="2017-12-11T00:00:00"/>
    <s v="Plock"/>
    <s v="Konin"/>
    <x v="85"/>
    <n v="138"/>
    <n v="455"/>
    <n v="3.2971014492753623"/>
    <n v="0"/>
    <x v="26"/>
  </r>
  <r>
    <d v="2017-02-01T00:00:00"/>
    <s v="Szczecin"/>
    <s v="Kostrzyn"/>
    <x v="220"/>
    <n v="118"/>
    <n v="390"/>
    <n v="3.3050847457627119"/>
    <n v="0"/>
    <x v="181"/>
  </r>
  <r>
    <d v="2017-01-21T00:00:00"/>
    <s v="Ostroleka"/>
    <s v="Olsztyn"/>
    <x v="221"/>
    <n v="127"/>
    <n v="421"/>
    <n v="3.3149606299212597"/>
    <n v="0"/>
    <x v="172"/>
  </r>
  <r>
    <d v="2017-08-26T00:00:00"/>
    <s v="Chelm"/>
    <s v="Radom"/>
    <x v="222"/>
    <n v="173"/>
    <n v="576"/>
    <n v="3.3294797687861273"/>
    <n v="0"/>
    <x v="68"/>
  </r>
  <r>
    <d v="2017-03-13T00:00:00"/>
    <s v="Gorzow Wielkopolski"/>
    <s v="Walbrzych"/>
    <x v="223"/>
    <n v="277"/>
    <n v="924"/>
    <n v="3.335740072202166"/>
    <n v="0"/>
    <x v="182"/>
  </r>
  <r>
    <d v="2017-01-15T00:00:00"/>
    <s v="Tarnow"/>
    <s v="Katowice"/>
    <x v="224"/>
    <n v="148"/>
    <n v="494"/>
    <n v="3.3378378378378377"/>
    <n v="0"/>
    <x v="168"/>
  </r>
  <r>
    <d v="2017-08-01T00:00:00"/>
    <s v="Jakuszyce"/>
    <s v="Kostrzyn"/>
    <x v="225"/>
    <n v="209"/>
    <n v="699"/>
    <n v="3.3444976076555024"/>
    <n v="0"/>
    <x v="142"/>
  </r>
  <r>
    <d v="2017-06-09T00:00:00"/>
    <s v="Radom"/>
    <s v="Tarnobrzeg"/>
    <x v="226"/>
    <n v="119"/>
    <n v="398"/>
    <n v="3.3445378151260505"/>
    <n v="0"/>
    <x v="183"/>
  </r>
  <r>
    <d v="2017-01-24T00:00:00"/>
    <s v="Olsztyn"/>
    <s v="Lomza"/>
    <x v="227"/>
    <n v="164"/>
    <n v="550"/>
    <n v="3.3536585365853657"/>
    <n v="0"/>
    <x v="184"/>
  </r>
  <r>
    <d v="2017-11-28T00:00:00"/>
    <s v="Legnica"/>
    <s v="Zielona Gora"/>
    <x v="228"/>
    <n v="109"/>
    <n v="366"/>
    <n v="3.3577981651376145"/>
    <n v="0"/>
    <x v="81"/>
  </r>
  <r>
    <d v="2017-02-05T00:00:00"/>
    <s v="Pila"/>
    <s v="Poznan"/>
    <x v="229"/>
    <n v="103"/>
    <n v="346"/>
    <n v="3.3592233009708736"/>
    <n v="0"/>
    <x v="93"/>
  </r>
  <r>
    <d v="2017-04-30T00:00:00"/>
    <s v="Chalupki"/>
    <s v="Czestochowa"/>
    <x v="230"/>
    <n v="168"/>
    <n v="569"/>
    <n v="3.3869047619047619"/>
    <n v="0"/>
    <x v="185"/>
  </r>
  <r>
    <d v="2017-10-11T00:00:00"/>
    <s v="Gubin"/>
    <s v="Gorzow Wielkopolski"/>
    <x v="231"/>
    <n v="162"/>
    <n v="550"/>
    <n v="3.3950617283950617"/>
    <n v="0"/>
    <x v="67"/>
  </r>
  <r>
    <d v="2017-12-17T00:00:00"/>
    <s v="Opole"/>
    <s v="Bielsko-Biala"/>
    <x v="232"/>
    <n v="139"/>
    <n v="475"/>
    <n v="3.4172661870503598"/>
    <n v="0"/>
    <x v="186"/>
  </r>
  <r>
    <d v="2017-10-21T00:00:00"/>
    <s v="Lublin"/>
    <s v="Hrebenne"/>
    <x v="233"/>
    <n v="137"/>
    <n v="469"/>
    <n v="3.4233576642335768"/>
    <n v="0"/>
    <x v="187"/>
  </r>
  <r>
    <d v="2017-11-17T00:00:00"/>
    <s v="Szczecin"/>
    <s v="Pila"/>
    <x v="234"/>
    <n v="166"/>
    <n v="574"/>
    <n v="3.4578313253012047"/>
    <n v="0"/>
    <x v="188"/>
  </r>
  <r>
    <d v="2017-10-20T00:00:00"/>
    <s v="Terespol"/>
    <s v="Lublin"/>
    <x v="235"/>
    <n v="166"/>
    <n v="577"/>
    <n v="3.4759036144578315"/>
    <n v="0"/>
    <x v="189"/>
  </r>
  <r>
    <d v="2017-08-12T00:00:00"/>
    <s v="Opole"/>
    <s v="Kudowa-Slone"/>
    <x v="236"/>
    <n v="148"/>
    <n v="516"/>
    <n v="3.4864864864864864"/>
    <n v="0"/>
    <x v="190"/>
  </r>
  <r>
    <d v="2017-08-06T00:00:00"/>
    <s v="Lublin"/>
    <s v="Zielona Gora"/>
    <x v="237"/>
    <n v="542"/>
    <n v="1891"/>
    <n v="3.4889298892988929"/>
    <n v="1891"/>
    <x v="191"/>
  </r>
  <r>
    <d v="2017-09-24T00:00:00"/>
    <s v="Walbrzych"/>
    <s v="Olszyna"/>
    <x v="238"/>
    <n v="187"/>
    <n v="653"/>
    <n v="3.4919786096256686"/>
    <n v="0"/>
    <x v="192"/>
  </r>
  <r>
    <d v="2017-05-31T00:00:00"/>
    <s v="Leszno"/>
    <s v="Jelenia Gora"/>
    <x v="239"/>
    <n v="155"/>
    <n v="542"/>
    <n v="3.4967741935483869"/>
    <n v="0"/>
    <x v="193"/>
  </r>
  <r>
    <d v="2017-03-21T00:00:00"/>
    <s v="Krosno"/>
    <s v="Tarnobrzeg"/>
    <x v="240"/>
    <n v="143"/>
    <n v="501"/>
    <n v="3.5034965034965033"/>
    <n v="0"/>
    <x v="194"/>
  </r>
  <r>
    <d v="2017-12-06T00:00:00"/>
    <s v="Bielsko-Biala"/>
    <s v="Warszawa"/>
    <x v="241"/>
    <n v="409"/>
    <n v="1436"/>
    <n v="3.511002444987775"/>
    <n v="1436"/>
    <x v="195"/>
  </r>
  <r>
    <d v="2017-04-22T00:00:00"/>
    <s v="Medyka"/>
    <s v="Zamosc"/>
    <x v="242"/>
    <n v="162"/>
    <n v="569"/>
    <n v="3.5123456790123457"/>
    <n v="0"/>
    <x v="44"/>
  </r>
  <r>
    <d v="2017-01-22T00:00:00"/>
    <s v="Olsztyn"/>
    <s v="Ciechanow"/>
    <x v="243"/>
    <n v="118"/>
    <n v="416"/>
    <n v="3.5254237288135593"/>
    <n v="0"/>
    <x v="116"/>
  </r>
  <r>
    <d v="2017-10-06T00:00:00"/>
    <s v="Opole"/>
    <s v="Kudowa-Slone"/>
    <x v="244"/>
    <n v="142"/>
    <n v="501"/>
    <n v="3.528169014084507"/>
    <n v="0"/>
    <x v="190"/>
  </r>
  <r>
    <d v="2017-09-13T00:00:00"/>
    <s v="Ciechanow"/>
    <s v="Torun"/>
    <x v="78"/>
    <n v="162"/>
    <n v="572"/>
    <n v="3.5308641975308643"/>
    <n v="0"/>
    <x v="196"/>
  </r>
  <r>
    <d v="2017-01-12T00:00:00"/>
    <s v="Poznan"/>
    <s v="Gubin"/>
    <x v="245"/>
    <n v="196"/>
    <n v="696"/>
    <n v="3.5510204081632653"/>
    <n v="0"/>
    <x v="197"/>
  </r>
  <r>
    <d v="2017-04-26T00:00:00"/>
    <s v="Szczecin"/>
    <s v="Sieradz"/>
    <x v="246"/>
    <n v="392"/>
    <n v="1392"/>
    <n v="3.5510204081632653"/>
    <n v="0"/>
    <x v="198"/>
  </r>
  <r>
    <d v="2017-05-28T00:00:00"/>
    <s v="Ostroleka"/>
    <s v="Swiecko"/>
    <x v="247"/>
    <n v="552"/>
    <n v="1964"/>
    <n v="3.5579710144927534"/>
    <n v="1964"/>
    <x v="199"/>
  </r>
  <r>
    <d v="2017-05-07T00:00:00"/>
    <s v="Radom"/>
    <s v="Piotrkow Trybunalski"/>
    <x v="93"/>
    <n v="111"/>
    <n v="395"/>
    <n v="3.5585585585585586"/>
    <n v="0"/>
    <x v="63"/>
  </r>
  <r>
    <d v="2017-11-20T00:00:00"/>
    <s v="Bydgoszcz"/>
    <s v="Gdansk"/>
    <x v="248"/>
    <n v="178"/>
    <n v="634"/>
    <n v="3.5617977528089888"/>
    <n v="0"/>
    <x v="200"/>
  </r>
  <r>
    <d v="2017-06-10T00:00:00"/>
    <s v="Tarnobrzeg"/>
    <s v="Krakow"/>
    <x v="249"/>
    <n v="137"/>
    <n v="490"/>
    <n v="3.5766423357664232"/>
    <n v="0"/>
    <x v="201"/>
  </r>
  <r>
    <d v="2017-04-19T00:00:00"/>
    <s v="Zamosc"/>
    <s v="Biala Podlaska"/>
    <x v="250"/>
    <n v="184"/>
    <n v="660"/>
    <n v="3.5869565217391304"/>
    <n v="0"/>
    <x v="202"/>
  </r>
  <r>
    <d v="2017-05-23T00:00:00"/>
    <s v="Elblag"/>
    <s v="Kuznica Bialostocka"/>
    <x v="251"/>
    <n v="391"/>
    <n v="1406"/>
    <n v="3.5959079283887467"/>
    <n v="0"/>
    <x v="203"/>
  </r>
  <r>
    <d v="2017-04-29T00:00:00"/>
    <s v="Barwinek"/>
    <s v="Tarnow"/>
    <x v="252"/>
    <n v="146"/>
    <n v="530"/>
    <n v="3.6301369863013697"/>
    <n v="0"/>
    <x v="9"/>
  </r>
  <r>
    <d v="2017-12-07T00:00:00"/>
    <s v="Warszawa"/>
    <s v="Plock"/>
    <x v="253"/>
    <n v="110"/>
    <n v="400"/>
    <n v="3.6363636363636362"/>
    <n v="0"/>
    <x v="204"/>
  </r>
  <r>
    <d v="2017-07-08T00:00:00"/>
    <s v="Poznan"/>
    <s v="Zielona Gora"/>
    <x v="254"/>
    <n v="120"/>
    <n v="438"/>
    <n v="3.65"/>
    <n v="0"/>
    <x v="205"/>
  </r>
  <r>
    <d v="2017-05-30T00:00:00"/>
    <s v="Legnica"/>
    <s v="Leszno"/>
    <x v="83"/>
    <n v="103"/>
    <n v="376"/>
    <n v="3.650485436893204"/>
    <n v="0"/>
    <x v="206"/>
  </r>
  <r>
    <d v="2017-02-04T00:00:00"/>
    <s v="Gorzow Wielkopolski"/>
    <s v="Pila"/>
    <x v="255"/>
    <n v="123"/>
    <n v="450"/>
    <n v="3.6585365853658538"/>
    <n v="0"/>
    <x v="207"/>
  </r>
  <r>
    <d v="2017-09-23T00:00:00"/>
    <s v="Chalupki"/>
    <s v="Walbrzych"/>
    <x v="243"/>
    <n v="227"/>
    <n v="832"/>
    <n v="3.6651982378854626"/>
    <n v="0"/>
    <x v="208"/>
  </r>
  <r>
    <d v="2017-09-11T00:00:00"/>
    <s v="Koszalin"/>
    <s v="Szczecin"/>
    <x v="256"/>
    <n v="159"/>
    <n v="585"/>
    <n v="3.6792452830188678"/>
    <n v="0"/>
    <x v="209"/>
  </r>
  <r>
    <d v="2017-03-03T00:00:00"/>
    <s v="Bielsko-Biala"/>
    <s v="Zakopane"/>
    <x v="257"/>
    <n v="121"/>
    <n v="446"/>
    <n v="3.6859504132231407"/>
    <n v="0"/>
    <x v="54"/>
  </r>
  <r>
    <d v="2017-06-22T00:00:00"/>
    <s v="Tarnow"/>
    <s v="Katowice"/>
    <x v="258"/>
    <n v="151"/>
    <n v="558"/>
    <n v="3.6953642384105962"/>
    <n v="0"/>
    <x v="168"/>
  </r>
  <r>
    <d v="2017-06-02T00:00:00"/>
    <s v="Olszyna"/>
    <s v="Swiecko"/>
    <x v="259"/>
    <n v="110"/>
    <n v="407"/>
    <n v="3.7"/>
    <n v="0"/>
    <x v="210"/>
  </r>
  <r>
    <d v="2017-01-14T00:00:00"/>
    <s v="Skierniewice"/>
    <s v="Tarnow"/>
    <x v="260"/>
    <n v="300"/>
    <n v="1113"/>
    <n v="3.71"/>
    <n v="0"/>
    <x v="211"/>
  </r>
  <r>
    <d v="2017-08-27T00:00:00"/>
    <s v="Radom"/>
    <s v="Lodz"/>
    <x v="261"/>
    <n v="148"/>
    <n v="552"/>
    <n v="3.7297297297297298"/>
    <n v="0"/>
    <x v="212"/>
  </r>
  <r>
    <d v="2017-09-21T00:00:00"/>
    <s v="Radom"/>
    <s v="Piotrkow Trybunalski"/>
    <x v="262"/>
    <n v="106"/>
    <n v="396"/>
    <n v="3.7358490566037736"/>
    <n v="0"/>
    <x v="63"/>
  </r>
  <r>
    <d v="2017-01-04T00:00:00"/>
    <s v="Plock"/>
    <s v="Ostroleka"/>
    <x v="38"/>
    <n v="167"/>
    <n v="624"/>
    <n v="3.7365269461077846"/>
    <n v="0"/>
    <x v="82"/>
  </r>
  <r>
    <d v="2017-06-23T00:00:00"/>
    <s v="Katowice"/>
    <s v="Zakopane"/>
    <x v="263"/>
    <n v="163"/>
    <n v="610"/>
    <n v="3.7423312883435584"/>
    <n v="0"/>
    <x v="107"/>
  </r>
  <r>
    <d v="2017-06-01T00:00:00"/>
    <s v="Jelenia Gora"/>
    <s v="Olszyna"/>
    <x v="264"/>
    <n v="154"/>
    <n v="577"/>
    <n v="3.7467532467532467"/>
    <n v="0"/>
    <x v="213"/>
  </r>
  <r>
    <d v="2017-03-02T00:00:00"/>
    <s v="Opole"/>
    <s v="Bielsko-Biala"/>
    <x v="265"/>
    <n v="139"/>
    <n v="522"/>
    <n v="3.7553956834532376"/>
    <n v="0"/>
    <x v="186"/>
  </r>
  <r>
    <d v="2017-06-30T00:00:00"/>
    <s v="Gubin"/>
    <s v="Zgorzelec"/>
    <x v="266"/>
    <n v="145"/>
    <n v="546"/>
    <n v="3.7655172413793103"/>
    <n v="0"/>
    <x v="214"/>
  </r>
  <r>
    <d v="2017-05-19T00:00:00"/>
    <s v="Legnica"/>
    <s v="Gubin"/>
    <x v="267"/>
    <n v="171"/>
    <n v="646"/>
    <n v="3.7777777777777777"/>
    <n v="0"/>
    <x v="215"/>
  </r>
  <r>
    <d v="2017-08-29T00:00:00"/>
    <s v="Kielce"/>
    <s v="Tarnow"/>
    <x v="268"/>
    <n v="124"/>
    <n v="472"/>
    <n v="3.806451612903226"/>
    <n v="0"/>
    <x v="134"/>
  </r>
  <r>
    <d v="2017-05-02T00:00:00"/>
    <s v="Swiecko"/>
    <s v="Szczecin"/>
    <x v="269"/>
    <n v="197"/>
    <n v="754"/>
    <n v="3.8274111675126905"/>
    <n v="0"/>
    <x v="216"/>
  </r>
  <r>
    <d v="2017-01-17T00:00:00"/>
    <s v="Konin"/>
    <s v="Torun"/>
    <x v="270"/>
    <n v="110"/>
    <n v="422"/>
    <n v="3.8363636363636364"/>
    <n v="0"/>
    <x v="217"/>
  </r>
  <r>
    <d v="2017-05-27T00:00:00"/>
    <s v="Opole"/>
    <s v="Chalupki"/>
    <x v="271"/>
    <n v="104"/>
    <n v="399"/>
    <n v="3.8365384615384617"/>
    <n v="0"/>
    <x v="152"/>
  </r>
  <r>
    <d v="2017-10-15T00:00:00"/>
    <s v="Pila"/>
    <s v="Kostrzyn"/>
    <x v="272"/>
    <n v="164"/>
    <n v="630"/>
    <n v="3.8414634146341462"/>
    <n v="0"/>
    <x v="73"/>
  </r>
  <r>
    <d v="2017-09-19T00:00:00"/>
    <s v="Gubin"/>
    <s v="Warszawa"/>
    <x v="273"/>
    <n v="480"/>
    <n v="1849"/>
    <n v="3.8520833333333333"/>
    <n v="1849"/>
    <x v="135"/>
  </r>
  <r>
    <d v="2017-11-13T00:00:00"/>
    <s v="Lublin"/>
    <s v="Hrebenne"/>
    <x v="274"/>
    <n v="141"/>
    <n v="547"/>
    <n v="3.8794326241134751"/>
    <n v="0"/>
    <x v="187"/>
  </r>
  <r>
    <d v="2017-07-10T00:00:00"/>
    <s v="Przemysl"/>
    <s v="Gdansk"/>
    <x v="275"/>
    <n v="744"/>
    <n v="2887"/>
    <n v="3.8803763440860215"/>
    <n v="2887"/>
    <x v="218"/>
  </r>
  <r>
    <d v="2017-07-31T00:00:00"/>
    <s v="Piotrkow Trybunalski"/>
    <s v="Jakuszyce"/>
    <x v="276"/>
    <n v="249"/>
    <n v="967"/>
    <n v="3.8835341365461846"/>
    <n v="0"/>
    <x v="219"/>
  </r>
  <r>
    <d v="2017-03-24T00:00:00"/>
    <s v="Skierniewice"/>
    <s v="Wloclawek"/>
    <x v="277"/>
    <n v="127"/>
    <n v="495"/>
    <n v="3.8976377952755907"/>
    <n v="0"/>
    <x v="220"/>
  </r>
  <r>
    <d v="2017-06-07T00:00:00"/>
    <s v="Hrebenne"/>
    <s v="Lublin"/>
    <x v="278"/>
    <n v="145"/>
    <n v="567"/>
    <n v="3.9103448275862069"/>
    <n v="0"/>
    <x v="221"/>
  </r>
  <r>
    <d v="2017-04-08T00:00:00"/>
    <s v="Medyka"/>
    <s v="Zamosc"/>
    <x v="279"/>
    <n v="152"/>
    <n v="599"/>
    <n v="3.9407894736842106"/>
    <n v="0"/>
    <x v="44"/>
  </r>
  <r>
    <d v="2017-03-04T00:00:00"/>
    <s v="Piotrkow Trybunalski"/>
    <s v="Poznan"/>
    <x v="280"/>
    <n v="232"/>
    <n v="928"/>
    <n v="4"/>
    <n v="0"/>
    <x v="222"/>
  </r>
  <r>
    <d v="2017-01-27T00:00:00"/>
    <s v="Olsztyn"/>
    <s v="Torun"/>
    <x v="281"/>
    <n v="163"/>
    <n v="655"/>
    <n v="4.0184049079754605"/>
    <n v="0"/>
    <x v="25"/>
  </r>
  <r>
    <d v="2017-06-19T00:00:00"/>
    <s v="Lodz"/>
    <s v="Wloclawek"/>
    <x v="282"/>
    <n v="95"/>
    <n v="382"/>
    <n v="4.0210526315789474"/>
    <n v="0"/>
    <x v="223"/>
  </r>
  <r>
    <d v="2017-08-02T00:00:00"/>
    <s v="Kostrzyn"/>
    <s v="Zielona Gora"/>
    <x v="283"/>
    <n v="122"/>
    <n v="491"/>
    <n v="4.0245901639344259"/>
    <n v="0"/>
    <x v="224"/>
  </r>
  <r>
    <d v="2017-02-07T00:00:00"/>
    <s v="Kalisz"/>
    <s v="Piotrkow Trybunalski"/>
    <x v="284"/>
    <n v="128"/>
    <n v="518"/>
    <n v="4.046875"/>
    <n v="0"/>
    <x v="225"/>
  </r>
  <r>
    <d v="2017-06-14T00:00:00"/>
    <s v="Kielce"/>
    <s v="Sieradz"/>
    <x v="285"/>
    <n v="158"/>
    <n v="653"/>
    <n v="4.1329113924050631"/>
    <n v="0"/>
    <x v="226"/>
  </r>
  <r>
    <d v="2017-12-23T00:00:00"/>
    <s v="Gdansk"/>
    <s v="Bezledy"/>
    <x v="286"/>
    <n v="182"/>
    <n v="760"/>
    <n v="4.1758241758241761"/>
    <n v="0"/>
    <x v="227"/>
  </r>
  <r>
    <d v="2017-12-02T00:00:00"/>
    <s v="Bielsko-Biala"/>
    <s v="Chalupki"/>
    <x v="287"/>
    <n v="104"/>
    <n v="435"/>
    <n v="4.1826923076923075"/>
    <n v="0"/>
    <x v="228"/>
  </r>
  <r>
    <d v="2017-03-29T00:00:00"/>
    <s v="Zielona Gora"/>
    <s v="Poznan"/>
    <x v="288"/>
    <n v="123"/>
    <n v="517"/>
    <n v="4.2032520325203251"/>
    <n v="0"/>
    <x v="109"/>
  </r>
  <r>
    <d v="2017-01-31T00:00:00"/>
    <s v="Swinoujscie"/>
    <s v="Szczecin"/>
    <x v="289"/>
    <n v="100"/>
    <n v="424"/>
    <n v="4.24"/>
    <n v="0"/>
    <x v="5"/>
  </r>
  <r>
    <d v="2017-03-20T00:00:00"/>
    <s v="Tarnobrzeg"/>
    <s v="Kielce"/>
    <x v="290"/>
    <n v="96"/>
    <n v="409"/>
    <n v="4.260416666666667"/>
    <n v="0"/>
    <x v="58"/>
  </r>
  <r>
    <m/>
    <m/>
    <m/>
    <x v="291"/>
    <m/>
    <m/>
    <n v="4.260416666666667"/>
    <n v="21108"/>
    <x v="229"/>
  </r>
  <r>
    <m/>
    <m/>
    <m/>
    <x v="291"/>
    <m/>
    <m/>
    <m/>
    <m/>
    <x v="229"/>
  </r>
  <r>
    <m/>
    <m/>
    <m/>
    <x v="291"/>
    <m/>
    <m/>
    <m/>
    <m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7956E-3EDC-42CB-9C4D-810314094FCB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34" firstHeaderRow="1" firstDataRow="1" firstDataCol="1"/>
  <pivotFields count="9">
    <pivotField showAll="0"/>
    <pivotField showAll="0"/>
    <pivotField showAll="0"/>
    <pivotField dataField="1" showAll="0">
      <items count="293">
        <item x="167"/>
        <item x="250"/>
        <item x="195"/>
        <item x="114"/>
        <item x="191"/>
        <item x="253"/>
        <item x="62"/>
        <item x="108"/>
        <item x="21"/>
        <item x="96"/>
        <item x="240"/>
        <item x="232"/>
        <item x="137"/>
        <item x="54"/>
        <item x="28"/>
        <item x="236"/>
        <item x="222"/>
        <item x="179"/>
        <item x="198"/>
        <item x="65"/>
        <item x="189"/>
        <item x="116"/>
        <item x="59"/>
        <item x="282"/>
        <item x="63"/>
        <item x="199"/>
        <item x="110"/>
        <item x="150"/>
        <item x="94"/>
        <item x="143"/>
        <item x="67"/>
        <item x="172"/>
        <item x="197"/>
        <item x="178"/>
        <item x="173"/>
        <item x="280"/>
        <item x="183"/>
        <item x="247"/>
        <item x="10"/>
        <item x="269"/>
        <item x="103"/>
        <item x="109"/>
        <item x="259"/>
        <item x="68"/>
        <item x="144"/>
        <item x="193"/>
        <item x="135"/>
        <item x="42"/>
        <item x="19"/>
        <item x="285"/>
        <item x="104"/>
        <item x="242"/>
        <item x="272"/>
        <item x="48"/>
        <item x="211"/>
        <item x="265"/>
        <item x="115"/>
        <item x="125"/>
        <item x="57"/>
        <item x="17"/>
        <item x="15"/>
        <item x="127"/>
        <item x="1"/>
        <item x="26"/>
        <item x="79"/>
        <item x="187"/>
        <item x="81"/>
        <item x="138"/>
        <item x="261"/>
        <item x="290"/>
        <item x="246"/>
        <item x="148"/>
        <item x="275"/>
        <item x="82"/>
        <item x="263"/>
        <item x="254"/>
        <item x="20"/>
        <item x="273"/>
        <item x="278"/>
        <item x="159"/>
        <item x="152"/>
        <item x="142"/>
        <item x="92"/>
        <item x="32"/>
        <item x="181"/>
        <item x="225"/>
        <item x="123"/>
        <item x="55"/>
        <item x="3"/>
        <item x="4"/>
        <item x="192"/>
        <item x="132"/>
        <item x="70"/>
        <item x="241"/>
        <item x="228"/>
        <item x="7"/>
        <item x="88"/>
        <item x="262"/>
        <item x="208"/>
        <item x="2"/>
        <item x="226"/>
        <item x="176"/>
        <item x="60"/>
        <item x="93"/>
        <item x="78"/>
        <item x="160"/>
        <item x="64"/>
        <item x="37"/>
        <item x="212"/>
        <item x="251"/>
        <item x="27"/>
        <item x="149"/>
        <item x="83"/>
        <item x="158"/>
        <item x="206"/>
        <item x="34"/>
        <item x="186"/>
        <item x="91"/>
        <item x="50"/>
        <item x="170"/>
        <item x="207"/>
        <item x="11"/>
        <item x="267"/>
        <item x="184"/>
        <item x="120"/>
        <item x="203"/>
        <item x="77"/>
        <item x="229"/>
        <item x="5"/>
        <item x="270"/>
        <item x="113"/>
        <item x="126"/>
        <item x="23"/>
        <item x="180"/>
        <item x="230"/>
        <item x="239"/>
        <item x="33"/>
        <item x="234"/>
        <item x="175"/>
        <item x="252"/>
        <item x="218"/>
        <item x="237"/>
        <item x="9"/>
        <item x="258"/>
        <item x="25"/>
        <item x="30"/>
        <item x="90"/>
        <item x="140"/>
        <item x="130"/>
        <item x="100"/>
        <item x="24"/>
        <item x="216"/>
        <item x="134"/>
        <item x="289"/>
        <item x="164"/>
        <item x="177"/>
        <item x="266"/>
        <item x="210"/>
        <item x="286"/>
        <item x="245"/>
        <item x="281"/>
        <item x="66"/>
        <item x="72"/>
        <item x="122"/>
        <item x="233"/>
        <item x="12"/>
        <item x="156"/>
        <item x="29"/>
        <item x="128"/>
        <item x="200"/>
        <item x="202"/>
        <item x="231"/>
        <item x="121"/>
        <item x="124"/>
        <item x="87"/>
        <item x="204"/>
        <item x="223"/>
        <item x="106"/>
        <item x="8"/>
        <item x="112"/>
        <item x="40"/>
        <item x="147"/>
        <item x="97"/>
        <item x="101"/>
        <item x="89"/>
        <item x="35"/>
        <item x="58"/>
        <item x="0"/>
        <item x="238"/>
        <item x="56"/>
        <item x="86"/>
        <item x="39"/>
        <item x="71"/>
        <item x="256"/>
        <item x="257"/>
        <item x="84"/>
        <item x="215"/>
        <item x="271"/>
        <item x="6"/>
        <item x="260"/>
        <item x="209"/>
        <item x="169"/>
        <item x="168"/>
        <item x="80"/>
        <item x="154"/>
        <item x="227"/>
        <item x="224"/>
        <item x="162"/>
        <item x="157"/>
        <item x="146"/>
        <item x="129"/>
        <item x="118"/>
        <item x="188"/>
        <item x="76"/>
        <item x="119"/>
        <item x="14"/>
        <item x="41"/>
        <item x="99"/>
        <item x="217"/>
        <item x="219"/>
        <item x="139"/>
        <item x="75"/>
        <item x="213"/>
        <item x="45"/>
        <item x="161"/>
        <item x="95"/>
        <item x="38"/>
        <item x="163"/>
        <item x="268"/>
        <item x="85"/>
        <item x="264"/>
        <item x="214"/>
        <item x="196"/>
        <item x="287"/>
        <item x="31"/>
        <item x="274"/>
        <item x="69"/>
        <item x="201"/>
        <item x="288"/>
        <item x="248"/>
        <item x="151"/>
        <item x="18"/>
        <item x="36"/>
        <item x="277"/>
        <item x="190"/>
        <item x="105"/>
        <item x="145"/>
        <item x="51"/>
        <item x="61"/>
        <item x="283"/>
        <item x="174"/>
        <item x="47"/>
        <item x="133"/>
        <item x="98"/>
        <item x="111"/>
        <item x="53"/>
        <item x="165"/>
        <item x="13"/>
        <item x="166"/>
        <item x="155"/>
        <item x="74"/>
        <item x="102"/>
        <item x="52"/>
        <item x="153"/>
        <item x="235"/>
        <item x="221"/>
        <item x="131"/>
        <item x="205"/>
        <item x="255"/>
        <item x="22"/>
        <item x="276"/>
        <item x="249"/>
        <item x="220"/>
        <item x="185"/>
        <item x="194"/>
        <item x="141"/>
        <item x="46"/>
        <item x="73"/>
        <item x="244"/>
        <item x="117"/>
        <item x="49"/>
        <item x="284"/>
        <item x="107"/>
        <item x="43"/>
        <item x="171"/>
        <item x="279"/>
        <item x="182"/>
        <item x="44"/>
        <item x="16"/>
        <item x="243"/>
        <item x="136"/>
        <item x="291"/>
        <item t="default"/>
      </items>
    </pivotField>
    <pivotField showAll="0"/>
    <pivotField showAll="0"/>
    <pivotField showAll="0"/>
    <pivotField showAll="0"/>
    <pivotField axis="axisRow" showAll="0" sortType="ascending">
      <items count="231">
        <item x="112"/>
        <item x="39"/>
        <item x="102"/>
        <item x="9"/>
        <item x="161"/>
        <item x="124"/>
        <item x="133"/>
        <item x="126"/>
        <item x="110"/>
        <item x="228"/>
        <item x="45"/>
        <item x="74"/>
        <item x="132"/>
        <item x="8"/>
        <item x="195"/>
        <item x="54"/>
        <item x="200"/>
        <item x="77"/>
        <item x="7"/>
        <item x="185"/>
        <item x="208"/>
        <item x="68"/>
        <item x="180"/>
        <item x="4"/>
        <item x="122"/>
        <item x="41"/>
        <item x="36"/>
        <item x="94"/>
        <item x="196"/>
        <item x="154"/>
        <item x="143"/>
        <item x="80"/>
        <item x="20"/>
        <item x="91"/>
        <item x="118"/>
        <item x="129"/>
        <item x="30"/>
        <item x="78"/>
        <item x="203"/>
        <item x="146"/>
        <item x="227"/>
        <item x="40"/>
        <item x="3"/>
        <item x="96"/>
        <item x="111"/>
        <item x="207"/>
        <item x="53"/>
        <item x="182"/>
        <item x="6"/>
        <item x="67"/>
        <item x="155"/>
        <item x="59"/>
        <item x="135"/>
        <item x="214"/>
        <item x="221"/>
        <item x="165"/>
        <item x="95"/>
        <item x="142"/>
        <item x="213"/>
        <item x="29"/>
        <item x="225"/>
        <item x="22"/>
        <item x="140"/>
        <item x="65"/>
        <item x="107"/>
        <item x="149"/>
        <item x="114"/>
        <item x="226"/>
        <item x="156"/>
        <item x="134"/>
        <item x="62"/>
        <item x="174"/>
        <item x="159"/>
        <item x="177"/>
        <item x="92"/>
        <item x="105"/>
        <item x="217"/>
        <item x="106"/>
        <item x="52"/>
        <item x="43"/>
        <item x="33"/>
        <item x="175"/>
        <item x="224"/>
        <item x="99"/>
        <item x="100"/>
        <item x="130"/>
        <item x="209"/>
        <item x="18"/>
        <item x="104"/>
        <item x="194"/>
        <item x="136"/>
        <item x="48"/>
        <item x="27"/>
        <item x="83"/>
        <item x="215"/>
        <item x="206"/>
        <item x="81"/>
        <item x="193"/>
        <item x="113"/>
        <item x="127"/>
        <item x="178"/>
        <item x="50"/>
        <item x="121"/>
        <item x="15"/>
        <item x="223"/>
        <item x="164"/>
        <item x="87"/>
        <item x="16"/>
        <item x="187"/>
        <item x="23"/>
        <item x="120"/>
        <item x="191"/>
        <item x="103"/>
        <item x="44"/>
        <item x="60"/>
        <item x="115"/>
        <item x="116"/>
        <item x="184"/>
        <item x="25"/>
        <item x="47"/>
        <item x="210"/>
        <item x="186"/>
        <item x="152"/>
        <item x="11"/>
        <item x="190"/>
        <item x="131"/>
        <item x="108"/>
        <item x="172"/>
        <item x="28"/>
        <item x="199"/>
        <item x="137"/>
        <item x="72"/>
        <item x="73"/>
        <item x="163"/>
        <item x="93"/>
        <item x="148"/>
        <item x="219"/>
        <item x="84"/>
        <item x="101"/>
        <item x="222"/>
        <item x="42"/>
        <item x="71"/>
        <item x="176"/>
        <item x="12"/>
        <item x="158"/>
        <item x="31"/>
        <item x="26"/>
        <item x="138"/>
        <item x="82"/>
        <item x="69"/>
        <item x="98"/>
        <item x="57"/>
        <item x="197"/>
        <item x="21"/>
        <item x="205"/>
        <item x="88"/>
        <item x="218"/>
        <item x="157"/>
        <item x="64"/>
        <item x="38"/>
        <item x="119"/>
        <item x="212"/>
        <item x="63"/>
        <item x="34"/>
        <item x="183"/>
        <item x="2"/>
        <item x="86"/>
        <item x="49"/>
        <item x="13"/>
        <item x="145"/>
        <item x="55"/>
        <item x="76"/>
        <item x="139"/>
        <item x="75"/>
        <item x="211"/>
        <item x="220"/>
        <item x="167"/>
        <item x="66"/>
        <item x="147"/>
        <item x="150"/>
        <item x="19"/>
        <item x="70"/>
        <item x="216"/>
        <item x="14"/>
        <item x="5"/>
        <item x="181"/>
        <item x="188"/>
        <item x="198"/>
        <item x="125"/>
        <item x="58"/>
        <item x="201"/>
        <item x="170"/>
        <item x="89"/>
        <item x="10"/>
        <item x="168"/>
        <item x="169"/>
        <item x="162"/>
        <item x="189"/>
        <item x="144"/>
        <item x="61"/>
        <item x="141"/>
        <item x="37"/>
        <item x="192"/>
        <item x="128"/>
        <item x="123"/>
        <item x="24"/>
        <item x="46"/>
        <item x="153"/>
        <item x="1"/>
        <item x="204"/>
        <item x="151"/>
        <item x="56"/>
        <item x="35"/>
        <item x="90"/>
        <item x="32"/>
        <item x="173"/>
        <item x="160"/>
        <item x="166"/>
        <item x="79"/>
        <item x="202"/>
        <item x="85"/>
        <item x="171"/>
        <item x="179"/>
        <item x="51"/>
        <item x="117"/>
        <item x="97"/>
        <item x="0"/>
        <item x="17"/>
        <item x="109"/>
        <item x="229"/>
        <item t="default"/>
      </items>
    </pivotField>
  </pivotFields>
  <rowFields count="1">
    <field x="8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rowItems>
  <colItems count="1">
    <i/>
  </colItems>
  <dataFields count="1">
    <dataField name="Suma z Waga" fld="3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1" xr16:uid="{8EC0E25A-C257-47F5-BA17-8D36030F3A1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DB81-0B09-4B3C-8EFB-A66DCC4D8118}">
  <dimension ref="A3:B234"/>
  <sheetViews>
    <sheetView workbookViewId="0">
      <selection activeCell="D3" sqref="D3"/>
    </sheetView>
  </sheetViews>
  <sheetFormatPr defaultRowHeight="15" x14ac:dyDescent="0.25"/>
  <cols>
    <col min="1" max="1" width="33" bestFit="1" customWidth="1"/>
    <col min="2" max="2" width="12.5703125" bestFit="1" customWidth="1"/>
  </cols>
  <sheetData>
    <row r="3" spans="1:2" x14ac:dyDescent="0.25">
      <c r="A3" s="4" t="s">
        <v>78</v>
      </c>
      <c r="B3" t="s">
        <v>309</v>
      </c>
    </row>
    <row r="4" spans="1:2" x14ac:dyDescent="0.25">
      <c r="A4" s="5" t="s">
        <v>79</v>
      </c>
      <c r="B4" s="6">
        <v>3325</v>
      </c>
    </row>
    <row r="5" spans="1:2" x14ac:dyDescent="0.25">
      <c r="A5" s="5" t="s">
        <v>80</v>
      </c>
      <c r="B5" s="6">
        <v>4678</v>
      </c>
    </row>
    <row r="6" spans="1:2" x14ac:dyDescent="0.25">
      <c r="A6" s="5" t="s">
        <v>81</v>
      </c>
      <c r="B6" s="6">
        <v>1079</v>
      </c>
    </row>
    <row r="7" spans="1:2" x14ac:dyDescent="0.25">
      <c r="A7" s="5" t="s">
        <v>82</v>
      </c>
      <c r="B7" s="6">
        <v>6895</v>
      </c>
    </row>
    <row r="8" spans="1:2" x14ac:dyDescent="0.25">
      <c r="A8" s="5" t="s">
        <v>83</v>
      </c>
      <c r="B8" s="6">
        <v>1090</v>
      </c>
    </row>
    <row r="9" spans="1:2" x14ac:dyDescent="0.25">
      <c r="A9" s="5" t="s">
        <v>84</v>
      </c>
      <c r="B9" s="6">
        <v>5721</v>
      </c>
    </row>
    <row r="10" spans="1:2" x14ac:dyDescent="0.25">
      <c r="A10" s="5" t="s">
        <v>85</v>
      </c>
      <c r="B10" s="6">
        <v>5569</v>
      </c>
    </row>
    <row r="11" spans="1:2" x14ac:dyDescent="0.25">
      <c r="A11" s="5" t="s">
        <v>86</v>
      </c>
      <c r="B11" s="6">
        <v>1676</v>
      </c>
    </row>
    <row r="12" spans="1:2" x14ac:dyDescent="0.25">
      <c r="A12" s="5" t="s">
        <v>87</v>
      </c>
      <c r="B12" s="6">
        <v>4093</v>
      </c>
    </row>
    <row r="13" spans="1:2" x14ac:dyDescent="0.25">
      <c r="A13" s="5" t="s">
        <v>88</v>
      </c>
      <c r="B13" s="6">
        <v>5150</v>
      </c>
    </row>
    <row r="14" spans="1:2" x14ac:dyDescent="0.25">
      <c r="A14" s="5" t="s">
        <v>89</v>
      </c>
      <c r="B14" s="6">
        <v>3729</v>
      </c>
    </row>
    <row r="15" spans="1:2" x14ac:dyDescent="0.25">
      <c r="A15" s="5" t="s">
        <v>90</v>
      </c>
      <c r="B15" s="6">
        <v>4567</v>
      </c>
    </row>
    <row r="16" spans="1:2" x14ac:dyDescent="0.25">
      <c r="A16" s="5" t="s">
        <v>91</v>
      </c>
      <c r="B16" s="6">
        <v>5215</v>
      </c>
    </row>
    <row r="17" spans="1:2" x14ac:dyDescent="0.25">
      <c r="A17" s="5" t="s">
        <v>92</v>
      </c>
      <c r="B17" s="6">
        <v>4157</v>
      </c>
    </row>
    <row r="18" spans="1:2" x14ac:dyDescent="0.25">
      <c r="A18" s="5" t="s">
        <v>93</v>
      </c>
      <c r="B18" s="6">
        <v>2781</v>
      </c>
    </row>
    <row r="19" spans="1:2" x14ac:dyDescent="0.25">
      <c r="A19" s="5" t="s">
        <v>94</v>
      </c>
      <c r="B19" s="6">
        <v>5946</v>
      </c>
    </row>
    <row r="20" spans="1:2" x14ac:dyDescent="0.25">
      <c r="A20" s="5" t="s">
        <v>95</v>
      </c>
      <c r="B20" s="6">
        <v>5214</v>
      </c>
    </row>
    <row r="21" spans="1:2" x14ac:dyDescent="0.25">
      <c r="A21" s="5" t="s">
        <v>96</v>
      </c>
      <c r="B21" s="6">
        <v>3035</v>
      </c>
    </row>
    <row r="22" spans="1:2" x14ac:dyDescent="0.25">
      <c r="A22" s="5" t="s">
        <v>97</v>
      </c>
      <c r="B22" s="6">
        <v>8676</v>
      </c>
    </row>
    <row r="23" spans="1:2" x14ac:dyDescent="0.25">
      <c r="A23" s="5" t="s">
        <v>98</v>
      </c>
      <c r="B23" s="6">
        <v>3358</v>
      </c>
    </row>
    <row r="24" spans="1:2" x14ac:dyDescent="0.25">
      <c r="A24" s="5" t="s">
        <v>99</v>
      </c>
      <c r="B24" s="6">
        <v>5983</v>
      </c>
    </row>
    <row r="25" spans="1:2" x14ac:dyDescent="0.25">
      <c r="A25" s="5" t="s">
        <v>100</v>
      </c>
      <c r="B25" s="6">
        <v>7106</v>
      </c>
    </row>
    <row r="26" spans="1:2" x14ac:dyDescent="0.25">
      <c r="A26" s="5" t="s">
        <v>101</v>
      </c>
      <c r="B26" s="6">
        <v>4769</v>
      </c>
    </row>
    <row r="27" spans="1:2" x14ac:dyDescent="0.25">
      <c r="A27" s="5" t="s">
        <v>102</v>
      </c>
      <c r="B27" s="6">
        <v>8368</v>
      </c>
    </row>
    <row r="28" spans="1:2" x14ac:dyDescent="0.25">
      <c r="A28" s="5" t="s">
        <v>103</v>
      </c>
      <c r="B28" s="6">
        <v>4787</v>
      </c>
    </row>
    <row r="29" spans="1:2" x14ac:dyDescent="0.25">
      <c r="A29" s="5" t="s">
        <v>104</v>
      </c>
      <c r="B29" s="6">
        <v>5851</v>
      </c>
    </row>
    <row r="30" spans="1:2" x14ac:dyDescent="0.25">
      <c r="A30" s="5" t="s">
        <v>105</v>
      </c>
      <c r="B30" s="6">
        <v>15736</v>
      </c>
    </row>
    <row r="31" spans="1:2" x14ac:dyDescent="0.25">
      <c r="A31" s="5" t="s">
        <v>106</v>
      </c>
      <c r="B31" s="6">
        <v>1813</v>
      </c>
    </row>
    <row r="32" spans="1:2" x14ac:dyDescent="0.25">
      <c r="A32" s="5" t="s">
        <v>107</v>
      </c>
      <c r="B32" s="6">
        <v>2935</v>
      </c>
    </row>
    <row r="33" spans="1:2" x14ac:dyDescent="0.25">
      <c r="A33" s="5" t="s">
        <v>108</v>
      </c>
      <c r="B33" s="6">
        <v>5919</v>
      </c>
    </row>
    <row r="34" spans="1:2" x14ac:dyDescent="0.25">
      <c r="A34" s="5" t="s">
        <v>109</v>
      </c>
      <c r="B34" s="6">
        <v>4543</v>
      </c>
    </row>
    <row r="35" spans="1:2" x14ac:dyDescent="0.25">
      <c r="A35" s="5" t="s">
        <v>110</v>
      </c>
      <c r="B35" s="6">
        <v>4653</v>
      </c>
    </row>
    <row r="36" spans="1:2" x14ac:dyDescent="0.25">
      <c r="A36" s="5" t="s">
        <v>111</v>
      </c>
      <c r="B36" s="6">
        <v>2555</v>
      </c>
    </row>
    <row r="37" spans="1:2" x14ac:dyDescent="0.25">
      <c r="A37" s="5" t="s">
        <v>112</v>
      </c>
      <c r="B37" s="6">
        <v>4746</v>
      </c>
    </row>
    <row r="38" spans="1:2" x14ac:dyDescent="0.25">
      <c r="A38" s="5" t="s">
        <v>113</v>
      </c>
      <c r="B38" s="6">
        <v>3650</v>
      </c>
    </row>
    <row r="39" spans="1:2" x14ac:dyDescent="0.25">
      <c r="A39" s="5" t="s">
        <v>114</v>
      </c>
      <c r="B39" s="6">
        <v>4633</v>
      </c>
    </row>
    <row r="40" spans="1:2" x14ac:dyDescent="0.25">
      <c r="A40" s="5" t="s">
        <v>115</v>
      </c>
      <c r="B40" s="6">
        <v>3565</v>
      </c>
    </row>
    <row r="41" spans="1:2" x14ac:dyDescent="0.25">
      <c r="A41" s="5" t="s">
        <v>116</v>
      </c>
      <c r="B41" s="6">
        <v>4398</v>
      </c>
    </row>
    <row r="42" spans="1:2" x14ac:dyDescent="0.25">
      <c r="A42" s="5" t="s">
        <v>117</v>
      </c>
      <c r="B42" s="6">
        <v>3007</v>
      </c>
    </row>
    <row r="43" spans="1:2" x14ac:dyDescent="0.25">
      <c r="A43" s="5" t="s">
        <v>118</v>
      </c>
      <c r="B43" s="6">
        <v>5862</v>
      </c>
    </row>
    <row r="44" spans="1:2" x14ac:dyDescent="0.25">
      <c r="A44" s="5" t="s">
        <v>119</v>
      </c>
      <c r="B44" s="6">
        <v>3705</v>
      </c>
    </row>
    <row r="45" spans="1:2" x14ac:dyDescent="0.25">
      <c r="A45" s="5" t="s">
        <v>120</v>
      </c>
      <c r="B45" s="6">
        <v>7447</v>
      </c>
    </row>
    <row r="46" spans="1:2" x14ac:dyDescent="0.25">
      <c r="A46" s="5" t="s">
        <v>121</v>
      </c>
      <c r="B46" s="6">
        <v>2735</v>
      </c>
    </row>
    <row r="47" spans="1:2" x14ac:dyDescent="0.25">
      <c r="A47" s="5" t="s">
        <v>122</v>
      </c>
      <c r="B47" s="6">
        <v>5847</v>
      </c>
    </row>
    <row r="48" spans="1:2" x14ac:dyDescent="0.25">
      <c r="A48" s="5" t="s">
        <v>123</v>
      </c>
      <c r="B48" s="6">
        <v>2152</v>
      </c>
    </row>
    <row r="49" spans="1:2" x14ac:dyDescent="0.25">
      <c r="A49" s="5" t="s">
        <v>124</v>
      </c>
      <c r="B49" s="6">
        <v>5628</v>
      </c>
    </row>
    <row r="50" spans="1:2" x14ac:dyDescent="0.25">
      <c r="A50" s="5" t="s">
        <v>125</v>
      </c>
      <c r="B50" s="6">
        <v>2157</v>
      </c>
    </row>
    <row r="51" spans="1:2" x14ac:dyDescent="0.25">
      <c r="A51" s="5" t="s">
        <v>126</v>
      </c>
      <c r="B51" s="6">
        <v>4154</v>
      </c>
    </row>
    <row r="52" spans="1:2" x14ac:dyDescent="0.25">
      <c r="A52" s="5" t="s">
        <v>127</v>
      </c>
      <c r="B52" s="6">
        <v>9150</v>
      </c>
    </row>
    <row r="53" spans="1:2" x14ac:dyDescent="0.25">
      <c r="A53" s="5" t="s">
        <v>128</v>
      </c>
      <c r="B53" s="6">
        <v>7917</v>
      </c>
    </row>
    <row r="54" spans="1:2" x14ac:dyDescent="0.25">
      <c r="A54" s="5" t="s">
        <v>129</v>
      </c>
      <c r="B54" s="6">
        <v>1767</v>
      </c>
    </row>
    <row r="55" spans="1:2" x14ac:dyDescent="0.25">
      <c r="A55" s="5" t="s">
        <v>130</v>
      </c>
      <c r="B55" s="6">
        <v>7597</v>
      </c>
    </row>
    <row r="56" spans="1:2" x14ac:dyDescent="0.25">
      <c r="A56" s="5" t="s">
        <v>131</v>
      </c>
      <c r="B56" s="6">
        <v>8080</v>
      </c>
    </row>
    <row r="57" spans="1:2" x14ac:dyDescent="0.25">
      <c r="A57" s="5" t="s">
        <v>132</v>
      </c>
      <c r="B57" s="6">
        <v>3681</v>
      </c>
    </row>
    <row r="58" spans="1:2" x14ac:dyDescent="0.25">
      <c r="A58" s="5" t="s">
        <v>133</v>
      </c>
      <c r="B58" s="6">
        <v>2571</v>
      </c>
    </row>
    <row r="59" spans="1:2" x14ac:dyDescent="0.25">
      <c r="A59" s="5" t="s">
        <v>134</v>
      </c>
      <c r="B59" s="6">
        <v>1720</v>
      </c>
    </row>
    <row r="60" spans="1:2" x14ac:dyDescent="0.25">
      <c r="A60" s="5" t="s">
        <v>135</v>
      </c>
      <c r="B60" s="6">
        <v>5291</v>
      </c>
    </row>
    <row r="61" spans="1:2" x14ac:dyDescent="0.25">
      <c r="A61" s="5" t="s">
        <v>136</v>
      </c>
      <c r="B61" s="6">
        <v>3708</v>
      </c>
    </row>
    <row r="62" spans="1:2" x14ac:dyDescent="0.25">
      <c r="A62" s="5" t="s">
        <v>137</v>
      </c>
      <c r="B62" s="6">
        <v>5014</v>
      </c>
    </row>
    <row r="63" spans="1:2" x14ac:dyDescent="0.25">
      <c r="A63" s="5" t="s">
        <v>138</v>
      </c>
      <c r="B63" s="6">
        <v>9491</v>
      </c>
    </row>
    <row r="64" spans="1:2" x14ac:dyDescent="0.25">
      <c r="A64" s="5" t="s">
        <v>139</v>
      </c>
      <c r="B64" s="6">
        <v>5838</v>
      </c>
    </row>
    <row r="65" spans="1:2" x14ac:dyDescent="0.25">
      <c r="A65" s="5" t="s">
        <v>140</v>
      </c>
      <c r="B65" s="6">
        <v>8745</v>
      </c>
    </row>
    <row r="66" spans="1:2" x14ac:dyDescent="0.25">
      <c r="A66" s="5" t="s">
        <v>141</v>
      </c>
      <c r="B66" s="6">
        <v>4905</v>
      </c>
    </row>
    <row r="67" spans="1:2" x14ac:dyDescent="0.25">
      <c r="A67" s="5" t="s">
        <v>142</v>
      </c>
      <c r="B67" s="6">
        <v>2771</v>
      </c>
    </row>
    <row r="68" spans="1:2" x14ac:dyDescent="0.25">
      <c r="A68" s="5" t="s">
        <v>143</v>
      </c>
      <c r="B68" s="6">
        <v>6582</v>
      </c>
    </row>
    <row r="69" spans="1:2" x14ac:dyDescent="0.25">
      <c r="A69" s="5" t="s">
        <v>144</v>
      </c>
      <c r="B69" s="6">
        <v>5370</v>
      </c>
    </row>
    <row r="70" spans="1:2" x14ac:dyDescent="0.25">
      <c r="A70" s="5" t="s">
        <v>145</v>
      </c>
      <c r="B70" s="6">
        <v>6014</v>
      </c>
    </row>
    <row r="71" spans="1:2" x14ac:dyDescent="0.25">
      <c r="A71" s="5" t="s">
        <v>146</v>
      </c>
      <c r="B71" s="6">
        <v>1996</v>
      </c>
    </row>
    <row r="72" spans="1:2" x14ac:dyDescent="0.25">
      <c r="A72" s="5" t="s">
        <v>147</v>
      </c>
      <c r="B72" s="6">
        <v>3192</v>
      </c>
    </row>
    <row r="73" spans="1:2" x14ac:dyDescent="0.25">
      <c r="A73" s="5" t="s">
        <v>148</v>
      </c>
      <c r="B73" s="6">
        <v>9490</v>
      </c>
    </row>
    <row r="74" spans="1:2" x14ac:dyDescent="0.25">
      <c r="A74" s="5" t="s">
        <v>149</v>
      </c>
      <c r="B74" s="6">
        <v>1686</v>
      </c>
    </row>
    <row r="75" spans="1:2" x14ac:dyDescent="0.25">
      <c r="A75" s="5" t="s">
        <v>150</v>
      </c>
      <c r="B75" s="6">
        <v>3691</v>
      </c>
    </row>
    <row r="76" spans="1:2" x14ac:dyDescent="0.25">
      <c r="A76" s="5" t="s">
        <v>151</v>
      </c>
      <c r="B76" s="6">
        <v>2320</v>
      </c>
    </row>
    <row r="77" spans="1:2" x14ac:dyDescent="0.25">
      <c r="A77" s="5" t="s">
        <v>152</v>
      </c>
      <c r="B77" s="6">
        <v>4505</v>
      </c>
    </row>
    <row r="78" spans="1:2" x14ac:dyDescent="0.25">
      <c r="A78" s="5" t="s">
        <v>153</v>
      </c>
      <c r="B78" s="6">
        <v>7696</v>
      </c>
    </row>
    <row r="79" spans="1:2" x14ac:dyDescent="0.25">
      <c r="A79" s="5" t="s">
        <v>154</v>
      </c>
      <c r="B79" s="6">
        <v>9265</v>
      </c>
    </row>
    <row r="80" spans="1:2" x14ac:dyDescent="0.25">
      <c r="A80" s="5" t="s">
        <v>155</v>
      </c>
      <c r="B80" s="6">
        <v>3318</v>
      </c>
    </row>
    <row r="81" spans="1:2" x14ac:dyDescent="0.25">
      <c r="A81" s="5" t="s">
        <v>156</v>
      </c>
      <c r="B81" s="6">
        <v>3193</v>
      </c>
    </row>
    <row r="82" spans="1:2" x14ac:dyDescent="0.25">
      <c r="A82" s="5" t="s">
        <v>157</v>
      </c>
      <c r="B82" s="6">
        <v>4379</v>
      </c>
    </row>
    <row r="83" spans="1:2" x14ac:dyDescent="0.25">
      <c r="A83" s="5" t="s">
        <v>158</v>
      </c>
      <c r="B83" s="6">
        <v>4871</v>
      </c>
    </row>
    <row r="84" spans="1:2" x14ac:dyDescent="0.25">
      <c r="A84" s="5" t="s">
        <v>159</v>
      </c>
      <c r="B84" s="6">
        <v>3398</v>
      </c>
    </row>
    <row r="85" spans="1:2" x14ac:dyDescent="0.25">
      <c r="A85" s="5" t="s">
        <v>160</v>
      </c>
      <c r="B85" s="6">
        <v>2133</v>
      </c>
    </row>
    <row r="86" spans="1:2" x14ac:dyDescent="0.25">
      <c r="A86" s="5" t="s">
        <v>161</v>
      </c>
      <c r="B86" s="6">
        <v>5368</v>
      </c>
    </row>
    <row r="87" spans="1:2" x14ac:dyDescent="0.25">
      <c r="A87" s="5" t="s">
        <v>162</v>
      </c>
      <c r="B87" s="6">
        <v>5467</v>
      </c>
    </row>
    <row r="88" spans="1:2" x14ac:dyDescent="0.25">
      <c r="A88" s="5" t="s">
        <v>163</v>
      </c>
      <c r="B88" s="6">
        <v>4163</v>
      </c>
    </row>
    <row r="89" spans="1:2" x14ac:dyDescent="0.25">
      <c r="A89" s="5" t="s">
        <v>164</v>
      </c>
      <c r="B89" s="6">
        <v>2446</v>
      </c>
    </row>
    <row r="90" spans="1:2" x14ac:dyDescent="0.25">
      <c r="A90" s="5" t="s">
        <v>165</v>
      </c>
      <c r="B90" s="6">
        <v>4432</v>
      </c>
    </row>
    <row r="91" spans="1:2" x14ac:dyDescent="0.25">
      <c r="A91" s="5" t="s">
        <v>166</v>
      </c>
      <c r="B91" s="6">
        <v>5238</v>
      </c>
    </row>
    <row r="92" spans="1:2" x14ac:dyDescent="0.25">
      <c r="A92" s="5" t="s">
        <v>167</v>
      </c>
      <c r="B92" s="6">
        <v>5805</v>
      </c>
    </row>
    <row r="93" spans="1:2" x14ac:dyDescent="0.25">
      <c r="A93" s="5" t="s">
        <v>168</v>
      </c>
      <c r="B93" s="6">
        <v>1168</v>
      </c>
    </row>
    <row r="94" spans="1:2" x14ac:dyDescent="0.25">
      <c r="A94" s="5" t="s">
        <v>169</v>
      </c>
      <c r="B94" s="6">
        <v>3990</v>
      </c>
    </row>
    <row r="95" spans="1:2" x14ac:dyDescent="0.25">
      <c r="A95" s="5" t="s">
        <v>170</v>
      </c>
      <c r="B95" s="6">
        <v>5326</v>
      </c>
    </row>
    <row r="96" spans="1:2" x14ac:dyDescent="0.25">
      <c r="A96" s="5" t="s">
        <v>171</v>
      </c>
      <c r="B96" s="6">
        <v>8553</v>
      </c>
    </row>
    <row r="97" spans="1:2" x14ac:dyDescent="0.25">
      <c r="A97" s="5" t="s">
        <v>172</v>
      </c>
      <c r="B97" s="6">
        <v>4470</v>
      </c>
    </row>
    <row r="98" spans="1:2" x14ac:dyDescent="0.25">
      <c r="A98" s="5" t="s">
        <v>173</v>
      </c>
      <c r="B98" s="6">
        <v>3178</v>
      </c>
    </row>
    <row r="99" spans="1:2" x14ac:dyDescent="0.25">
      <c r="A99" s="5" t="s">
        <v>174</v>
      </c>
      <c r="B99" s="6">
        <v>3035</v>
      </c>
    </row>
    <row r="100" spans="1:2" x14ac:dyDescent="0.25">
      <c r="A100" s="5" t="s">
        <v>175</v>
      </c>
      <c r="B100" s="6">
        <v>7125</v>
      </c>
    </row>
    <row r="101" spans="1:2" x14ac:dyDescent="0.25">
      <c r="A101" s="5" t="s">
        <v>176</v>
      </c>
      <c r="B101" s="6">
        <v>3380</v>
      </c>
    </row>
    <row r="102" spans="1:2" x14ac:dyDescent="0.25">
      <c r="A102" s="5" t="s">
        <v>177</v>
      </c>
      <c r="B102" s="6">
        <v>2256</v>
      </c>
    </row>
    <row r="103" spans="1:2" x14ac:dyDescent="0.25">
      <c r="A103" s="5" t="s">
        <v>178</v>
      </c>
      <c r="B103" s="6">
        <v>1886</v>
      </c>
    </row>
    <row r="104" spans="1:2" x14ac:dyDescent="0.25">
      <c r="A104" s="5" t="s">
        <v>179</v>
      </c>
      <c r="B104" s="6">
        <v>3600</v>
      </c>
    </row>
    <row r="105" spans="1:2" x14ac:dyDescent="0.25">
      <c r="A105" s="5" t="s">
        <v>180</v>
      </c>
      <c r="B105" s="6">
        <v>1211</v>
      </c>
    </row>
    <row r="106" spans="1:2" x14ac:dyDescent="0.25">
      <c r="A106" s="5" t="s">
        <v>181</v>
      </c>
      <c r="B106" s="6">
        <v>10144</v>
      </c>
    </row>
    <row r="107" spans="1:2" x14ac:dyDescent="0.25">
      <c r="A107" s="5" t="s">
        <v>182</v>
      </c>
      <c r="B107" s="6">
        <v>2219</v>
      </c>
    </row>
    <row r="108" spans="1:2" x14ac:dyDescent="0.25">
      <c r="A108" s="5" t="s">
        <v>183</v>
      </c>
      <c r="B108" s="6">
        <v>1504</v>
      </c>
    </row>
    <row r="109" spans="1:2" x14ac:dyDescent="0.25">
      <c r="A109" s="5" t="s">
        <v>184</v>
      </c>
      <c r="B109" s="6">
        <v>5060</v>
      </c>
    </row>
    <row r="110" spans="1:2" x14ac:dyDescent="0.25">
      <c r="A110" s="5" t="s">
        <v>185</v>
      </c>
      <c r="B110" s="6">
        <v>9410</v>
      </c>
    </row>
    <row r="111" spans="1:2" x14ac:dyDescent="0.25">
      <c r="A111" s="5" t="s">
        <v>186</v>
      </c>
      <c r="B111" s="6">
        <v>11709</v>
      </c>
    </row>
    <row r="112" spans="1:2" x14ac:dyDescent="0.25">
      <c r="A112" s="5" t="s">
        <v>187</v>
      </c>
      <c r="B112" s="6">
        <v>9101</v>
      </c>
    </row>
    <row r="113" spans="1:2" x14ac:dyDescent="0.25">
      <c r="A113" s="5" t="s">
        <v>188</v>
      </c>
      <c r="B113" s="6">
        <v>3348</v>
      </c>
    </row>
    <row r="114" spans="1:2" x14ac:dyDescent="0.25">
      <c r="A114" s="5" t="s">
        <v>189</v>
      </c>
      <c r="B114" s="6">
        <v>5986</v>
      </c>
    </row>
    <row r="115" spans="1:2" x14ac:dyDescent="0.25">
      <c r="A115" s="5" t="s">
        <v>190</v>
      </c>
      <c r="B115" s="6">
        <v>3456</v>
      </c>
    </row>
    <row r="116" spans="1:2" x14ac:dyDescent="0.25">
      <c r="A116" s="5" t="s">
        <v>191</v>
      </c>
      <c r="B116" s="6">
        <v>2151</v>
      </c>
    </row>
    <row r="117" spans="1:2" x14ac:dyDescent="0.25">
      <c r="A117" s="5" t="s">
        <v>192</v>
      </c>
      <c r="B117" s="6">
        <v>13311</v>
      </c>
    </row>
    <row r="118" spans="1:2" x14ac:dyDescent="0.25">
      <c r="A118" s="5" t="s">
        <v>193</v>
      </c>
      <c r="B118" s="6">
        <v>1369</v>
      </c>
    </row>
    <row r="119" spans="1:2" x14ac:dyDescent="0.25">
      <c r="A119" s="5" t="s">
        <v>194</v>
      </c>
      <c r="B119" s="6">
        <v>5624</v>
      </c>
    </row>
    <row r="120" spans="1:2" x14ac:dyDescent="0.25">
      <c r="A120" s="5" t="s">
        <v>195</v>
      </c>
      <c r="B120" s="6">
        <v>8744</v>
      </c>
    </row>
    <row r="121" spans="1:2" x14ac:dyDescent="0.25">
      <c r="A121" s="5" t="s">
        <v>196</v>
      </c>
      <c r="B121" s="6">
        <v>4572</v>
      </c>
    </row>
    <row r="122" spans="1:2" x14ac:dyDescent="0.25">
      <c r="A122" s="5" t="s">
        <v>197</v>
      </c>
      <c r="B122" s="6">
        <v>7335</v>
      </c>
    </row>
    <row r="123" spans="1:2" x14ac:dyDescent="0.25">
      <c r="A123" s="5" t="s">
        <v>198</v>
      </c>
      <c r="B123" s="6">
        <v>3108</v>
      </c>
    </row>
    <row r="124" spans="1:2" x14ac:dyDescent="0.25">
      <c r="A124" s="5" t="s">
        <v>199</v>
      </c>
      <c r="B124" s="6">
        <v>1852</v>
      </c>
    </row>
    <row r="125" spans="1:2" x14ac:dyDescent="0.25">
      <c r="A125" s="5" t="s">
        <v>200</v>
      </c>
      <c r="B125" s="6">
        <v>3309</v>
      </c>
    </row>
    <row r="126" spans="1:2" x14ac:dyDescent="0.25">
      <c r="A126" s="5" t="s">
        <v>201</v>
      </c>
      <c r="B126" s="6">
        <v>8186</v>
      </c>
    </row>
    <row r="127" spans="1:2" x14ac:dyDescent="0.25">
      <c r="A127" s="5" t="s">
        <v>202</v>
      </c>
      <c r="B127" s="6">
        <v>3161</v>
      </c>
    </row>
    <row r="128" spans="1:2" x14ac:dyDescent="0.25">
      <c r="A128" s="5" t="s">
        <v>203</v>
      </c>
      <c r="B128" s="6">
        <v>7126</v>
      </c>
    </row>
    <row r="129" spans="1:2" x14ac:dyDescent="0.25">
      <c r="A129" s="5" t="s">
        <v>204</v>
      </c>
      <c r="B129" s="6">
        <v>3021</v>
      </c>
    </row>
    <row r="130" spans="1:2" x14ac:dyDescent="0.25">
      <c r="A130" s="5" t="s">
        <v>205</v>
      </c>
      <c r="B130" s="6">
        <v>3914</v>
      </c>
    </row>
    <row r="131" spans="1:2" x14ac:dyDescent="0.25">
      <c r="A131" s="5" t="s">
        <v>206</v>
      </c>
      <c r="B131" s="6">
        <v>8747</v>
      </c>
    </row>
    <row r="132" spans="1:2" x14ac:dyDescent="0.25">
      <c r="A132" s="5" t="s">
        <v>207</v>
      </c>
      <c r="B132" s="6">
        <v>2344</v>
      </c>
    </row>
    <row r="133" spans="1:2" x14ac:dyDescent="0.25">
      <c r="A133" s="5" t="s">
        <v>208</v>
      </c>
      <c r="B133" s="6">
        <v>1777</v>
      </c>
    </row>
    <row r="134" spans="1:2" x14ac:dyDescent="0.25">
      <c r="A134" s="5" t="s">
        <v>209</v>
      </c>
      <c r="B134" s="6">
        <v>3061</v>
      </c>
    </row>
    <row r="135" spans="1:2" x14ac:dyDescent="0.25">
      <c r="A135" s="5" t="s">
        <v>210</v>
      </c>
      <c r="B135" s="6">
        <v>3216</v>
      </c>
    </row>
    <row r="136" spans="1:2" x14ac:dyDescent="0.25">
      <c r="A136" s="5" t="s">
        <v>211</v>
      </c>
      <c r="B136" s="6">
        <v>4994</v>
      </c>
    </row>
    <row r="137" spans="1:2" x14ac:dyDescent="0.25">
      <c r="A137" s="5" t="s">
        <v>212</v>
      </c>
      <c r="B137" s="6">
        <v>5713</v>
      </c>
    </row>
    <row r="138" spans="1:2" x14ac:dyDescent="0.25">
      <c r="A138" s="5" t="s">
        <v>213</v>
      </c>
      <c r="B138" s="6">
        <v>8853</v>
      </c>
    </row>
    <row r="139" spans="1:2" x14ac:dyDescent="0.25">
      <c r="A139" s="5" t="s">
        <v>214</v>
      </c>
      <c r="B139" s="6">
        <v>1743</v>
      </c>
    </row>
    <row r="140" spans="1:2" x14ac:dyDescent="0.25">
      <c r="A140" s="5" t="s">
        <v>215</v>
      </c>
      <c r="B140" s="6">
        <v>5658</v>
      </c>
    </row>
    <row r="141" spans="1:2" x14ac:dyDescent="0.25">
      <c r="A141" s="5" t="s">
        <v>216</v>
      </c>
      <c r="B141" s="6">
        <v>7257</v>
      </c>
    </row>
    <row r="142" spans="1:2" x14ac:dyDescent="0.25">
      <c r="A142" s="5" t="s">
        <v>217</v>
      </c>
      <c r="B142" s="6">
        <v>4522</v>
      </c>
    </row>
    <row r="143" spans="1:2" x14ac:dyDescent="0.25">
      <c r="A143" s="5" t="s">
        <v>218</v>
      </c>
      <c r="B143" s="6">
        <v>1749</v>
      </c>
    </row>
    <row r="144" spans="1:2" x14ac:dyDescent="0.25">
      <c r="A144" s="5" t="s">
        <v>219</v>
      </c>
      <c r="B144" s="6">
        <v>5933</v>
      </c>
    </row>
    <row r="145" spans="1:2" x14ac:dyDescent="0.25">
      <c r="A145" s="5" t="s">
        <v>220</v>
      </c>
      <c r="B145" s="6">
        <v>4651</v>
      </c>
    </row>
    <row r="146" spans="1:2" x14ac:dyDescent="0.25">
      <c r="A146" s="5" t="s">
        <v>221</v>
      </c>
      <c r="B146" s="6">
        <v>2987</v>
      </c>
    </row>
    <row r="147" spans="1:2" x14ac:dyDescent="0.25">
      <c r="A147" s="5" t="s">
        <v>222</v>
      </c>
      <c r="B147" s="6">
        <v>3983</v>
      </c>
    </row>
    <row r="148" spans="1:2" x14ac:dyDescent="0.25">
      <c r="A148" s="5" t="s">
        <v>223</v>
      </c>
      <c r="B148" s="6">
        <v>3096</v>
      </c>
    </row>
    <row r="149" spans="1:2" x14ac:dyDescent="0.25">
      <c r="A149" s="5" t="s">
        <v>224</v>
      </c>
      <c r="B149" s="6">
        <v>5151</v>
      </c>
    </row>
    <row r="150" spans="1:2" x14ac:dyDescent="0.25">
      <c r="A150" s="5" t="s">
        <v>225</v>
      </c>
      <c r="B150" s="6">
        <v>11626</v>
      </c>
    </row>
    <row r="151" spans="1:2" x14ac:dyDescent="0.25">
      <c r="A151" s="5" t="s">
        <v>226</v>
      </c>
      <c r="B151" s="6">
        <v>4876</v>
      </c>
    </row>
    <row r="152" spans="1:2" x14ac:dyDescent="0.25">
      <c r="A152" s="5" t="s">
        <v>227</v>
      </c>
      <c r="B152" s="6">
        <v>8459</v>
      </c>
    </row>
    <row r="153" spans="1:2" x14ac:dyDescent="0.25">
      <c r="A153" s="5" t="s">
        <v>228</v>
      </c>
      <c r="B153" s="6">
        <v>5537</v>
      </c>
    </row>
    <row r="154" spans="1:2" x14ac:dyDescent="0.25">
      <c r="A154" s="5" t="s">
        <v>229</v>
      </c>
      <c r="B154" s="6">
        <v>1624</v>
      </c>
    </row>
    <row r="155" spans="1:2" x14ac:dyDescent="0.25">
      <c r="A155" s="5" t="s">
        <v>230</v>
      </c>
      <c r="B155" s="6">
        <v>3691</v>
      </c>
    </row>
    <row r="156" spans="1:2" x14ac:dyDescent="0.25">
      <c r="A156" s="5" t="s">
        <v>231</v>
      </c>
      <c r="B156" s="6">
        <v>3771</v>
      </c>
    </row>
    <row r="157" spans="1:2" x14ac:dyDescent="0.25">
      <c r="A157" s="5" t="s">
        <v>232</v>
      </c>
      <c r="B157" s="6">
        <v>1134</v>
      </c>
    </row>
    <row r="158" spans="1:2" x14ac:dyDescent="0.25">
      <c r="A158" s="5" t="s">
        <v>233</v>
      </c>
      <c r="B158" s="6">
        <v>2511</v>
      </c>
    </row>
    <row r="159" spans="1:2" x14ac:dyDescent="0.25">
      <c r="A159" s="5" t="s">
        <v>234</v>
      </c>
      <c r="B159" s="6">
        <v>4747</v>
      </c>
    </row>
    <row r="160" spans="1:2" x14ac:dyDescent="0.25">
      <c r="A160" s="5" t="s">
        <v>235</v>
      </c>
      <c r="B160" s="6">
        <v>2448</v>
      </c>
    </row>
    <row r="161" spans="1:2" x14ac:dyDescent="0.25">
      <c r="A161" s="5" t="s">
        <v>236</v>
      </c>
      <c r="B161" s="6">
        <v>5697</v>
      </c>
    </row>
    <row r="162" spans="1:2" x14ac:dyDescent="0.25">
      <c r="A162" s="5" t="s">
        <v>237</v>
      </c>
      <c r="B162" s="6">
        <v>5162</v>
      </c>
    </row>
    <row r="163" spans="1:2" x14ac:dyDescent="0.25">
      <c r="A163" s="5" t="s">
        <v>238</v>
      </c>
      <c r="B163" s="6">
        <v>4201</v>
      </c>
    </row>
    <row r="164" spans="1:2" x14ac:dyDescent="0.25">
      <c r="A164" s="5" t="s">
        <v>239</v>
      </c>
      <c r="B164" s="6">
        <v>1952</v>
      </c>
    </row>
    <row r="165" spans="1:2" x14ac:dyDescent="0.25">
      <c r="A165" s="5" t="s">
        <v>240</v>
      </c>
      <c r="B165" s="6">
        <v>2421</v>
      </c>
    </row>
    <row r="166" spans="1:2" x14ac:dyDescent="0.25">
      <c r="A166" s="5" t="s">
        <v>241</v>
      </c>
      <c r="B166" s="6">
        <v>10194</v>
      </c>
    </row>
    <row r="167" spans="1:2" x14ac:dyDescent="0.25">
      <c r="A167" s="5" t="s">
        <v>242</v>
      </c>
      <c r="B167" s="6">
        <v>4347</v>
      </c>
    </row>
    <row r="168" spans="1:2" x14ac:dyDescent="0.25">
      <c r="A168" s="5" t="s">
        <v>243</v>
      </c>
      <c r="B168" s="6">
        <v>2906</v>
      </c>
    </row>
    <row r="169" spans="1:2" x14ac:dyDescent="0.25">
      <c r="A169" s="5" t="s">
        <v>244</v>
      </c>
      <c r="B169" s="6">
        <v>8159</v>
      </c>
    </row>
    <row r="170" spans="1:2" x14ac:dyDescent="0.25">
      <c r="A170" s="5" t="s">
        <v>245</v>
      </c>
      <c r="B170" s="6">
        <v>1655</v>
      </c>
    </row>
    <row r="171" spans="1:2" x14ac:dyDescent="0.25">
      <c r="A171" s="5" t="s">
        <v>246</v>
      </c>
      <c r="B171" s="6">
        <v>8238</v>
      </c>
    </row>
    <row r="172" spans="1:2" x14ac:dyDescent="0.25">
      <c r="A172" s="5" t="s">
        <v>247</v>
      </c>
      <c r="B172" s="6">
        <v>5493</v>
      </c>
    </row>
    <row r="173" spans="1:2" x14ac:dyDescent="0.25">
      <c r="A173" s="5" t="s">
        <v>248</v>
      </c>
      <c r="B173" s="6">
        <v>3126</v>
      </c>
    </row>
    <row r="174" spans="1:2" x14ac:dyDescent="0.25">
      <c r="A174" s="5" t="s">
        <v>249</v>
      </c>
      <c r="B174" s="6">
        <v>2918</v>
      </c>
    </row>
    <row r="175" spans="1:2" x14ac:dyDescent="0.25">
      <c r="A175" s="5" t="s">
        <v>250</v>
      </c>
      <c r="B175" s="6">
        <v>2488</v>
      </c>
    </row>
    <row r="176" spans="1:2" x14ac:dyDescent="0.25">
      <c r="A176" s="5" t="s">
        <v>251</v>
      </c>
      <c r="B176" s="6">
        <v>4594</v>
      </c>
    </row>
    <row r="177" spans="1:2" x14ac:dyDescent="0.25">
      <c r="A177" s="5" t="s">
        <v>252</v>
      </c>
      <c r="B177" s="6">
        <v>2338</v>
      </c>
    </row>
    <row r="178" spans="1:2" x14ac:dyDescent="0.25">
      <c r="A178" s="5" t="s">
        <v>253</v>
      </c>
      <c r="B178" s="6">
        <v>4522</v>
      </c>
    </row>
    <row r="179" spans="1:2" x14ac:dyDescent="0.25">
      <c r="A179" s="5" t="s">
        <v>254</v>
      </c>
      <c r="B179" s="6">
        <v>5287</v>
      </c>
    </row>
    <row r="180" spans="1:2" x14ac:dyDescent="0.25">
      <c r="A180" s="5" t="s">
        <v>255</v>
      </c>
      <c r="B180" s="6">
        <v>4039</v>
      </c>
    </row>
    <row r="181" spans="1:2" x14ac:dyDescent="0.25">
      <c r="A181" s="5" t="s">
        <v>256</v>
      </c>
      <c r="B181" s="6">
        <v>10596</v>
      </c>
    </row>
    <row r="182" spans="1:2" x14ac:dyDescent="0.25">
      <c r="A182" s="5" t="s">
        <v>257</v>
      </c>
      <c r="B182" s="6">
        <v>1698</v>
      </c>
    </row>
    <row r="183" spans="1:2" x14ac:dyDescent="0.25">
      <c r="A183" s="5" t="s">
        <v>258</v>
      </c>
      <c r="B183" s="6">
        <v>3414</v>
      </c>
    </row>
    <row r="184" spans="1:2" x14ac:dyDescent="0.25">
      <c r="A184" s="5" t="s">
        <v>259</v>
      </c>
      <c r="B184" s="6">
        <v>1981</v>
      </c>
    </row>
    <row r="185" spans="1:2" x14ac:dyDescent="0.25">
      <c r="A185" s="5" t="s">
        <v>260</v>
      </c>
      <c r="B185" s="6">
        <v>4788</v>
      </c>
    </row>
    <row r="186" spans="1:2" x14ac:dyDescent="0.25">
      <c r="A186" s="5" t="s">
        <v>261</v>
      </c>
      <c r="B186" s="6">
        <v>1793</v>
      </c>
    </row>
    <row r="187" spans="1:2" x14ac:dyDescent="0.25">
      <c r="A187" s="5" t="s">
        <v>262</v>
      </c>
      <c r="B187" s="6">
        <v>4677</v>
      </c>
    </row>
    <row r="188" spans="1:2" x14ac:dyDescent="0.25">
      <c r="A188" s="5" t="s">
        <v>263</v>
      </c>
      <c r="B188" s="6">
        <v>6962</v>
      </c>
    </row>
    <row r="189" spans="1:2" x14ac:dyDescent="0.25">
      <c r="A189" s="5" t="s">
        <v>264</v>
      </c>
      <c r="B189" s="6">
        <v>5671</v>
      </c>
    </row>
    <row r="190" spans="1:2" x14ac:dyDescent="0.25">
      <c r="A190" s="5" t="s">
        <v>265</v>
      </c>
      <c r="B190" s="6">
        <v>3411</v>
      </c>
    </row>
    <row r="191" spans="1:2" x14ac:dyDescent="0.25">
      <c r="A191" s="5" t="s">
        <v>266</v>
      </c>
      <c r="B191" s="6">
        <v>2443</v>
      </c>
    </row>
    <row r="192" spans="1:2" x14ac:dyDescent="0.25">
      <c r="A192" s="5" t="s">
        <v>267</v>
      </c>
      <c r="B192" s="6">
        <v>5960</v>
      </c>
    </row>
    <row r="193" spans="1:2" x14ac:dyDescent="0.25">
      <c r="A193" s="5" t="s">
        <v>268</v>
      </c>
      <c r="B193" s="6">
        <v>3967</v>
      </c>
    </row>
    <row r="194" spans="1:2" x14ac:dyDescent="0.25">
      <c r="A194" s="5" t="s">
        <v>269</v>
      </c>
      <c r="B194" s="6">
        <v>5660</v>
      </c>
    </row>
    <row r="195" spans="1:2" x14ac:dyDescent="0.25">
      <c r="A195" s="5" t="s">
        <v>270</v>
      </c>
      <c r="B195" s="6">
        <v>3200</v>
      </c>
    </row>
    <row r="196" spans="1:2" x14ac:dyDescent="0.25">
      <c r="A196" s="5" t="s">
        <v>271</v>
      </c>
      <c r="B196" s="6">
        <v>4251</v>
      </c>
    </row>
    <row r="197" spans="1:2" x14ac:dyDescent="0.25">
      <c r="A197" s="5" t="s">
        <v>272</v>
      </c>
      <c r="B197" s="6">
        <v>5362</v>
      </c>
    </row>
    <row r="198" spans="1:2" x14ac:dyDescent="0.25">
      <c r="A198" s="5" t="s">
        <v>273</v>
      </c>
      <c r="B198" s="6">
        <v>13234</v>
      </c>
    </row>
    <row r="199" spans="1:2" x14ac:dyDescent="0.25">
      <c r="A199" s="5" t="s">
        <v>274</v>
      </c>
      <c r="B199" s="6">
        <v>4053</v>
      </c>
    </row>
    <row r="200" spans="1:2" x14ac:dyDescent="0.25">
      <c r="A200" s="5" t="s">
        <v>275</v>
      </c>
      <c r="B200" s="6">
        <v>2750</v>
      </c>
    </row>
    <row r="201" spans="1:2" x14ac:dyDescent="0.25">
      <c r="A201" s="5" t="s">
        <v>276</v>
      </c>
      <c r="B201" s="6">
        <v>5570</v>
      </c>
    </row>
    <row r="202" spans="1:2" x14ac:dyDescent="0.25">
      <c r="A202" s="5" t="s">
        <v>277</v>
      </c>
      <c r="B202" s="6">
        <v>4542</v>
      </c>
    </row>
    <row r="203" spans="1:2" x14ac:dyDescent="0.25">
      <c r="A203" s="5" t="s">
        <v>278</v>
      </c>
      <c r="B203" s="6">
        <v>5169</v>
      </c>
    </row>
    <row r="204" spans="1:2" x14ac:dyDescent="0.25">
      <c r="A204" s="5" t="s">
        <v>279</v>
      </c>
      <c r="B204" s="6">
        <v>6605</v>
      </c>
    </row>
    <row r="205" spans="1:2" x14ac:dyDescent="0.25">
      <c r="A205" s="5" t="s">
        <v>280</v>
      </c>
      <c r="B205" s="6">
        <v>4888</v>
      </c>
    </row>
    <row r="206" spans="1:2" x14ac:dyDescent="0.25">
      <c r="A206" s="5" t="s">
        <v>281</v>
      </c>
      <c r="B206" s="6">
        <v>4378</v>
      </c>
    </row>
    <row r="207" spans="1:2" x14ac:dyDescent="0.25">
      <c r="A207" s="5" t="s">
        <v>282</v>
      </c>
      <c r="B207" s="6">
        <v>5312</v>
      </c>
    </row>
    <row r="208" spans="1:2" x14ac:dyDescent="0.25">
      <c r="A208" s="5" t="s">
        <v>283</v>
      </c>
      <c r="B208" s="6">
        <v>3573</v>
      </c>
    </row>
    <row r="209" spans="1:2" x14ac:dyDescent="0.25">
      <c r="A209" s="5" t="s">
        <v>284</v>
      </c>
      <c r="B209" s="6">
        <v>7747</v>
      </c>
    </row>
    <row r="210" spans="1:2" x14ac:dyDescent="0.25">
      <c r="A210" s="5" t="s">
        <v>285</v>
      </c>
      <c r="B210" s="6">
        <v>5832</v>
      </c>
    </row>
    <row r="211" spans="1:2" x14ac:dyDescent="0.25">
      <c r="A211" s="5" t="s">
        <v>286</v>
      </c>
      <c r="B211" s="6">
        <v>1730</v>
      </c>
    </row>
    <row r="212" spans="1:2" x14ac:dyDescent="0.25">
      <c r="A212" s="5" t="s">
        <v>287</v>
      </c>
      <c r="B212" s="6">
        <v>2286</v>
      </c>
    </row>
    <row r="213" spans="1:2" x14ac:dyDescent="0.25">
      <c r="A213" s="5" t="s">
        <v>288</v>
      </c>
      <c r="B213" s="6">
        <v>1093</v>
      </c>
    </row>
    <row r="214" spans="1:2" x14ac:dyDescent="0.25">
      <c r="A214" s="5" t="s">
        <v>289</v>
      </c>
      <c r="B214" s="6">
        <v>2914</v>
      </c>
    </row>
    <row r="215" spans="1:2" x14ac:dyDescent="0.25">
      <c r="A215" s="5" t="s">
        <v>290</v>
      </c>
      <c r="B215" s="6">
        <v>10377</v>
      </c>
    </row>
    <row r="216" spans="1:2" x14ac:dyDescent="0.25">
      <c r="A216" s="5" t="s">
        <v>291</v>
      </c>
      <c r="B216" s="6">
        <v>5257</v>
      </c>
    </row>
    <row r="217" spans="1:2" x14ac:dyDescent="0.25">
      <c r="A217" s="5" t="s">
        <v>292</v>
      </c>
      <c r="B217" s="6">
        <v>5455</v>
      </c>
    </row>
    <row r="218" spans="1:2" x14ac:dyDescent="0.25">
      <c r="A218" s="5" t="s">
        <v>293</v>
      </c>
      <c r="B218" s="6">
        <v>2637</v>
      </c>
    </row>
    <row r="219" spans="1:2" x14ac:dyDescent="0.25">
      <c r="A219" s="5" t="s">
        <v>294</v>
      </c>
      <c r="B219" s="6">
        <v>2835</v>
      </c>
    </row>
    <row r="220" spans="1:2" x14ac:dyDescent="0.25">
      <c r="A220" s="5" t="s">
        <v>295</v>
      </c>
      <c r="B220" s="6">
        <v>1381</v>
      </c>
    </row>
    <row r="221" spans="1:2" x14ac:dyDescent="0.25">
      <c r="A221" s="5" t="s">
        <v>296</v>
      </c>
      <c r="B221" s="6">
        <v>1572</v>
      </c>
    </row>
    <row r="222" spans="1:2" x14ac:dyDescent="0.25">
      <c r="A222" s="5" t="s">
        <v>297</v>
      </c>
      <c r="B222" s="6">
        <v>4118</v>
      </c>
    </row>
    <row r="223" spans="1:2" x14ac:dyDescent="0.25">
      <c r="A223" s="5" t="s">
        <v>298</v>
      </c>
      <c r="B223" s="6">
        <v>1021</v>
      </c>
    </row>
    <row r="224" spans="1:2" x14ac:dyDescent="0.25">
      <c r="A224" s="5" t="s">
        <v>299</v>
      </c>
      <c r="B224" s="6">
        <v>2929</v>
      </c>
    </row>
    <row r="225" spans="1:2" x14ac:dyDescent="0.25">
      <c r="A225" s="5" t="s">
        <v>300</v>
      </c>
      <c r="B225" s="6">
        <v>3077</v>
      </c>
    </row>
    <row r="226" spans="1:2" x14ac:dyDescent="0.25">
      <c r="A226" s="5" t="s">
        <v>301</v>
      </c>
      <c r="B226" s="6">
        <v>4748</v>
      </c>
    </row>
    <row r="227" spans="1:2" x14ac:dyDescent="0.25">
      <c r="A227" s="5" t="s">
        <v>302</v>
      </c>
      <c r="B227" s="6">
        <v>2719</v>
      </c>
    </row>
    <row r="228" spans="1:2" x14ac:dyDescent="0.25">
      <c r="A228" s="5" t="s">
        <v>303</v>
      </c>
      <c r="B228" s="6">
        <v>5416</v>
      </c>
    </row>
    <row r="229" spans="1:2" x14ac:dyDescent="0.25">
      <c r="A229" s="5" t="s">
        <v>304</v>
      </c>
      <c r="B229" s="6">
        <v>1125</v>
      </c>
    </row>
    <row r="230" spans="1:2" x14ac:dyDescent="0.25">
      <c r="A230" s="5" t="s">
        <v>305</v>
      </c>
      <c r="B230" s="6">
        <v>4375</v>
      </c>
    </row>
    <row r="231" spans="1:2" x14ac:dyDescent="0.25">
      <c r="A231" s="5" t="s">
        <v>306</v>
      </c>
      <c r="B231" s="6">
        <v>6409</v>
      </c>
    </row>
    <row r="232" spans="1:2" x14ac:dyDescent="0.25">
      <c r="A232" s="5" t="s">
        <v>307</v>
      </c>
      <c r="B232" s="6">
        <v>9832</v>
      </c>
    </row>
    <row r="233" spans="1:2" x14ac:dyDescent="0.25">
      <c r="A233" s="5" t="s">
        <v>308</v>
      </c>
      <c r="B233" s="6"/>
    </row>
    <row r="234" spans="1:2" x14ac:dyDescent="0.25">
      <c r="A234" s="5" t="s">
        <v>77</v>
      </c>
      <c r="B234" s="6">
        <v>1075209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2"/>
  <sheetViews>
    <sheetView tabSelected="1" zoomScale="85" zoomScaleNormal="85" workbookViewId="0">
      <pane ySplit="1" topLeftCell="A49" activePane="bottomLeft" state="frozen"/>
      <selection pane="bottomLeft" activeCell="J1" sqref="J1"/>
    </sheetView>
  </sheetViews>
  <sheetFormatPr defaultRowHeight="15" outlineLevelRow="2" x14ac:dyDescent="0.25"/>
  <cols>
    <col min="1" max="1" width="10.140625" bestFit="1" customWidth="1"/>
    <col min="2" max="3" width="20" bestFit="1" customWidth="1"/>
    <col min="4" max="4" width="5.85546875" bestFit="1" customWidth="1"/>
    <col min="5" max="5" width="9.7109375" bestFit="1" customWidth="1"/>
    <col min="6" max="6" width="5.42578125" bestFit="1" customWidth="1"/>
    <col min="7" max="7" width="11.42578125" customWidth="1"/>
    <col min="9" max="9" width="27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</v>
      </c>
      <c r="H1" t="s">
        <v>75</v>
      </c>
      <c r="I1" t="s">
        <v>76</v>
      </c>
      <c r="J1" t="s">
        <v>310</v>
      </c>
    </row>
    <row r="2" spans="1:10" hidden="1" outlineLevel="2" x14ac:dyDescent="0.25">
      <c r="A2" s="1">
        <v>42853</v>
      </c>
      <c r="B2" t="s">
        <v>56</v>
      </c>
      <c r="C2" t="s">
        <v>50</v>
      </c>
      <c r="D2">
        <v>1161</v>
      </c>
      <c r="E2">
        <v>174</v>
      </c>
      <c r="F2">
        <v>323</v>
      </c>
      <c r="G2" s="2">
        <f>F2/E2</f>
        <v>1.8563218390804597</v>
      </c>
      <c r="H2">
        <f>IF(E2&gt;400,F2,0)</f>
        <v>0</v>
      </c>
      <c r="I2" t="str">
        <f>CONCATENATE(B2,C2)</f>
        <v>PrzemyslBarwinek</v>
      </c>
      <c r="J2">
        <v>1</v>
      </c>
    </row>
    <row r="3" spans="1:10" hidden="1" outlineLevel="2" x14ac:dyDescent="0.25">
      <c r="A3" s="1">
        <v>42971</v>
      </c>
      <c r="B3" t="s">
        <v>56</v>
      </c>
      <c r="C3" t="s">
        <v>50</v>
      </c>
      <c r="D3">
        <v>3586</v>
      </c>
      <c r="E3">
        <v>155</v>
      </c>
      <c r="F3">
        <v>290</v>
      </c>
      <c r="G3" s="2">
        <f>F3/E3</f>
        <v>1.8709677419354838</v>
      </c>
      <c r="H3">
        <f t="shared" ref="H3:H85" si="0">IF(E3&gt;400,F3,0)</f>
        <v>0</v>
      </c>
      <c r="I3" t="str">
        <f t="shared" ref="I3:I85" si="1">CONCATENATE(B3,C3)</f>
        <v>PrzemyslBarwinek</v>
      </c>
      <c r="J3">
        <v>1</v>
      </c>
    </row>
    <row r="4" spans="1:10" hidden="1" outlineLevel="2" x14ac:dyDescent="0.25">
      <c r="A4" s="1">
        <v>42985</v>
      </c>
      <c r="B4" t="s">
        <v>39</v>
      </c>
      <c r="C4" t="s">
        <v>50</v>
      </c>
      <c r="D4">
        <v>1381</v>
      </c>
      <c r="E4">
        <v>192</v>
      </c>
      <c r="F4">
        <v>556</v>
      </c>
      <c r="G4" s="2">
        <f>F4/E4</f>
        <v>2.8958333333333335</v>
      </c>
      <c r="H4">
        <f t="shared" si="0"/>
        <v>0</v>
      </c>
      <c r="I4" t="str">
        <f t="shared" si="1"/>
        <v>ZakopaneBarwinek</v>
      </c>
      <c r="J4">
        <v>1</v>
      </c>
    </row>
    <row r="5" spans="1:10" outlineLevel="1" collapsed="1" x14ac:dyDescent="0.25">
      <c r="A5" s="1"/>
      <c r="C5" s="3" t="s">
        <v>311</v>
      </c>
      <c r="G5" s="2"/>
      <c r="J5">
        <f>SUBTOTAL(9,J2:J4)</f>
        <v>3</v>
      </c>
    </row>
    <row r="6" spans="1:10" hidden="1" outlineLevel="2" x14ac:dyDescent="0.25">
      <c r="A6" s="1">
        <v>43092</v>
      </c>
      <c r="B6" t="s">
        <v>30</v>
      </c>
      <c r="C6" t="s">
        <v>72</v>
      </c>
      <c r="D6">
        <v>3705</v>
      </c>
      <c r="E6">
        <v>182</v>
      </c>
      <c r="F6">
        <v>760</v>
      </c>
      <c r="G6" s="2">
        <f>F6/E6</f>
        <v>4.1758241758241761</v>
      </c>
      <c r="H6">
        <f t="shared" si="0"/>
        <v>0</v>
      </c>
      <c r="I6" t="str">
        <f t="shared" si="1"/>
        <v>GdanskBezledy</v>
      </c>
      <c r="J6">
        <v>1</v>
      </c>
    </row>
    <row r="7" spans="1:10" outlineLevel="1" collapsed="1" x14ac:dyDescent="0.25">
      <c r="A7" s="1"/>
      <c r="C7" s="3" t="s">
        <v>312</v>
      </c>
      <c r="G7" s="2"/>
      <c r="J7">
        <f>SUBTOTAL(9,J6:J6)</f>
        <v>1</v>
      </c>
    </row>
    <row r="8" spans="1:10" hidden="1" outlineLevel="2" x14ac:dyDescent="0.25">
      <c r="A8" s="1">
        <v>42844</v>
      </c>
      <c r="B8" t="s">
        <v>44</v>
      </c>
      <c r="C8" t="s">
        <v>55</v>
      </c>
      <c r="D8">
        <v>1021</v>
      </c>
      <c r="E8">
        <v>184</v>
      </c>
      <c r="F8">
        <v>660</v>
      </c>
      <c r="G8" s="2">
        <f>F8/E8</f>
        <v>3.5869565217391304</v>
      </c>
      <c r="H8">
        <f t="shared" si="0"/>
        <v>0</v>
      </c>
      <c r="I8" t="str">
        <f t="shared" si="1"/>
        <v>ZamoscBiala Podlaska</v>
      </c>
      <c r="J8">
        <v>1</v>
      </c>
    </row>
    <row r="9" spans="1:10" outlineLevel="1" collapsed="1" x14ac:dyDescent="0.25">
      <c r="A9" s="1"/>
      <c r="C9" s="3" t="s">
        <v>313</v>
      </c>
      <c r="G9" s="2"/>
      <c r="J9">
        <f>SUBTOTAL(9,J8:J8)</f>
        <v>1</v>
      </c>
    </row>
    <row r="10" spans="1:10" hidden="1" outlineLevel="2" x14ac:dyDescent="0.25">
      <c r="A10" s="1">
        <v>42927</v>
      </c>
      <c r="B10" t="s">
        <v>10</v>
      </c>
      <c r="C10" t="s">
        <v>71</v>
      </c>
      <c r="D10">
        <v>3414</v>
      </c>
      <c r="E10">
        <v>114</v>
      </c>
      <c r="F10">
        <v>301</v>
      </c>
      <c r="G10" s="2">
        <f>F10/E10</f>
        <v>2.6403508771929824</v>
      </c>
      <c r="H10">
        <f t="shared" si="0"/>
        <v>0</v>
      </c>
      <c r="I10" t="str">
        <f t="shared" si="1"/>
        <v>SuwalkiBialystok</v>
      </c>
      <c r="J10">
        <v>1</v>
      </c>
    </row>
    <row r="11" spans="1:10" hidden="1" outlineLevel="2" x14ac:dyDescent="0.25">
      <c r="A11" s="1">
        <v>43045</v>
      </c>
      <c r="B11" t="s">
        <v>60</v>
      </c>
      <c r="C11" t="s">
        <v>71</v>
      </c>
      <c r="D11">
        <v>3600</v>
      </c>
      <c r="E11">
        <v>211</v>
      </c>
      <c r="F11">
        <v>670</v>
      </c>
      <c r="G11" s="2">
        <f>F11/E11</f>
        <v>3.175355450236967</v>
      </c>
      <c r="H11">
        <f t="shared" si="0"/>
        <v>0</v>
      </c>
      <c r="I11" t="str">
        <f t="shared" si="1"/>
        <v>LodzBialystok</v>
      </c>
      <c r="J11">
        <v>1</v>
      </c>
    </row>
    <row r="12" spans="1:10" outlineLevel="1" collapsed="1" x14ac:dyDescent="0.25">
      <c r="A12" s="1"/>
      <c r="C12" s="3" t="s">
        <v>314</v>
      </c>
      <c r="G12" s="2"/>
      <c r="J12">
        <f>SUBTOTAL(9,J10:J11)</f>
        <v>2</v>
      </c>
    </row>
    <row r="13" spans="1:10" hidden="1" outlineLevel="2" x14ac:dyDescent="0.25">
      <c r="A13" s="1">
        <v>42827</v>
      </c>
      <c r="B13" t="s">
        <v>33</v>
      </c>
      <c r="C13" t="s">
        <v>38</v>
      </c>
      <c r="D13">
        <v>2742</v>
      </c>
      <c r="E13">
        <v>109</v>
      </c>
      <c r="F13">
        <v>117</v>
      </c>
      <c r="G13" s="2">
        <f>F13/E13</f>
        <v>1.073394495412844</v>
      </c>
      <c r="H13">
        <f t="shared" si="0"/>
        <v>0</v>
      </c>
      <c r="I13" t="str">
        <f t="shared" si="1"/>
        <v>ChyzneBielsko-Biala</v>
      </c>
      <c r="J13">
        <v>1</v>
      </c>
    </row>
    <row r="14" spans="1:10" hidden="1" outlineLevel="2" x14ac:dyDescent="0.25">
      <c r="A14" s="1">
        <v>43038</v>
      </c>
      <c r="B14" t="s">
        <v>17</v>
      </c>
      <c r="C14" t="s">
        <v>38</v>
      </c>
      <c r="D14">
        <v>1782</v>
      </c>
      <c r="E14">
        <v>171</v>
      </c>
      <c r="F14">
        <v>193</v>
      </c>
      <c r="G14" s="2">
        <f>F14/E14</f>
        <v>1.128654970760234</v>
      </c>
      <c r="H14">
        <f t="shared" si="0"/>
        <v>0</v>
      </c>
      <c r="I14" t="str">
        <f t="shared" si="1"/>
        <v>TarnowBielsko-Biala</v>
      </c>
      <c r="J14">
        <v>1</v>
      </c>
    </row>
    <row r="15" spans="1:10" hidden="1" outlineLevel="2" x14ac:dyDescent="0.25">
      <c r="A15" s="1">
        <v>43070</v>
      </c>
      <c r="B15" t="s">
        <v>32</v>
      </c>
      <c r="C15" t="s">
        <v>38</v>
      </c>
      <c r="D15">
        <v>2555</v>
      </c>
      <c r="E15">
        <v>124</v>
      </c>
      <c r="F15">
        <v>150</v>
      </c>
      <c r="G15" s="2">
        <f>F15/E15</f>
        <v>1.2096774193548387</v>
      </c>
      <c r="H15">
        <f t="shared" si="0"/>
        <v>0</v>
      </c>
      <c r="I15" t="str">
        <f t="shared" si="1"/>
        <v>CzestochowaBielsko-Biala</v>
      </c>
      <c r="J15">
        <v>1</v>
      </c>
    </row>
    <row r="16" spans="1:10" hidden="1" outlineLevel="2" x14ac:dyDescent="0.25">
      <c r="A16" s="1">
        <v>42977</v>
      </c>
      <c r="B16" t="s">
        <v>17</v>
      </c>
      <c r="C16" t="s">
        <v>38</v>
      </c>
      <c r="D16">
        <v>3580</v>
      </c>
      <c r="E16">
        <v>173</v>
      </c>
      <c r="F16">
        <v>382</v>
      </c>
      <c r="G16" s="2">
        <f>F16/E16</f>
        <v>2.2080924855491331</v>
      </c>
      <c r="H16">
        <f t="shared" si="0"/>
        <v>0</v>
      </c>
      <c r="I16" t="str">
        <f t="shared" si="1"/>
        <v>TarnowBielsko-Biala</v>
      </c>
      <c r="J16">
        <v>1</v>
      </c>
    </row>
    <row r="17" spans="1:10" hidden="1" outlineLevel="2" x14ac:dyDescent="0.25">
      <c r="A17" s="1">
        <v>43094</v>
      </c>
      <c r="B17" t="s">
        <v>6</v>
      </c>
      <c r="C17" t="s">
        <v>38</v>
      </c>
      <c r="D17">
        <v>5624</v>
      </c>
      <c r="E17">
        <v>541</v>
      </c>
      <c r="F17">
        <v>1198</v>
      </c>
      <c r="G17" s="2">
        <f>F17/E17</f>
        <v>2.2144177449168208</v>
      </c>
      <c r="H17">
        <f t="shared" si="0"/>
        <v>1198</v>
      </c>
      <c r="I17" t="str">
        <f t="shared" si="1"/>
        <v>OlsztynBielsko-Biala</v>
      </c>
      <c r="J17">
        <v>1</v>
      </c>
    </row>
    <row r="18" spans="1:10" hidden="1" outlineLevel="2" x14ac:dyDescent="0.25">
      <c r="A18" s="1">
        <v>42993</v>
      </c>
      <c r="B18" t="s">
        <v>8</v>
      </c>
      <c r="C18" t="s">
        <v>38</v>
      </c>
      <c r="D18">
        <v>3096</v>
      </c>
      <c r="E18">
        <v>353</v>
      </c>
      <c r="F18">
        <v>993</v>
      </c>
      <c r="G18" s="2">
        <f>F18/E18</f>
        <v>2.8130311614730878</v>
      </c>
      <c r="H18">
        <f t="shared" si="0"/>
        <v>0</v>
      </c>
      <c r="I18" t="str">
        <f t="shared" si="1"/>
        <v>PlockBielsko-Biala</v>
      </c>
      <c r="J18">
        <v>1</v>
      </c>
    </row>
    <row r="19" spans="1:10" hidden="1" outlineLevel="2" x14ac:dyDescent="0.25">
      <c r="A19" s="1">
        <v>42829</v>
      </c>
      <c r="B19" t="s">
        <v>33</v>
      </c>
      <c r="C19" t="s">
        <v>38</v>
      </c>
      <c r="D19">
        <v>5626</v>
      </c>
      <c r="E19">
        <v>123</v>
      </c>
      <c r="F19">
        <v>377</v>
      </c>
      <c r="G19" s="2">
        <f>F19/E19</f>
        <v>3.065040650406504</v>
      </c>
      <c r="H19">
        <f t="shared" si="0"/>
        <v>0</v>
      </c>
      <c r="I19" t="str">
        <f t="shared" si="1"/>
        <v>ChyzneBielsko-Biala</v>
      </c>
      <c r="J19">
        <v>1</v>
      </c>
    </row>
    <row r="20" spans="1:10" hidden="1" outlineLevel="2" x14ac:dyDescent="0.25">
      <c r="A20" s="1">
        <v>43086</v>
      </c>
      <c r="B20" t="s">
        <v>37</v>
      </c>
      <c r="C20" t="s">
        <v>38</v>
      </c>
      <c r="D20">
        <v>1173</v>
      </c>
      <c r="E20">
        <v>139</v>
      </c>
      <c r="F20">
        <v>475</v>
      </c>
      <c r="G20" s="2">
        <f>F20/E20</f>
        <v>3.4172661870503598</v>
      </c>
      <c r="H20">
        <f t="shared" si="0"/>
        <v>0</v>
      </c>
      <c r="I20" t="str">
        <f t="shared" si="1"/>
        <v>OpoleBielsko-Biala</v>
      </c>
      <c r="J20">
        <v>1</v>
      </c>
    </row>
    <row r="21" spans="1:10" hidden="1" outlineLevel="2" x14ac:dyDescent="0.25">
      <c r="A21" s="1">
        <v>42796</v>
      </c>
      <c r="B21" t="s">
        <v>37</v>
      </c>
      <c r="C21" t="s">
        <v>38</v>
      </c>
      <c r="D21">
        <v>2136</v>
      </c>
      <c r="E21">
        <v>139</v>
      </c>
      <c r="F21">
        <v>522</v>
      </c>
      <c r="G21" s="2">
        <f>F21/E21</f>
        <v>3.7553956834532376</v>
      </c>
      <c r="H21">
        <f t="shared" si="0"/>
        <v>0</v>
      </c>
      <c r="I21" t="str">
        <f t="shared" si="1"/>
        <v>OpoleBielsko-Biala</v>
      </c>
      <c r="J21">
        <v>1</v>
      </c>
    </row>
    <row r="22" spans="1:10" outlineLevel="1" collapsed="1" x14ac:dyDescent="0.25">
      <c r="A22" s="1"/>
      <c r="C22" s="3" t="s">
        <v>315</v>
      </c>
      <c r="G22" s="2"/>
      <c r="J22">
        <f>SUBTOTAL(9,J13:J21)</f>
        <v>9</v>
      </c>
    </row>
    <row r="23" spans="1:10" hidden="1" outlineLevel="2" x14ac:dyDescent="0.25">
      <c r="A23" s="1">
        <v>42992</v>
      </c>
      <c r="B23" t="s">
        <v>36</v>
      </c>
      <c r="C23" t="s">
        <v>40</v>
      </c>
      <c r="D23">
        <v>3565</v>
      </c>
      <c r="E23">
        <v>176</v>
      </c>
      <c r="F23">
        <v>224</v>
      </c>
      <c r="G23" s="2">
        <f>F23/E23</f>
        <v>1.2727272727272727</v>
      </c>
      <c r="H23">
        <f t="shared" si="0"/>
        <v>0</v>
      </c>
      <c r="I23" t="str">
        <f t="shared" si="1"/>
        <v>ElblagBydgoszcz</v>
      </c>
      <c r="J23">
        <v>1</v>
      </c>
    </row>
    <row r="24" spans="1:10" hidden="1" outlineLevel="2" x14ac:dyDescent="0.25">
      <c r="A24" s="1">
        <v>42964</v>
      </c>
      <c r="B24" t="s">
        <v>8</v>
      </c>
      <c r="C24" t="s">
        <v>40</v>
      </c>
      <c r="D24">
        <v>5151</v>
      </c>
      <c r="E24">
        <v>151</v>
      </c>
      <c r="F24">
        <v>195</v>
      </c>
      <c r="G24" s="2">
        <f>F24/E24</f>
        <v>1.2913907284768211</v>
      </c>
      <c r="H24">
        <f t="shared" si="0"/>
        <v>0</v>
      </c>
      <c r="I24" t="str">
        <f t="shared" si="1"/>
        <v>PlockBydgoszcz</v>
      </c>
      <c r="J24">
        <v>1</v>
      </c>
    </row>
    <row r="25" spans="1:10" hidden="1" outlineLevel="2" x14ac:dyDescent="0.25">
      <c r="A25" s="1">
        <v>43018</v>
      </c>
      <c r="B25" t="s">
        <v>30</v>
      </c>
      <c r="C25" t="s">
        <v>40</v>
      </c>
      <c r="D25">
        <v>1956</v>
      </c>
      <c r="E25">
        <v>176</v>
      </c>
      <c r="F25">
        <v>248</v>
      </c>
      <c r="G25" s="2">
        <f>F25/E25</f>
        <v>1.4090909090909092</v>
      </c>
      <c r="H25">
        <f t="shared" si="0"/>
        <v>0</v>
      </c>
      <c r="I25" t="str">
        <f t="shared" si="1"/>
        <v>GdanskBydgoszcz</v>
      </c>
      <c r="J25">
        <v>1</v>
      </c>
    </row>
    <row r="26" spans="1:10" hidden="1" outlineLevel="2" x14ac:dyDescent="0.25">
      <c r="A26" s="1">
        <v>42824</v>
      </c>
      <c r="B26" t="s">
        <v>14</v>
      </c>
      <c r="C26" t="s">
        <v>40</v>
      </c>
      <c r="D26">
        <v>1099</v>
      </c>
      <c r="E26">
        <v>128</v>
      </c>
      <c r="F26">
        <v>205</v>
      </c>
      <c r="G26" s="2">
        <f>F26/E26</f>
        <v>1.6015625</v>
      </c>
      <c r="H26">
        <f t="shared" si="0"/>
        <v>0</v>
      </c>
      <c r="I26" t="str">
        <f t="shared" si="1"/>
        <v>PoznanBydgoszcz</v>
      </c>
      <c r="J26">
        <v>1</v>
      </c>
    </row>
    <row r="27" spans="1:10" hidden="1" outlineLevel="2" x14ac:dyDescent="0.25">
      <c r="A27" s="1">
        <v>43058</v>
      </c>
      <c r="B27" t="s">
        <v>14</v>
      </c>
      <c r="C27" t="s">
        <v>40</v>
      </c>
      <c r="D27">
        <v>2592</v>
      </c>
      <c r="E27">
        <v>136</v>
      </c>
      <c r="F27">
        <v>325</v>
      </c>
      <c r="G27" s="2">
        <f>F27/E27</f>
        <v>2.3897058823529411</v>
      </c>
      <c r="H27">
        <f t="shared" si="0"/>
        <v>0</v>
      </c>
      <c r="I27" t="str">
        <f t="shared" si="1"/>
        <v>PoznanBydgoszcz</v>
      </c>
      <c r="J27">
        <v>1</v>
      </c>
    </row>
    <row r="28" spans="1:10" hidden="1" outlineLevel="2" x14ac:dyDescent="0.25">
      <c r="A28" s="1">
        <v>43060</v>
      </c>
      <c r="B28" t="s">
        <v>30</v>
      </c>
      <c r="C28" t="s">
        <v>40</v>
      </c>
      <c r="D28">
        <v>5491</v>
      </c>
      <c r="E28">
        <v>162</v>
      </c>
      <c r="F28">
        <v>408</v>
      </c>
      <c r="G28" s="2">
        <f>F28/E28</f>
        <v>2.5185185185185186</v>
      </c>
      <c r="H28">
        <f t="shared" si="0"/>
        <v>0</v>
      </c>
      <c r="I28" t="str">
        <f t="shared" si="1"/>
        <v>GdanskBydgoszcz</v>
      </c>
      <c r="J28">
        <v>1</v>
      </c>
    </row>
    <row r="29" spans="1:10" hidden="1" outlineLevel="2" x14ac:dyDescent="0.25">
      <c r="A29" s="1">
        <v>42803</v>
      </c>
      <c r="B29" t="s">
        <v>20</v>
      </c>
      <c r="C29" t="s">
        <v>40</v>
      </c>
      <c r="D29">
        <v>4505</v>
      </c>
      <c r="E29">
        <v>118</v>
      </c>
      <c r="F29">
        <v>374</v>
      </c>
      <c r="G29" s="2">
        <f>F29/E29</f>
        <v>3.1694915254237288</v>
      </c>
      <c r="H29">
        <f t="shared" si="0"/>
        <v>0</v>
      </c>
      <c r="I29" t="str">
        <f t="shared" si="1"/>
        <v>KoninBydgoszcz</v>
      </c>
      <c r="J29">
        <v>1</v>
      </c>
    </row>
    <row r="30" spans="1:10" outlineLevel="1" collapsed="1" x14ac:dyDescent="0.25">
      <c r="A30" s="1"/>
      <c r="C30" s="3" t="s">
        <v>316</v>
      </c>
      <c r="G30" s="2"/>
      <c r="J30">
        <f>SUBTOTAL(9,J23:J29)</f>
        <v>7</v>
      </c>
    </row>
    <row r="31" spans="1:10" hidden="1" outlineLevel="2" x14ac:dyDescent="0.25">
      <c r="A31" s="1">
        <v>43037</v>
      </c>
      <c r="B31" t="s">
        <v>37</v>
      </c>
      <c r="C31" t="s">
        <v>57</v>
      </c>
      <c r="D31">
        <v>3678</v>
      </c>
      <c r="E31">
        <v>104</v>
      </c>
      <c r="F31">
        <v>275</v>
      </c>
      <c r="G31" s="2">
        <f>F31/E31</f>
        <v>2.6442307692307692</v>
      </c>
      <c r="H31">
        <f t="shared" si="0"/>
        <v>0</v>
      </c>
      <c r="I31" t="str">
        <f t="shared" si="1"/>
        <v>OpoleChalupki</v>
      </c>
      <c r="J31">
        <v>1</v>
      </c>
    </row>
    <row r="32" spans="1:10" hidden="1" outlineLevel="2" x14ac:dyDescent="0.25">
      <c r="A32" s="1">
        <v>42882</v>
      </c>
      <c r="B32" t="s">
        <v>37</v>
      </c>
      <c r="C32" t="s">
        <v>57</v>
      </c>
      <c r="D32">
        <v>4508</v>
      </c>
      <c r="E32">
        <v>104</v>
      </c>
      <c r="F32">
        <v>399</v>
      </c>
      <c r="G32" s="2">
        <f>F32/E32</f>
        <v>3.8365384615384617</v>
      </c>
      <c r="H32">
        <f t="shared" si="0"/>
        <v>0</v>
      </c>
      <c r="I32" t="str">
        <f t="shared" si="1"/>
        <v>OpoleChalupki</v>
      </c>
      <c r="J32">
        <v>1</v>
      </c>
    </row>
    <row r="33" spans="1:10" hidden="1" outlineLevel="2" x14ac:dyDescent="0.25">
      <c r="A33" s="1">
        <v>43071</v>
      </c>
      <c r="B33" t="s">
        <v>38</v>
      </c>
      <c r="C33" t="s">
        <v>57</v>
      </c>
      <c r="D33">
        <v>5150</v>
      </c>
      <c r="E33">
        <v>104</v>
      </c>
      <c r="F33">
        <v>435</v>
      </c>
      <c r="G33" s="2">
        <f>F33/E33</f>
        <v>4.1826923076923075</v>
      </c>
      <c r="H33">
        <f t="shared" si="0"/>
        <v>0</v>
      </c>
      <c r="I33" t="str">
        <f t="shared" si="1"/>
        <v>Bielsko-BialaChalupki</v>
      </c>
      <c r="J33">
        <v>1</v>
      </c>
    </row>
    <row r="34" spans="1:10" outlineLevel="1" collapsed="1" x14ac:dyDescent="0.25">
      <c r="A34" s="1"/>
      <c r="C34" s="3" t="s">
        <v>317</v>
      </c>
      <c r="G34" s="2"/>
      <c r="J34">
        <f>SUBTOTAL(9,J31:J33)</f>
        <v>3</v>
      </c>
    </row>
    <row r="35" spans="1:10" hidden="1" outlineLevel="2" x14ac:dyDescent="0.25">
      <c r="A35" s="1">
        <v>42939</v>
      </c>
      <c r="B35" t="s">
        <v>55</v>
      </c>
      <c r="C35" t="s">
        <v>68</v>
      </c>
      <c r="D35">
        <v>5721</v>
      </c>
      <c r="E35">
        <v>122</v>
      </c>
      <c r="F35">
        <v>280</v>
      </c>
      <c r="G35" s="2">
        <f>F35/E35</f>
        <v>2.2950819672131146</v>
      </c>
      <c r="H35">
        <f t="shared" si="0"/>
        <v>0</v>
      </c>
      <c r="I35" t="str">
        <f t="shared" si="1"/>
        <v>Biala PodlaskaChelm</v>
      </c>
      <c r="J35">
        <v>1</v>
      </c>
    </row>
    <row r="36" spans="1:10" outlineLevel="1" collapsed="1" x14ac:dyDescent="0.25">
      <c r="A36" s="1"/>
      <c r="C36" s="3" t="s">
        <v>318</v>
      </c>
      <c r="G36" s="2"/>
      <c r="J36">
        <f>SUBTOTAL(9,J35:J35)</f>
        <v>1</v>
      </c>
    </row>
    <row r="37" spans="1:10" hidden="1" outlineLevel="2" x14ac:dyDescent="0.25">
      <c r="A37" s="1">
        <v>42828</v>
      </c>
      <c r="B37" t="s">
        <v>38</v>
      </c>
      <c r="C37" t="s">
        <v>33</v>
      </c>
      <c r="D37">
        <v>2100</v>
      </c>
      <c r="E37">
        <v>115</v>
      </c>
      <c r="F37">
        <v>172</v>
      </c>
      <c r="G37" s="2">
        <f>F37/E37</f>
        <v>1.4956521739130435</v>
      </c>
      <c r="H37">
        <f t="shared" si="0"/>
        <v>0</v>
      </c>
      <c r="I37" t="str">
        <f t="shared" si="1"/>
        <v>Bielsko-BialaChyzne</v>
      </c>
      <c r="J37">
        <v>1</v>
      </c>
    </row>
    <row r="38" spans="1:10" hidden="1" outlineLevel="2" x14ac:dyDescent="0.25">
      <c r="A38" s="1">
        <v>42830</v>
      </c>
      <c r="B38" t="s">
        <v>38</v>
      </c>
      <c r="C38" t="s">
        <v>33</v>
      </c>
      <c r="D38">
        <v>1629</v>
      </c>
      <c r="E38">
        <v>109</v>
      </c>
      <c r="F38">
        <v>258</v>
      </c>
      <c r="G38" s="2">
        <f>F38/E38</f>
        <v>2.3669724770642202</v>
      </c>
      <c r="H38">
        <f t="shared" si="0"/>
        <v>0</v>
      </c>
      <c r="I38" t="str">
        <f t="shared" si="1"/>
        <v>Bielsko-BialaChyzne</v>
      </c>
      <c r="J38">
        <v>1</v>
      </c>
    </row>
    <row r="39" spans="1:10" hidden="1" outlineLevel="2" x14ac:dyDescent="0.25">
      <c r="A39" s="1">
        <v>42780</v>
      </c>
      <c r="B39" t="s">
        <v>11</v>
      </c>
      <c r="C39" t="s">
        <v>33</v>
      </c>
      <c r="D39">
        <v>5060</v>
      </c>
      <c r="E39">
        <v>550</v>
      </c>
      <c r="F39">
        <v>1622</v>
      </c>
      <c r="G39" s="2">
        <f>F39/E39</f>
        <v>2.9490909090909092</v>
      </c>
      <c r="H39">
        <f t="shared" si="0"/>
        <v>1622</v>
      </c>
      <c r="I39" t="str">
        <f t="shared" si="1"/>
        <v>LomzaChyzne</v>
      </c>
      <c r="J39">
        <v>1</v>
      </c>
    </row>
    <row r="40" spans="1:10" outlineLevel="1" collapsed="1" x14ac:dyDescent="0.25">
      <c r="A40" s="1"/>
      <c r="C40" s="3" t="s">
        <v>319</v>
      </c>
      <c r="G40" s="2"/>
      <c r="J40">
        <f>SUBTOTAL(9,J37:J39)</f>
        <v>3</v>
      </c>
    </row>
    <row r="41" spans="1:10" hidden="1" outlineLevel="2" x14ac:dyDescent="0.25">
      <c r="A41" s="1">
        <v>43031</v>
      </c>
      <c r="B41" t="s">
        <v>59</v>
      </c>
      <c r="C41" t="s">
        <v>12</v>
      </c>
      <c r="D41">
        <v>3592</v>
      </c>
      <c r="E41">
        <v>109</v>
      </c>
      <c r="F41">
        <v>134</v>
      </c>
      <c r="G41" s="2">
        <f>F41/E41</f>
        <v>1.2293577981651376</v>
      </c>
      <c r="H41">
        <f t="shared" si="0"/>
        <v>0</v>
      </c>
      <c r="I41" t="str">
        <f t="shared" si="1"/>
        <v>WarszawaCiechanow</v>
      </c>
      <c r="J41">
        <v>1</v>
      </c>
    </row>
    <row r="42" spans="1:10" hidden="1" outlineLevel="2" x14ac:dyDescent="0.25">
      <c r="A42" s="1">
        <v>42794</v>
      </c>
      <c r="B42" t="s">
        <v>36</v>
      </c>
      <c r="C42" t="s">
        <v>12</v>
      </c>
      <c r="D42">
        <v>4398</v>
      </c>
      <c r="E42">
        <v>225</v>
      </c>
      <c r="F42">
        <v>400</v>
      </c>
      <c r="G42" s="2">
        <f>F42/E42</f>
        <v>1.7777777777777777</v>
      </c>
      <c r="H42">
        <f t="shared" si="0"/>
        <v>0</v>
      </c>
      <c r="I42" t="str">
        <f t="shared" si="1"/>
        <v>ElblagCiechanow</v>
      </c>
      <c r="J42">
        <v>1</v>
      </c>
    </row>
    <row r="43" spans="1:10" hidden="1" outlineLevel="2" x14ac:dyDescent="0.25">
      <c r="A43" s="1">
        <v>42742</v>
      </c>
      <c r="B43" t="s">
        <v>11</v>
      </c>
      <c r="C43" t="s">
        <v>12</v>
      </c>
      <c r="D43">
        <v>4881</v>
      </c>
      <c r="E43">
        <v>118</v>
      </c>
      <c r="F43">
        <v>219</v>
      </c>
      <c r="G43" s="2">
        <f>F43/E43</f>
        <v>1.8559322033898304</v>
      </c>
      <c r="H43">
        <f t="shared" si="0"/>
        <v>0</v>
      </c>
      <c r="I43" t="str">
        <f t="shared" si="1"/>
        <v>LomzaCiechanow</v>
      </c>
      <c r="J43">
        <v>1</v>
      </c>
    </row>
    <row r="44" spans="1:10" hidden="1" outlineLevel="2" x14ac:dyDescent="0.25">
      <c r="A44" s="1">
        <v>43008</v>
      </c>
      <c r="B44" t="s">
        <v>41</v>
      </c>
      <c r="C44" t="s">
        <v>12</v>
      </c>
      <c r="D44">
        <v>5455</v>
      </c>
      <c r="E44">
        <v>124</v>
      </c>
      <c r="F44">
        <v>231</v>
      </c>
      <c r="G44" s="2">
        <f>F44/E44</f>
        <v>1.8629032258064515</v>
      </c>
      <c r="H44">
        <f t="shared" si="0"/>
        <v>0</v>
      </c>
      <c r="I44" t="str">
        <f t="shared" si="1"/>
        <v>WloclawekCiechanow</v>
      </c>
      <c r="J44">
        <v>1</v>
      </c>
    </row>
    <row r="45" spans="1:10" hidden="1" outlineLevel="2" x14ac:dyDescent="0.25">
      <c r="A45" s="1">
        <v>43064</v>
      </c>
      <c r="B45" t="s">
        <v>59</v>
      </c>
      <c r="C45" t="s">
        <v>12</v>
      </c>
      <c r="D45">
        <v>4155</v>
      </c>
      <c r="E45">
        <v>93</v>
      </c>
      <c r="F45">
        <v>181</v>
      </c>
      <c r="G45" s="2">
        <f>F45/E45</f>
        <v>1.946236559139785</v>
      </c>
      <c r="H45">
        <f t="shared" si="0"/>
        <v>0</v>
      </c>
      <c r="I45" t="str">
        <f t="shared" si="1"/>
        <v>WarszawaCiechanow</v>
      </c>
      <c r="J45">
        <v>1</v>
      </c>
    </row>
    <row r="46" spans="1:10" hidden="1" outlineLevel="2" x14ac:dyDescent="0.25">
      <c r="A46" s="1">
        <v>42990</v>
      </c>
      <c r="B46" t="s">
        <v>6</v>
      </c>
      <c r="C46" t="s">
        <v>12</v>
      </c>
      <c r="D46">
        <v>2761</v>
      </c>
      <c r="E46">
        <v>129</v>
      </c>
      <c r="F46">
        <v>288</v>
      </c>
      <c r="G46" s="2">
        <f>F46/E46</f>
        <v>2.2325581395348837</v>
      </c>
      <c r="H46">
        <f t="shared" si="0"/>
        <v>0</v>
      </c>
      <c r="I46" t="str">
        <f t="shared" si="1"/>
        <v>OlsztynCiechanow</v>
      </c>
      <c r="J46">
        <v>1</v>
      </c>
    </row>
    <row r="47" spans="1:10" hidden="1" outlineLevel="2" x14ac:dyDescent="0.25">
      <c r="A47" s="1">
        <v>42760</v>
      </c>
      <c r="B47" t="s">
        <v>11</v>
      </c>
      <c r="C47" t="s">
        <v>12</v>
      </c>
      <c r="D47">
        <v>4529</v>
      </c>
      <c r="E47">
        <v>121</v>
      </c>
      <c r="F47">
        <v>373</v>
      </c>
      <c r="G47" s="2">
        <f>F47/E47</f>
        <v>3.0826446280991737</v>
      </c>
      <c r="H47">
        <f t="shared" si="0"/>
        <v>0</v>
      </c>
      <c r="I47" t="str">
        <f t="shared" si="1"/>
        <v>LomzaCiechanow</v>
      </c>
      <c r="J47">
        <v>1</v>
      </c>
    </row>
    <row r="48" spans="1:10" hidden="1" outlineLevel="2" x14ac:dyDescent="0.25">
      <c r="A48" s="1">
        <v>42757</v>
      </c>
      <c r="B48" t="s">
        <v>6</v>
      </c>
      <c r="C48" t="s">
        <v>12</v>
      </c>
      <c r="D48">
        <v>5983</v>
      </c>
      <c r="E48">
        <v>118</v>
      </c>
      <c r="F48">
        <v>416</v>
      </c>
      <c r="G48" s="2">
        <f>F48/E48</f>
        <v>3.5254237288135593</v>
      </c>
      <c r="H48">
        <f t="shared" si="0"/>
        <v>0</v>
      </c>
      <c r="I48" t="str">
        <f t="shared" si="1"/>
        <v>OlsztynCiechanow</v>
      </c>
      <c r="J48">
        <v>1</v>
      </c>
    </row>
    <row r="49" spans="1:10" outlineLevel="1" collapsed="1" x14ac:dyDescent="0.25">
      <c r="A49" s="1"/>
      <c r="C49" s="3" t="s">
        <v>320</v>
      </c>
      <c r="G49" s="2"/>
      <c r="J49">
        <f>SUBTOTAL(9,J41:J48)</f>
        <v>8</v>
      </c>
    </row>
    <row r="50" spans="1:10" hidden="1" outlineLevel="2" x14ac:dyDescent="0.25">
      <c r="A50" s="1">
        <v>43084</v>
      </c>
      <c r="B50" t="s">
        <v>54</v>
      </c>
      <c r="C50" t="s">
        <v>49</v>
      </c>
      <c r="D50">
        <v>5238</v>
      </c>
      <c r="E50">
        <v>131</v>
      </c>
      <c r="F50">
        <v>158</v>
      </c>
      <c r="G50" s="2">
        <f>F50/E50</f>
        <v>1.2061068702290076</v>
      </c>
      <c r="H50">
        <f t="shared" si="0"/>
        <v>0</v>
      </c>
      <c r="I50" t="str">
        <f t="shared" si="1"/>
        <v>KrakowCieszyn</v>
      </c>
      <c r="J50">
        <v>1</v>
      </c>
    </row>
    <row r="51" spans="1:10" hidden="1" outlineLevel="2" x14ac:dyDescent="0.25">
      <c r="A51" s="1">
        <v>43035</v>
      </c>
      <c r="B51" t="s">
        <v>38</v>
      </c>
      <c r="C51" t="s">
        <v>49</v>
      </c>
      <c r="D51">
        <v>4567</v>
      </c>
      <c r="E51">
        <v>31</v>
      </c>
      <c r="F51">
        <v>54</v>
      </c>
      <c r="G51" s="2">
        <f>F51/E51</f>
        <v>1.7419354838709677</v>
      </c>
      <c r="H51">
        <f t="shared" si="0"/>
        <v>0</v>
      </c>
      <c r="I51" t="str">
        <f t="shared" si="1"/>
        <v>Bielsko-BialaCieszyn</v>
      </c>
      <c r="J51">
        <v>1</v>
      </c>
    </row>
    <row r="52" spans="1:10" hidden="1" outlineLevel="2" x14ac:dyDescent="0.25">
      <c r="A52" s="1">
        <v>42831</v>
      </c>
      <c r="B52" t="s">
        <v>33</v>
      </c>
      <c r="C52" t="s">
        <v>49</v>
      </c>
      <c r="D52">
        <v>4787</v>
      </c>
      <c r="E52">
        <v>155</v>
      </c>
      <c r="F52">
        <v>354</v>
      </c>
      <c r="G52" s="2">
        <f>F52/E52</f>
        <v>2.2838709677419353</v>
      </c>
      <c r="H52">
        <f t="shared" si="0"/>
        <v>0</v>
      </c>
      <c r="I52" t="str">
        <f t="shared" si="1"/>
        <v>ChyzneCieszyn</v>
      </c>
      <c r="J52">
        <v>1</v>
      </c>
    </row>
    <row r="53" spans="1:10" outlineLevel="1" collapsed="1" x14ac:dyDescent="0.25">
      <c r="A53" s="1"/>
      <c r="C53" s="3" t="s">
        <v>321</v>
      </c>
      <c r="G53" s="2"/>
      <c r="J53">
        <f>SUBTOTAL(9,J50:J52)</f>
        <v>3</v>
      </c>
    </row>
    <row r="54" spans="1:10" hidden="1" outlineLevel="2" x14ac:dyDescent="0.25">
      <c r="A54" s="1">
        <v>43011</v>
      </c>
      <c r="B54" t="s">
        <v>60</v>
      </c>
      <c r="C54" t="s">
        <v>32</v>
      </c>
      <c r="D54">
        <v>1211</v>
      </c>
      <c r="E54">
        <v>139</v>
      </c>
      <c r="F54">
        <v>218</v>
      </c>
      <c r="G54" s="2">
        <f>F54/E54</f>
        <v>1.5683453237410072</v>
      </c>
      <c r="H54">
        <f t="shared" si="0"/>
        <v>0</v>
      </c>
      <c r="I54" t="str">
        <f t="shared" si="1"/>
        <v>LodzCzestochowa</v>
      </c>
      <c r="J54">
        <v>1</v>
      </c>
    </row>
    <row r="55" spans="1:10" hidden="1" outlineLevel="2" x14ac:dyDescent="0.25">
      <c r="A55" s="1">
        <v>42779</v>
      </c>
      <c r="B55" t="s">
        <v>21</v>
      </c>
      <c r="C55" t="s">
        <v>32</v>
      </c>
      <c r="D55">
        <v>3216</v>
      </c>
      <c r="E55">
        <v>162</v>
      </c>
      <c r="F55">
        <v>278</v>
      </c>
      <c r="G55" s="2">
        <f>F55/E55</f>
        <v>1.7160493827160495</v>
      </c>
      <c r="H55">
        <f t="shared" si="0"/>
        <v>0</v>
      </c>
      <c r="I55" t="str">
        <f t="shared" si="1"/>
        <v>PilaCzestochowa</v>
      </c>
      <c r="J55">
        <v>1</v>
      </c>
    </row>
    <row r="56" spans="1:10" hidden="1" outlineLevel="2" x14ac:dyDescent="0.25">
      <c r="A56" s="1">
        <v>42937</v>
      </c>
      <c r="B56" t="s">
        <v>42</v>
      </c>
      <c r="C56" t="s">
        <v>32</v>
      </c>
      <c r="D56">
        <v>3126</v>
      </c>
      <c r="E56">
        <v>124</v>
      </c>
      <c r="F56">
        <v>317</v>
      </c>
      <c r="G56" s="2">
        <f>F56/E56</f>
        <v>2.556451612903226</v>
      </c>
      <c r="H56">
        <f t="shared" si="0"/>
        <v>0</v>
      </c>
      <c r="I56" t="str">
        <f t="shared" si="1"/>
        <v>SieradzCzestochowa</v>
      </c>
      <c r="J56">
        <v>1</v>
      </c>
    </row>
    <row r="57" spans="1:10" hidden="1" outlineLevel="2" x14ac:dyDescent="0.25">
      <c r="A57" s="1">
        <v>42855</v>
      </c>
      <c r="B57" t="s">
        <v>57</v>
      </c>
      <c r="C57" t="s">
        <v>32</v>
      </c>
      <c r="D57">
        <v>3358</v>
      </c>
      <c r="E57">
        <v>168</v>
      </c>
      <c r="F57">
        <v>569</v>
      </c>
      <c r="G57" s="2">
        <f>F57/E57</f>
        <v>3.3869047619047619</v>
      </c>
      <c r="H57">
        <f t="shared" si="0"/>
        <v>0</v>
      </c>
      <c r="I57" t="str">
        <f t="shared" si="1"/>
        <v>ChalupkiCzestochowa</v>
      </c>
      <c r="J57">
        <v>1</v>
      </c>
    </row>
    <row r="58" spans="1:10" outlineLevel="1" collapsed="1" x14ac:dyDescent="0.25">
      <c r="A58" s="1"/>
      <c r="C58" s="3" t="s">
        <v>322</v>
      </c>
      <c r="G58" s="2"/>
      <c r="J58">
        <f>SUBTOTAL(9,J54:J57)</f>
        <v>4</v>
      </c>
    </row>
    <row r="59" spans="1:10" hidden="1" outlineLevel="2" x14ac:dyDescent="0.25">
      <c r="A59" s="1">
        <v>42928</v>
      </c>
      <c r="B59" t="s">
        <v>70</v>
      </c>
      <c r="C59" t="s">
        <v>36</v>
      </c>
      <c r="D59">
        <v>4039</v>
      </c>
      <c r="E59">
        <v>204</v>
      </c>
      <c r="F59">
        <v>614</v>
      </c>
      <c r="G59" s="2">
        <f>F59/E59</f>
        <v>3.0098039215686274</v>
      </c>
      <c r="H59">
        <f t="shared" si="0"/>
        <v>0</v>
      </c>
      <c r="I59" t="str">
        <f t="shared" si="1"/>
        <v>SlupskElblag</v>
      </c>
      <c r="J59">
        <v>1</v>
      </c>
    </row>
    <row r="60" spans="1:10" outlineLevel="1" collapsed="1" x14ac:dyDescent="0.25">
      <c r="A60" s="1"/>
      <c r="C60" s="3" t="s">
        <v>323</v>
      </c>
      <c r="G60" s="2"/>
      <c r="J60">
        <f>SUBTOTAL(9,J59:J59)</f>
        <v>1</v>
      </c>
    </row>
    <row r="61" spans="1:10" hidden="1" outlineLevel="2" x14ac:dyDescent="0.25">
      <c r="A61" s="1">
        <v>43017</v>
      </c>
      <c r="B61" t="s">
        <v>70</v>
      </c>
      <c r="C61" t="s">
        <v>30</v>
      </c>
      <c r="D61">
        <v>4431</v>
      </c>
      <c r="E61">
        <v>128</v>
      </c>
      <c r="F61">
        <v>213</v>
      </c>
      <c r="G61" s="2">
        <f>F61/E61</f>
        <v>1.6640625</v>
      </c>
      <c r="H61">
        <f t="shared" si="0"/>
        <v>0</v>
      </c>
      <c r="I61" t="str">
        <f t="shared" si="1"/>
        <v>SlupskGdansk</v>
      </c>
      <c r="J61">
        <v>1</v>
      </c>
    </row>
    <row r="62" spans="1:10" hidden="1" outlineLevel="2" x14ac:dyDescent="0.25">
      <c r="A62" s="1">
        <v>42912</v>
      </c>
      <c r="B62" t="s">
        <v>70</v>
      </c>
      <c r="C62" t="s">
        <v>30</v>
      </c>
      <c r="D62">
        <v>2032</v>
      </c>
      <c r="E62">
        <v>129</v>
      </c>
      <c r="F62">
        <v>245</v>
      </c>
      <c r="G62" s="2">
        <f>F62/E62</f>
        <v>1.8992248062015504</v>
      </c>
      <c r="H62">
        <f t="shared" si="0"/>
        <v>0</v>
      </c>
      <c r="I62" t="str">
        <f t="shared" si="1"/>
        <v>SlupskGdansk</v>
      </c>
      <c r="J62">
        <v>1</v>
      </c>
    </row>
    <row r="63" spans="1:10" hidden="1" outlineLevel="2" x14ac:dyDescent="0.25">
      <c r="A63" s="1">
        <v>42960</v>
      </c>
      <c r="B63" t="s">
        <v>70</v>
      </c>
      <c r="C63" t="s">
        <v>30</v>
      </c>
      <c r="D63">
        <v>4133</v>
      </c>
      <c r="E63">
        <v>130</v>
      </c>
      <c r="F63">
        <v>398</v>
      </c>
      <c r="G63" s="2">
        <f>F63/E63</f>
        <v>3.0615384615384613</v>
      </c>
      <c r="H63">
        <f t="shared" si="0"/>
        <v>0</v>
      </c>
      <c r="I63" t="str">
        <f t="shared" si="1"/>
        <v>SlupskGdansk</v>
      </c>
      <c r="J63">
        <v>1</v>
      </c>
    </row>
    <row r="64" spans="1:10" hidden="1" outlineLevel="2" x14ac:dyDescent="0.25">
      <c r="A64" s="1">
        <v>43059</v>
      </c>
      <c r="B64" t="s">
        <v>40</v>
      </c>
      <c r="C64" t="s">
        <v>30</v>
      </c>
      <c r="D64">
        <v>5214</v>
      </c>
      <c r="E64">
        <v>178</v>
      </c>
      <c r="F64">
        <v>634</v>
      </c>
      <c r="G64" s="2">
        <f>F64/E64</f>
        <v>3.5617977528089888</v>
      </c>
      <c r="H64">
        <f t="shared" si="0"/>
        <v>0</v>
      </c>
      <c r="I64" t="str">
        <f t="shared" si="1"/>
        <v>BydgoszczGdansk</v>
      </c>
      <c r="J64">
        <v>1</v>
      </c>
    </row>
    <row r="65" spans="1:10" hidden="1" outlineLevel="2" x14ac:dyDescent="0.25">
      <c r="A65" s="1">
        <v>42926</v>
      </c>
      <c r="B65" t="s">
        <v>56</v>
      </c>
      <c r="C65" t="s">
        <v>30</v>
      </c>
      <c r="D65">
        <v>2448</v>
      </c>
      <c r="E65">
        <v>744</v>
      </c>
      <c r="F65">
        <v>2887</v>
      </c>
      <c r="G65" s="2">
        <f>F65/E65</f>
        <v>3.8803763440860215</v>
      </c>
      <c r="H65">
        <f t="shared" si="0"/>
        <v>2887</v>
      </c>
      <c r="I65" t="str">
        <f t="shared" si="1"/>
        <v>PrzemyslGdansk</v>
      </c>
      <c r="J65">
        <v>1</v>
      </c>
    </row>
    <row r="66" spans="1:10" outlineLevel="1" collapsed="1" x14ac:dyDescent="0.25">
      <c r="A66" s="1"/>
      <c r="C66" s="3" t="s">
        <v>324</v>
      </c>
      <c r="G66" s="2"/>
      <c r="J66">
        <f>SUBTOTAL(9,J61:J65)</f>
        <v>5</v>
      </c>
    </row>
    <row r="67" spans="1:10" hidden="1" outlineLevel="2" x14ac:dyDescent="0.25">
      <c r="A67" s="1">
        <v>42769</v>
      </c>
      <c r="B67" t="s">
        <v>22</v>
      </c>
      <c r="C67" t="s">
        <v>26</v>
      </c>
      <c r="D67">
        <v>1686</v>
      </c>
      <c r="E67">
        <v>102</v>
      </c>
      <c r="F67">
        <v>167</v>
      </c>
      <c r="G67" s="2">
        <f>F67/E67</f>
        <v>1.6372549019607843</v>
      </c>
      <c r="H67">
        <f t="shared" si="0"/>
        <v>0</v>
      </c>
      <c r="I67" t="str">
        <f t="shared" si="1"/>
        <v>KolbaskowoGorzow Wielkopolski</v>
      </c>
      <c r="J67">
        <v>1</v>
      </c>
    </row>
    <row r="68" spans="1:10" hidden="1" outlineLevel="2" x14ac:dyDescent="0.25">
      <c r="A68" s="1">
        <v>42821</v>
      </c>
      <c r="B68" t="s">
        <v>15</v>
      </c>
      <c r="C68" t="s">
        <v>26</v>
      </c>
      <c r="D68">
        <v>3858</v>
      </c>
      <c r="E68">
        <v>155</v>
      </c>
      <c r="F68">
        <v>261</v>
      </c>
      <c r="G68" s="2">
        <f>F68/E68</f>
        <v>1.6838709677419355</v>
      </c>
      <c r="H68">
        <f t="shared" si="0"/>
        <v>0</v>
      </c>
      <c r="I68" t="str">
        <f t="shared" si="1"/>
        <v>GubinGorzow Wielkopolski</v>
      </c>
      <c r="J68">
        <v>1</v>
      </c>
    </row>
    <row r="69" spans="1:10" hidden="1" outlineLevel="2" x14ac:dyDescent="0.25">
      <c r="A69" s="1">
        <v>42932</v>
      </c>
      <c r="B69" t="s">
        <v>55</v>
      </c>
      <c r="C69" t="s">
        <v>26</v>
      </c>
      <c r="D69">
        <v>5569</v>
      </c>
      <c r="E69">
        <v>604</v>
      </c>
      <c r="F69">
        <v>1446</v>
      </c>
      <c r="G69" s="2">
        <f>F69/E69</f>
        <v>2.3940397350993377</v>
      </c>
      <c r="H69">
        <f t="shared" si="0"/>
        <v>1446</v>
      </c>
      <c r="I69" t="str">
        <f t="shared" si="1"/>
        <v>Biala PodlaskaGorzow Wielkopolski</v>
      </c>
      <c r="J69">
        <v>1</v>
      </c>
    </row>
    <row r="70" spans="1:10" hidden="1" outlineLevel="2" x14ac:dyDescent="0.25">
      <c r="A70" s="1">
        <v>43019</v>
      </c>
      <c r="B70" t="s">
        <v>15</v>
      </c>
      <c r="C70" t="s">
        <v>26</v>
      </c>
      <c r="D70">
        <v>4059</v>
      </c>
      <c r="E70">
        <v>162</v>
      </c>
      <c r="F70">
        <v>550</v>
      </c>
      <c r="G70" s="2">
        <f>F70/E70</f>
        <v>3.3950617283950617</v>
      </c>
      <c r="H70">
        <f t="shared" si="0"/>
        <v>0</v>
      </c>
      <c r="I70" t="str">
        <f t="shared" si="1"/>
        <v>GubinGorzow Wielkopolski</v>
      </c>
      <c r="J70">
        <v>1</v>
      </c>
    </row>
    <row r="71" spans="1:10" outlineLevel="1" collapsed="1" x14ac:dyDescent="0.25">
      <c r="A71" s="1"/>
      <c r="C71" s="3" t="s">
        <v>325</v>
      </c>
      <c r="G71" s="2"/>
      <c r="J71">
        <f>SUBTOTAL(9,J67:J70)</f>
        <v>4</v>
      </c>
    </row>
    <row r="72" spans="1:10" hidden="1" outlineLevel="2" x14ac:dyDescent="0.25">
      <c r="A72" s="1">
        <v>42957</v>
      </c>
      <c r="B72" t="s">
        <v>25</v>
      </c>
      <c r="C72" t="s">
        <v>15</v>
      </c>
      <c r="D72">
        <v>4379</v>
      </c>
      <c r="E72">
        <v>93</v>
      </c>
      <c r="F72">
        <v>147</v>
      </c>
      <c r="G72" s="2">
        <f>F72/E72</f>
        <v>1.5806451612903225</v>
      </c>
      <c r="H72">
        <f t="shared" si="0"/>
        <v>0</v>
      </c>
      <c r="I72" t="str">
        <f t="shared" si="1"/>
        <v>KostrzynGubin</v>
      </c>
      <c r="J72">
        <v>1</v>
      </c>
    </row>
    <row r="73" spans="1:10" hidden="1" outlineLevel="2" x14ac:dyDescent="0.25">
      <c r="A73" s="1">
        <v>43098</v>
      </c>
      <c r="B73" t="s">
        <v>52</v>
      </c>
      <c r="C73" t="s">
        <v>15</v>
      </c>
      <c r="D73">
        <v>4748</v>
      </c>
      <c r="E73">
        <v>152</v>
      </c>
      <c r="F73">
        <v>491</v>
      </c>
      <c r="G73" s="2">
        <f>F73/E73</f>
        <v>3.2302631578947367</v>
      </c>
      <c r="H73">
        <f t="shared" si="0"/>
        <v>0</v>
      </c>
      <c r="I73" t="str">
        <f t="shared" si="1"/>
        <v>ZgorzelecGubin</v>
      </c>
      <c r="J73">
        <v>1</v>
      </c>
    </row>
    <row r="74" spans="1:10" hidden="1" outlineLevel="2" x14ac:dyDescent="0.25">
      <c r="A74" s="1">
        <v>42747</v>
      </c>
      <c r="B74" t="s">
        <v>14</v>
      </c>
      <c r="C74" t="s">
        <v>15</v>
      </c>
      <c r="D74">
        <v>3771</v>
      </c>
      <c r="E74">
        <v>196</v>
      </c>
      <c r="F74">
        <v>696</v>
      </c>
      <c r="G74" s="2">
        <f>F74/E74</f>
        <v>3.5510204081632653</v>
      </c>
      <c r="H74">
        <f t="shared" si="0"/>
        <v>0</v>
      </c>
      <c r="I74" t="str">
        <f t="shared" si="1"/>
        <v>PoznanGubin</v>
      </c>
      <c r="J74">
        <v>1</v>
      </c>
    </row>
    <row r="75" spans="1:10" hidden="1" outlineLevel="2" x14ac:dyDescent="0.25">
      <c r="A75" s="1">
        <v>42874</v>
      </c>
      <c r="B75" t="s">
        <v>61</v>
      </c>
      <c r="C75" t="s">
        <v>15</v>
      </c>
      <c r="D75">
        <v>3178</v>
      </c>
      <c r="E75">
        <v>171</v>
      </c>
      <c r="F75">
        <v>646</v>
      </c>
      <c r="G75" s="2">
        <f>F75/E75</f>
        <v>3.7777777777777777</v>
      </c>
      <c r="H75">
        <f t="shared" si="0"/>
        <v>0</v>
      </c>
      <c r="I75" t="str">
        <f t="shared" si="1"/>
        <v>LegnicaGubin</v>
      </c>
      <c r="J75">
        <v>1</v>
      </c>
    </row>
    <row r="76" spans="1:10" outlineLevel="1" collapsed="1" x14ac:dyDescent="0.25">
      <c r="A76" s="1"/>
      <c r="C76" s="3" t="s">
        <v>326</v>
      </c>
      <c r="G76" s="2"/>
      <c r="J76">
        <f>SUBTOTAL(9,J72:J75)</f>
        <v>4</v>
      </c>
    </row>
    <row r="77" spans="1:10" hidden="1" outlineLevel="2" x14ac:dyDescent="0.25">
      <c r="A77" s="1">
        <v>43029</v>
      </c>
      <c r="B77" t="s">
        <v>67</v>
      </c>
      <c r="C77" t="s">
        <v>66</v>
      </c>
      <c r="D77">
        <v>3948</v>
      </c>
      <c r="E77">
        <v>137</v>
      </c>
      <c r="F77">
        <v>469</v>
      </c>
      <c r="G77" s="2">
        <f>F77/E77</f>
        <v>3.4233576642335768</v>
      </c>
      <c r="H77">
        <f t="shared" si="0"/>
        <v>0</v>
      </c>
      <c r="I77" t="str">
        <f t="shared" si="1"/>
        <v>LublinHrebenne</v>
      </c>
      <c r="J77">
        <v>1</v>
      </c>
    </row>
    <row r="78" spans="1:10" hidden="1" outlineLevel="2" x14ac:dyDescent="0.25">
      <c r="A78" s="1">
        <v>43052</v>
      </c>
      <c r="B78" t="s">
        <v>67</v>
      </c>
      <c r="C78" t="s">
        <v>66</v>
      </c>
      <c r="D78">
        <v>5153</v>
      </c>
      <c r="E78">
        <v>141</v>
      </c>
      <c r="F78">
        <v>547</v>
      </c>
      <c r="G78" s="2">
        <f>F78/E78</f>
        <v>3.8794326241134751</v>
      </c>
      <c r="H78">
        <f t="shared" si="0"/>
        <v>0</v>
      </c>
      <c r="I78" t="str">
        <f t="shared" si="1"/>
        <v>LublinHrebenne</v>
      </c>
      <c r="J78">
        <v>1</v>
      </c>
    </row>
    <row r="79" spans="1:10" outlineLevel="1" collapsed="1" x14ac:dyDescent="0.25">
      <c r="A79" s="1"/>
      <c r="C79" s="3" t="s">
        <v>327</v>
      </c>
      <c r="G79" s="2"/>
      <c r="J79">
        <f>SUBTOTAL(9,J77:J78)</f>
        <v>2</v>
      </c>
    </row>
    <row r="80" spans="1:10" hidden="1" outlineLevel="2" x14ac:dyDescent="0.25">
      <c r="A80" s="1">
        <v>42793</v>
      </c>
      <c r="B80" t="s">
        <v>35</v>
      </c>
      <c r="C80" t="s">
        <v>27</v>
      </c>
      <c r="D80">
        <v>5326</v>
      </c>
      <c r="E80">
        <v>171</v>
      </c>
      <c r="F80">
        <v>263</v>
      </c>
      <c r="G80" s="2">
        <f>F80/E80</f>
        <v>1.5380116959064327</v>
      </c>
      <c r="H80">
        <f t="shared" si="0"/>
        <v>0</v>
      </c>
      <c r="I80" t="str">
        <f t="shared" si="1"/>
        <v>Kudowa-SloneJakuszyce</v>
      </c>
      <c r="J80">
        <v>1</v>
      </c>
    </row>
    <row r="81" spans="1:10" hidden="1" outlineLevel="2" x14ac:dyDescent="0.25">
      <c r="A81" s="1">
        <v>42947</v>
      </c>
      <c r="B81" t="s">
        <v>29</v>
      </c>
      <c r="C81" t="s">
        <v>27</v>
      </c>
      <c r="D81">
        <v>5658</v>
      </c>
      <c r="E81">
        <v>249</v>
      </c>
      <c r="F81">
        <v>967</v>
      </c>
      <c r="G81" s="2">
        <f>F81/E81</f>
        <v>3.8835341365461846</v>
      </c>
      <c r="H81">
        <f t="shared" si="0"/>
        <v>0</v>
      </c>
      <c r="I81" t="str">
        <f t="shared" si="1"/>
        <v>Piotrkow TrybunalskiJakuszyce</v>
      </c>
      <c r="J81">
        <v>1</v>
      </c>
    </row>
    <row r="82" spans="1:10" outlineLevel="1" collapsed="1" x14ac:dyDescent="0.25">
      <c r="A82" s="1"/>
      <c r="C82" s="3" t="s">
        <v>328</v>
      </c>
      <c r="G82" s="2"/>
      <c r="J82">
        <f>SUBTOTAL(9,J80:J81)</f>
        <v>2</v>
      </c>
    </row>
    <row r="83" spans="1:10" hidden="1" outlineLevel="2" x14ac:dyDescent="0.25">
      <c r="A83" s="1">
        <v>42886</v>
      </c>
      <c r="B83" t="s">
        <v>62</v>
      </c>
      <c r="C83" t="s">
        <v>63</v>
      </c>
      <c r="D83">
        <v>3380</v>
      </c>
      <c r="E83">
        <v>155</v>
      </c>
      <c r="F83">
        <v>542</v>
      </c>
      <c r="G83" s="2">
        <f>F83/E83</f>
        <v>3.4967741935483869</v>
      </c>
      <c r="H83">
        <f t="shared" si="0"/>
        <v>0</v>
      </c>
      <c r="I83" t="str">
        <f t="shared" si="1"/>
        <v>LesznoJelenia Gora</v>
      </c>
      <c r="J83">
        <v>1</v>
      </c>
    </row>
    <row r="84" spans="1:10" outlineLevel="1" collapsed="1" x14ac:dyDescent="0.25">
      <c r="A84" s="1"/>
      <c r="C84" s="3" t="s">
        <v>329</v>
      </c>
      <c r="G84" s="2"/>
      <c r="J84">
        <f>SUBTOTAL(9,J83:J83)</f>
        <v>1</v>
      </c>
    </row>
    <row r="85" spans="1:10" hidden="1" outlineLevel="2" x14ac:dyDescent="0.25">
      <c r="A85" s="1">
        <v>42922</v>
      </c>
      <c r="B85" t="s">
        <v>41</v>
      </c>
      <c r="C85" t="s">
        <v>28</v>
      </c>
      <c r="D85">
        <v>2637</v>
      </c>
      <c r="E85">
        <v>138</v>
      </c>
      <c r="F85">
        <v>179</v>
      </c>
      <c r="G85" s="2">
        <f>F85/E85</f>
        <v>1.2971014492753623</v>
      </c>
      <c r="H85">
        <f t="shared" si="0"/>
        <v>0</v>
      </c>
      <c r="I85" t="str">
        <f t="shared" si="1"/>
        <v>WloclawekKalisz</v>
      </c>
      <c r="J85">
        <v>1</v>
      </c>
    </row>
    <row r="86" spans="1:10" hidden="1" outlineLevel="2" x14ac:dyDescent="0.25">
      <c r="A86" s="1">
        <v>42868</v>
      </c>
      <c r="B86" t="s">
        <v>43</v>
      </c>
      <c r="C86" t="s">
        <v>28</v>
      </c>
      <c r="D86">
        <v>4888</v>
      </c>
      <c r="E86">
        <v>182</v>
      </c>
      <c r="F86">
        <v>248</v>
      </c>
      <c r="G86" s="2">
        <f>F86/E86</f>
        <v>1.3626373626373627</v>
      </c>
      <c r="H86">
        <f t="shared" ref="H86:H162" si="2">IF(E86&gt;400,F86,0)</f>
        <v>0</v>
      </c>
      <c r="I86" t="str">
        <f t="shared" ref="I86:I162" si="3">CONCATENATE(B86,C86)</f>
        <v>WalbrzychKalisz</v>
      </c>
      <c r="J86">
        <v>1</v>
      </c>
    </row>
    <row r="87" spans="1:10" hidden="1" outlineLevel="2" x14ac:dyDescent="0.25">
      <c r="A87" s="1">
        <v>42863</v>
      </c>
      <c r="B87" t="s">
        <v>29</v>
      </c>
      <c r="C87" t="s">
        <v>28</v>
      </c>
      <c r="D87">
        <v>2608</v>
      </c>
      <c r="E87">
        <v>123</v>
      </c>
      <c r="F87">
        <v>223</v>
      </c>
      <c r="G87" s="2">
        <f>F87/E87</f>
        <v>1.8130081300813008</v>
      </c>
      <c r="H87">
        <f t="shared" si="2"/>
        <v>0</v>
      </c>
      <c r="I87" t="str">
        <f t="shared" si="3"/>
        <v>Piotrkow TrybunalskiKalisz</v>
      </c>
      <c r="J87">
        <v>1</v>
      </c>
    </row>
    <row r="88" spans="1:10" hidden="1" outlineLevel="2" x14ac:dyDescent="0.25">
      <c r="A88" s="1">
        <v>42772</v>
      </c>
      <c r="B88" t="s">
        <v>27</v>
      </c>
      <c r="C88" t="s">
        <v>28</v>
      </c>
      <c r="D88">
        <v>5291</v>
      </c>
      <c r="E88">
        <v>273</v>
      </c>
      <c r="F88">
        <v>520</v>
      </c>
      <c r="G88" s="2">
        <f>F88/E88</f>
        <v>1.9047619047619047</v>
      </c>
      <c r="H88">
        <f t="shared" si="2"/>
        <v>0</v>
      </c>
      <c r="I88" t="str">
        <f t="shared" si="3"/>
        <v>JakuszyceKalisz</v>
      </c>
      <c r="J88">
        <v>1</v>
      </c>
    </row>
    <row r="89" spans="1:10" hidden="1" outlineLevel="2" x14ac:dyDescent="0.25">
      <c r="A89" s="1">
        <v>43009</v>
      </c>
      <c r="B89" t="s">
        <v>29</v>
      </c>
      <c r="C89" t="s">
        <v>28</v>
      </c>
      <c r="D89">
        <v>4649</v>
      </c>
      <c r="E89">
        <v>125</v>
      </c>
      <c r="F89">
        <v>356</v>
      </c>
      <c r="G89" s="2">
        <f>F89/E89</f>
        <v>2.8479999999999999</v>
      </c>
      <c r="H89">
        <f t="shared" si="2"/>
        <v>0</v>
      </c>
      <c r="I89" t="str">
        <f t="shared" si="3"/>
        <v>Piotrkow TrybunalskiKalisz</v>
      </c>
      <c r="J89">
        <v>1</v>
      </c>
    </row>
    <row r="90" spans="1:10" outlineLevel="1" collapsed="1" x14ac:dyDescent="0.25">
      <c r="A90" s="1"/>
      <c r="C90" s="3" t="s">
        <v>330</v>
      </c>
      <c r="G90" s="2"/>
      <c r="J90">
        <f>SUBTOTAL(9,J85:J89)</f>
        <v>5</v>
      </c>
    </row>
    <row r="91" spans="1:10" hidden="1" outlineLevel="2" x14ac:dyDescent="0.25">
      <c r="A91" s="1">
        <v>43044</v>
      </c>
      <c r="B91" t="s">
        <v>37</v>
      </c>
      <c r="C91" t="s">
        <v>18</v>
      </c>
      <c r="D91">
        <v>3161</v>
      </c>
      <c r="E91">
        <v>101</v>
      </c>
      <c r="F91">
        <v>115</v>
      </c>
      <c r="G91" s="2">
        <f>F91/E91</f>
        <v>1.1386138613861385</v>
      </c>
      <c r="H91">
        <f t="shared" si="2"/>
        <v>0</v>
      </c>
      <c r="I91" t="str">
        <f t="shared" si="3"/>
        <v>OpoleKatowice</v>
      </c>
      <c r="J91">
        <v>1</v>
      </c>
    </row>
    <row r="92" spans="1:10" hidden="1" outlineLevel="2" x14ac:dyDescent="0.25">
      <c r="A92" s="1">
        <v>42879</v>
      </c>
      <c r="B92" t="s">
        <v>59</v>
      </c>
      <c r="C92" t="s">
        <v>18</v>
      </c>
      <c r="D92">
        <v>5832</v>
      </c>
      <c r="E92">
        <v>300</v>
      </c>
      <c r="F92">
        <v>453</v>
      </c>
      <c r="G92" s="2">
        <f>F92/E92</f>
        <v>1.51</v>
      </c>
      <c r="H92">
        <f t="shared" si="2"/>
        <v>0</v>
      </c>
      <c r="I92" t="str">
        <f t="shared" si="3"/>
        <v>WarszawaKatowice</v>
      </c>
      <c r="J92">
        <v>1</v>
      </c>
    </row>
    <row r="93" spans="1:10" hidden="1" outlineLevel="2" x14ac:dyDescent="0.25">
      <c r="A93" s="1">
        <v>43088</v>
      </c>
      <c r="B93" t="s">
        <v>39</v>
      </c>
      <c r="C93" t="s">
        <v>18</v>
      </c>
      <c r="D93">
        <v>1572</v>
      </c>
      <c r="E93">
        <v>159</v>
      </c>
      <c r="F93">
        <v>476</v>
      </c>
      <c r="G93" s="2">
        <f>F93/E93</f>
        <v>2.9937106918238992</v>
      </c>
      <c r="H93">
        <f t="shared" si="2"/>
        <v>0</v>
      </c>
      <c r="I93" t="str">
        <f t="shared" si="3"/>
        <v>ZakopaneKatowice</v>
      </c>
      <c r="J93">
        <v>1</v>
      </c>
    </row>
    <row r="94" spans="1:10" hidden="1" outlineLevel="2" x14ac:dyDescent="0.25">
      <c r="A94" s="1">
        <v>42820</v>
      </c>
      <c r="B94" t="s">
        <v>17</v>
      </c>
      <c r="C94" t="s">
        <v>18</v>
      </c>
      <c r="D94">
        <v>5177</v>
      </c>
      <c r="E94">
        <v>147</v>
      </c>
      <c r="F94">
        <v>443</v>
      </c>
      <c r="G94" s="2">
        <f>F94/E94</f>
        <v>3.0136054421768708</v>
      </c>
      <c r="H94">
        <f t="shared" si="2"/>
        <v>0</v>
      </c>
      <c r="I94" t="str">
        <f t="shared" si="3"/>
        <v>TarnowKatowice</v>
      </c>
      <c r="J94">
        <v>1</v>
      </c>
    </row>
    <row r="95" spans="1:10" hidden="1" outlineLevel="2" x14ac:dyDescent="0.25">
      <c r="A95" s="1">
        <v>42750</v>
      </c>
      <c r="B95" t="s">
        <v>17</v>
      </c>
      <c r="C95" t="s">
        <v>18</v>
      </c>
      <c r="D95">
        <v>4588</v>
      </c>
      <c r="E95">
        <v>148</v>
      </c>
      <c r="F95">
        <v>494</v>
      </c>
      <c r="G95" s="2">
        <f>F95/E95</f>
        <v>3.3378378378378377</v>
      </c>
      <c r="H95">
        <f t="shared" si="2"/>
        <v>0</v>
      </c>
      <c r="I95" t="str">
        <f t="shared" si="3"/>
        <v>TarnowKatowice</v>
      </c>
      <c r="J95">
        <v>1</v>
      </c>
    </row>
    <row r="96" spans="1:10" hidden="1" outlineLevel="2" x14ac:dyDescent="0.25">
      <c r="A96" s="1">
        <v>42908</v>
      </c>
      <c r="B96" t="s">
        <v>17</v>
      </c>
      <c r="C96" t="s">
        <v>18</v>
      </c>
      <c r="D96">
        <v>3469</v>
      </c>
      <c r="E96">
        <v>151</v>
      </c>
      <c r="F96">
        <v>558</v>
      </c>
      <c r="G96" s="2">
        <f>F96/E96</f>
        <v>3.6953642384105962</v>
      </c>
      <c r="H96">
        <f t="shared" si="2"/>
        <v>0</v>
      </c>
      <c r="I96" t="str">
        <f t="shared" si="3"/>
        <v>TarnowKatowice</v>
      </c>
      <c r="J96">
        <v>1</v>
      </c>
    </row>
    <row r="97" spans="1:10" outlineLevel="1" collapsed="1" x14ac:dyDescent="0.25">
      <c r="A97" s="1"/>
      <c r="C97" s="3" t="s">
        <v>331</v>
      </c>
      <c r="G97" s="2"/>
      <c r="J97">
        <f>SUBTOTAL(9,J91:J96)</f>
        <v>6</v>
      </c>
    </row>
    <row r="98" spans="1:10" hidden="1" outlineLevel="2" x14ac:dyDescent="0.25">
      <c r="A98" s="1">
        <v>42899</v>
      </c>
      <c r="B98" t="s">
        <v>46</v>
      </c>
      <c r="C98" t="s">
        <v>47</v>
      </c>
      <c r="D98">
        <v>1536</v>
      </c>
      <c r="E98">
        <v>96</v>
      </c>
      <c r="F98">
        <v>154</v>
      </c>
      <c r="G98" s="2">
        <f>F98/E98</f>
        <v>1.6041666666666667</v>
      </c>
      <c r="H98">
        <f t="shared" si="2"/>
        <v>0</v>
      </c>
      <c r="I98" t="str">
        <f t="shared" si="3"/>
        <v>TarnobrzegKielce</v>
      </c>
      <c r="J98">
        <v>1</v>
      </c>
    </row>
    <row r="99" spans="1:10" hidden="1" outlineLevel="2" x14ac:dyDescent="0.25">
      <c r="A99" s="1">
        <v>43042</v>
      </c>
      <c r="B99" t="s">
        <v>32</v>
      </c>
      <c r="C99" t="s">
        <v>47</v>
      </c>
      <c r="D99">
        <v>4746</v>
      </c>
      <c r="E99">
        <v>131</v>
      </c>
      <c r="F99">
        <v>245</v>
      </c>
      <c r="G99" s="2">
        <f>F99/E99</f>
        <v>1.8702290076335877</v>
      </c>
      <c r="H99">
        <f t="shared" si="2"/>
        <v>0</v>
      </c>
      <c r="I99" t="str">
        <f t="shared" si="3"/>
        <v>CzestochowaKielce</v>
      </c>
      <c r="J99">
        <v>1</v>
      </c>
    </row>
    <row r="100" spans="1:10" hidden="1" outlineLevel="2" x14ac:dyDescent="0.25">
      <c r="A100" s="1">
        <v>42841</v>
      </c>
      <c r="B100" t="s">
        <v>54</v>
      </c>
      <c r="C100" t="s">
        <v>47</v>
      </c>
      <c r="D100">
        <v>5805</v>
      </c>
      <c r="E100">
        <v>145</v>
      </c>
      <c r="F100">
        <v>301</v>
      </c>
      <c r="G100" s="2">
        <f>F100/E100</f>
        <v>2.0758620689655172</v>
      </c>
      <c r="H100">
        <f t="shared" si="2"/>
        <v>0</v>
      </c>
      <c r="I100" t="str">
        <f t="shared" si="3"/>
        <v>KrakowKielce</v>
      </c>
      <c r="J100">
        <v>1</v>
      </c>
    </row>
    <row r="101" spans="1:10" hidden="1" outlineLevel="2" x14ac:dyDescent="0.25">
      <c r="A101" s="1">
        <v>43082</v>
      </c>
      <c r="B101" t="s">
        <v>60</v>
      </c>
      <c r="C101" t="s">
        <v>47</v>
      </c>
      <c r="D101">
        <v>2342</v>
      </c>
      <c r="E101">
        <v>141</v>
      </c>
      <c r="F101">
        <v>319</v>
      </c>
      <c r="G101" s="2">
        <f>F101/E101</f>
        <v>2.2624113475177303</v>
      </c>
      <c r="H101">
        <f t="shared" si="2"/>
        <v>0</v>
      </c>
      <c r="I101" t="str">
        <f t="shared" si="3"/>
        <v>LodzKielce</v>
      </c>
      <c r="J101">
        <v>1</v>
      </c>
    </row>
    <row r="102" spans="1:10" hidden="1" outlineLevel="2" x14ac:dyDescent="0.25">
      <c r="A102" s="1">
        <v>42975</v>
      </c>
      <c r="B102" t="s">
        <v>60</v>
      </c>
      <c r="C102" t="s">
        <v>47</v>
      </c>
      <c r="D102">
        <v>2939</v>
      </c>
      <c r="E102">
        <v>125</v>
      </c>
      <c r="F102">
        <v>307</v>
      </c>
      <c r="G102" s="2">
        <f>F102/E102</f>
        <v>2.456</v>
      </c>
      <c r="H102">
        <f t="shared" si="2"/>
        <v>0</v>
      </c>
      <c r="I102" t="str">
        <f t="shared" si="3"/>
        <v>LodzKielce</v>
      </c>
      <c r="J102">
        <v>1</v>
      </c>
    </row>
    <row r="103" spans="1:10" hidden="1" outlineLevel="2" x14ac:dyDescent="0.25">
      <c r="A103" s="1">
        <v>43072</v>
      </c>
      <c r="B103" t="s">
        <v>56</v>
      </c>
      <c r="C103" t="s">
        <v>47</v>
      </c>
      <c r="D103">
        <v>5697</v>
      </c>
      <c r="E103">
        <v>257</v>
      </c>
      <c r="F103">
        <v>717</v>
      </c>
      <c r="G103" s="2">
        <f>F103/E103</f>
        <v>2.7898832684824901</v>
      </c>
      <c r="H103">
        <f t="shared" si="2"/>
        <v>0</v>
      </c>
      <c r="I103" t="str">
        <f t="shared" si="3"/>
        <v>PrzemyslKielce</v>
      </c>
      <c r="J103">
        <v>1</v>
      </c>
    </row>
    <row r="104" spans="1:10" hidden="1" outlineLevel="2" x14ac:dyDescent="0.25">
      <c r="A104" s="1">
        <v>42870</v>
      </c>
      <c r="B104" t="s">
        <v>60</v>
      </c>
      <c r="C104" t="s">
        <v>47</v>
      </c>
      <c r="D104">
        <v>4863</v>
      </c>
      <c r="E104">
        <v>141</v>
      </c>
      <c r="F104">
        <v>444</v>
      </c>
      <c r="G104" s="2">
        <f>F104/E104</f>
        <v>3.1489361702127661</v>
      </c>
      <c r="H104">
        <f t="shared" si="2"/>
        <v>0</v>
      </c>
      <c r="I104" t="str">
        <f t="shared" si="3"/>
        <v>LodzKielce</v>
      </c>
      <c r="J104">
        <v>1</v>
      </c>
    </row>
    <row r="105" spans="1:10" hidden="1" outlineLevel="2" x14ac:dyDescent="0.25">
      <c r="A105" s="1">
        <v>42814</v>
      </c>
      <c r="B105" t="s">
        <v>46</v>
      </c>
      <c r="C105" t="s">
        <v>47</v>
      </c>
      <c r="D105">
        <v>2431</v>
      </c>
      <c r="E105">
        <v>96</v>
      </c>
      <c r="F105">
        <v>409</v>
      </c>
      <c r="G105" s="2">
        <f>F105/E105</f>
        <v>4.260416666666667</v>
      </c>
      <c r="H105">
        <f t="shared" si="2"/>
        <v>0</v>
      </c>
      <c r="I105" t="str">
        <f t="shared" si="3"/>
        <v>TarnobrzegKielce</v>
      </c>
      <c r="J105">
        <v>1</v>
      </c>
    </row>
    <row r="106" spans="1:10" outlineLevel="1" collapsed="1" x14ac:dyDescent="0.25">
      <c r="A106" s="1"/>
      <c r="C106" s="3" t="s">
        <v>332</v>
      </c>
      <c r="G106" s="2"/>
      <c r="J106">
        <f>SUBTOTAL(9,J98:J105)</f>
        <v>8</v>
      </c>
    </row>
    <row r="107" spans="1:10" hidden="1" outlineLevel="2" x14ac:dyDescent="0.25">
      <c r="A107" s="1">
        <v>42768</v>
      </c>
      <c r="B107" t="s">
        <v>25</v>
      </c>
      <c r="C107" t="s">
        <v>22</v>
      </c>
      <c r="D107">
        <v>4871</v>
      </c>
      <c r="E107">
        <v>126</v>
      </c>
      <c r="F107">
        <v>185</v>
      </c>
      <c r="G107" s="2">
        <f>F107/E107</f>
        <v>1.4682539682539681</v>
      </c>
      <c r="H107">
        <f t="shared" si="2"/>
        <v>0</v>
      </c>
      <c r="I107" t="str">
        <f t="shared" si="3"/>
        <v>KostrzynKolbaskowo</v>
      </c>
      <c r="J107">
        <v>1</v>
      </c>
    </row>
    <row r="108" spans="1:10" hidden="1" outlineLevel="2" x14ac:dyDescent="0.25">
      <c r="A108" s="1">
        <v>42914</v>
      </c>
      <c r="B108" t="s">
        <v>31</v>
      </c>
      <c r="C108" t="s">
        <v>22</v>
      </c>
      <c r="D108">
        <v>5467</v>
      </c>
      <c r="E108">
        <v>168</v>
      </c>
      <c r="F108">
        <v>336</v>
      </c>
      <c r="G108" s="2">
        <f>F108/E108</f>
        <v>2</v>
      </c>
      <c r="H108">
        <f t="shared" si="2"/>
        <v>0</v>
      </c>
      <c r="I108" t="str">
        <f t="shared" si="3"/>
        <v>KoszalinKolbaskowo</v>
      </c>
      <c r="J108">
        <v>1</v>
      </c>
    </row>
    <row r="109" spans="1:10" outlineLevel="1" collapsed="1" x14ac:dyDescent="0.25">
      <c r="A109" s="1"/>
      <c r="C109" s="3" t="s">
        <v>333</v>
      </c>
      <c r="G109" s="2"/>
      <c r="J109">
        <f>SUBTOTAL(9,J107:J108)</f>
        <v>2</v>
      </c>
    </row>
    <row r="110" spans="1:10" hidden="1" outlineLevel="2" x14ac:dyDescent="0.25">
      <c r="A110" s="1">
        <v>43077</v>
      </c>
      <c r="B110" t="s">
        <v>8</v>
      </c>
      <c r="C110" t="s">
        <v>20</v>
      </c>
      <c r="D110">
        <v>2291</v>
      </c>
      <c r="E110">
        <v>132</v>
      </c>
      <c r="F110">
        <v>163</v>
      </c>
      <c r="G110" s="2">
        <f>F110/E110</f>
        <v>1.2348484848484849</v>
      </c>
      <c r="H110">
        <f t="shared" si="2"/>
        <v>0</v>
      </c>
      <c r="I110" t="str">
        <f t="shared" si="3"/>
        <v>PlockKonin</v>
      </c>
      <c r="J110">
        <v>1</v>
      </c>
    </row>
    <row r="111" spans="1:10" hidden="1" outlineLevel="2" x14ac:dyDescent="0.25">
      <c r="A111" s="1">
        <v>42919</v>
      </c>
      <c r="B111" t="s">
        <v>8</v>
      </c>
      <c r="C111" t="s">
        <v>20</v>
      </c>
      <c r="D111">
        <v>4354</v>
      </c>
      <c r="E111">
        <v>135</v>
      </c>
      <c r="F111">
        <v>215</v>
      </c>
      <c r="G111" s="2">
        <f>F111/E111</f>
        <v>1.5925925925925926</v>
      </c>
      <c r="H111">
        <f t="shared" si="2"/>
        <v>0</v>
      </c>
      <c r="I111" t="str">
        <f t="shared" si="3"/>
        <v>PlockKonin</v>
      </c>
      <c r="J111">
        <v>1</v>
      </c>
    </row>
    <row r="112" spans="1:10" hidden="1" outlineLevel="2" x14ac:dyDescent="0.25">
      <c r="A112" s="1">
        <v>42965</v>
      </c>
      <c r="B112" t="s">
        <v>40</v>
      </c>
      <c r="C112" t="s">
        <v>20</v>
      </c>
      <c r="D112">
        <v>3035</v>
      </c>
      <c r="E112">
        <v>118</v>
      </c>
      <c r="F112">
        <v>207</v>
      </c>
      <c r="G112" s="2">
        <f>F112/E112</f>
        <v>1.7542372881355932</v>
      </c>
      <c r="H112">
        <f t="shared" si="2"/>
        <v>0</v>
      </c>
      <c r="I112" t="str">
        <f t="shared" si="3"/>
        <v>BydgoszczKonin</v>
      </c>
      <c r="J112">
        <v>1</v>
      </c>
    </row>
    <row r="113" spans="1:10" hidden="1" outlineLevel="2" x14ac:dyDescent="0.25">
      <c r="A113" s="1">
        <v>42774</v>
      </c>
      <c r="B113" t="s">
        <v>29</v>
      </c>
      <c r="C113" t="s">
        <v>20</v>
      </c>
      <c r="D113">
        <v>3319</v>
      </c>
      <c r="E113">
        <v>154</v>
      </c>
      <c r="F113">
        <v>314</v>
      </c>
      <c r="G113" s="2">
        <f>F113/E113</f>
        <v>2.0389610389610389</v>
      </c>
      <c r="H113">
        <f t="shared" si="2"/>
        <v>0</v>
      </c>
      <c r="I113" t="str">
        <f t="shared" si="3"/>
        <v>Piotrkow TrybunalskiKonin</v>
      </c>
      <c r="J113">
        <v>1</v>
      </c>
    </row>
    <row r="114" spans="1:10" hidden="1" outlineLevel="2" x14ac:dyDescent="0.25">
      <c r="A114" s="1">
        <v>42917</v>
      </c>
      <c r="B114" t="s">
        <v>62</v>
      </c>
      <c r="C114" t="s">
        <v>20</v>
      </c>
      <c r="D114">
        <v>2256</v>
      </c>
      <c r="E114">
        <v>146</v>
      </c>
      <c r="F114">
        <v>315</v>
      </c>
      <c r="G114" s="2">
        <f>F114/E114</f>
        <v>2.1575342465753424</v>
      </c>
      <c r="H114">
        <f t="shared" si="2"/>
        <v>0</v>
      </c>
      <c r="I114" t="str">
        <f t="shared" si="3"/>
        <v>LesznoKonin</v>
      </c>
      <c r="J114">
        <v>1</v>
      </c>
    </row>
    <row r="115" spans="1:10" hidden="1" outlineLevel="2" x14ac:dyDescent="0.25">
      <c r="A115" s="1">
        <v>42751</v>
      </c>
      <c r="B115" t="s">
        <v>19</v>
      </c>
      <c r="C115" t="s">
        <v>20</v>
      </c>
      <c r="D115">
        <v>1952</v>
      </c>
      <c r="E115">
        <v>267</v>
      </c>
      <c r="F115">
        <v>602</v>
      </c>
      <c r="G115" s="2">
        <f>F115/E115</f>
        <v>2.2546816479400751</v>
      </c>
      <c r="H115">
        <f t="shared" si="2"/>
        <v>0</v>
      </c>
      <c r="I115" t="str">
        <f t="shared" si="3"/>
        <v>RadomKonin</v>
      </c>
      <c r="J115">
        <v>1</v>
      </c>
    </row>
    <row r="116" spans="1:10" hidden="1" outlineLevel="2" x14ac:dyDescent="0.25">
      <c r="A116" s="1">
        <v>42802</v>
      </c>
      <c r="B116" t="s">
        <v>29</v>
      </c>
      <c r="C116" t="s">
        <v>20</v>
      </c>
      <c r="D116">
        <v>1203</v>
      </c>
      <c r="E116">
        <v>146</v>
      </c>
      <c r="F116">
        <v>330</v>
      </c>
      <c r="G116" s="2">
        <f>F116/E116</f>
        <v>2.2602739726027399</v>
      </c>
      <c r="H116">
        <f t="shared" si="2"/>
        <v>0</v>
      </c>
      <c r="I116" t="str">
        <f t="shared" si="3"/>
        <v>Piotrkow TrybunalskiKonin</v>
      </c>
      <c r="J116">
        <v>1</v>
      </c>
    </row>
    <row r="117" spans="1:10" hidden="1" outlineLevel="2" x14ac:dyDescent="0.25">
      <c r="A117" s="1">
        <v>42962</v>
      </c>
      <c r="B117" t="s">
        <v>47</v>
      </c>
      <c r="C117" t="s">
        <v>20</v>
      </c>
      <c r="D117">
        <v>5370</v>
      </c>
      <c r="E117">
        <v>266</v>
      </c>
      <c r="F117">
        <v>699</v>
      </c>
      <c r="G117" s="2">
        <f>F117/E117</f>
        <v>2.6278195488721803</v>
      </c>
      <c r="H117">
        <f t="shared" si="2"/>
        <v>0</v>
      </c>
      <c r="I117" t="str">
        <f t="shared" si="3"/>
        <v>KielceKonin</v>
      </c>
      <c r="J117">
        <v>1</v>
      </c>
    </row>
    <row r="118" spans="1:10" hidden="1" outlineLevel="2" x14ac:dyDescent="0.25">
      <c r="A118" s="1">
        <v>43080</v>
      </c>
      <c r="B118" t="s">
        <v>8</v>
      </c>
      <c r="C118" t="s">
        <v>20</v>
      </c>
      <c r="D118">
        <v>4981</v>
      </c>
      <c r="E118">
        <v>138</v>
      </c>
      <c r="F118">
        <v>455</v>
      </c>
      <c r="G118" s="2">
        <f>F118/E118</f>
        <v>3.2971014492753623</v>
      </c>
      <c r="H118">
        <f t="shared" si="2"/>
        <v>0</v>
      </c>
      <c r="I118" t="str">
        <f t="shared" si="3"/>
        <v>PlockKonin</v>
      </c>
      <c r="J118">
        <v>1</v>
      </c>
    </row>
    <row r="119" spans="1:10" outlineLevel="1" collapsed="1" x14ac:dyDescent="0.25">
      <c r="A119" s="1"/>
      <c r="C119" s="3" t="s">
        <v>334</v>
      </c>
      <c r="G119" s="2"/>
      <c r="J119">
        <f>SUBTOTAL(9,J110:J118)</f>
        <v>9</v>
      </c>
    </row>
    <row r="120" spans="1:10" hidden="1" outlineLevel="2" x14ac:dyDescent="0.25">
      <c r="A120" s="1">
        <v>43006</v>
      </c>
      <c r="B120" t="s">
        <v>48</v>
      </c>
      <c r="C120" t="s">
        <v>25</v>
      </c>
      <c r="D120">
        <v>4375</v>
      </c>
      <c r="E120">
        <v>140</v>
      </c>
      <c r="F120">
        <v>134</v>
      </c>
      <c r="G120" s="2">
        <f>F120/E120</f>
        <v>0.95714285714285718</v>
      </c>
      <c r="H120">
        <f t="shared" si="2"/>
        <v>0</v>
      </c>
      <c r="I120" t="str">
        <f t="shared" si="3"/>
        <v>Zielona GoraKostrzyn</v>
      </c>
      <c r="J120">
        <v>1</v>
      </c>
    </row>
    <row r="121" spans="1:10" hidden="1" outlineLevel="2" x14ac:dyDescent="0.25">
      <c r="A121" s="1">
        <v>43003</v>
      </c>
      <c r="B121" t="s">
        <v>64</v>
      </c>
      <c r="C121" t="s">
        <v>25</v>
      </c>
      <c r="D121">
        <v>3108</v>
      </c>
      <c r="E121">
        <v>114</v>
      </c>
      <c r="F121">
        <v>174</v>
      </c>
      <c r="G121" s="2">
        <f>F121/E121</f>
        <v>1.5263157894736843</v>
      </c>
      <c r="H121">
        <f t="shared" si="2"/>
        <v>0</v>
      </c>
      <c r="I121" t="str">
        <f t="shared" si="3"/>
        <v>OlszynaKostrzyn</v>
      </c>
      <c r="J121">
        <v>1</v>
      </c>
    </row>
    <row r="122" spans="1:10" hidden="1" outlineLevel="2" x14ac:dyDescent="0.25">
      <c r="A122" s="1">
        <v>42956</v>
      </c>
      <c r="B122" t="s">
        <v>21</v>
      </c>
      <c r="C122" t="s">
        <v>25</v>
      </c>
      <c r="D122">
        <v>2935</v>
      </c>
      <c r="E122">
        <v>160</v>
      </c>
      <c r="F122">
        <v>275</v>
      </c>
      <c r="G122" s="2">
        <f>F122/E122</f>
        <v>1.71875</v>
      </c>
      <c r="H122">
        <f t="shared" si="2"/>
        <v>0</v>
      </c>
      <c r="I122" t="str">
        <f t="shared" si="3"/>
        <v>PilaKostrzyn</v>
      </c>
      <c r="J122">
        <v>1</v>
      </c>
    </row>
    <row r="123" spans="1:10" hidden="1" outlineLevel="2" x14ac:dyDescent="0.25">
      <c r="A123" s="1">
        <v>42836</v>
      </c>
      <c r="B123" t="s">
        <v>27</v>
      </c>
      <c r="C123" t="s">
        <v>25</v>
      </c>
      <c r="D123">
        <v>1011</v>
      </c>
      <c r="E123">
        <v>211</v>
      </c>
      <c r="F123">
        <v>536</v>
      </c>
      <c r="G123" s="2">
        <f>F123/E123</f>
        <v>2.5402843601895735</v>
      </c>
      <c r="H123">
        <f t="shared" si="2"/>
        <v>0</v>
      </c>
      <c r="I123" t="str">
        <f t="shared" si="3"/>
        <v>JakuszyceKostrzyn</v>
      </c>
      <c r="J123">
        <v>1</v>
      </c>
    </row>
    <row r="124" spans="1:10" hidden="1" outlineLevel="2" x14ac:dyDescent="0.25">
      <c r="A124" s="1">
        <v>42810</v>
      </c>
      <c r="B124" t="s">
        <v>15</v>
      </c>
      <c r="C124" t="s">
        <v>25</v>
      </c>
      <c r="D124">
        <v>1767</v>
      </c>
      <c r="E124">
        <v>91</v>
      </c>
      <c r="F124">
        <v>247</v>
      </c>
      <c r="G124" s="2">
        <f>F124/E124</f>
        <v>2.7142857142857144</v>
      </c>
      <c r="H124">
        <f t="shared" si="2"/>
        <v>0</v>
      </c>
      <c r="I124" t="str">
        <f t="shared" si="3"/>
        <v>GubinKostrzyn</v>
      </c>
      <c r="J124">
        <v>1</v>
      </c>
    </row>
    <row r="125" spans="1:10" hidden="1" outlineLevel="2" x14ac:dyDescent="0.25">
      <c r="A125" s="1">
        <v>42767</v>
      </c>
      <c r="B125" t="s">
        <v>23</v>
      </c>
      <c r="C125" t="s">
        <v>25</v>
      </c>
      <c r="D125">
        <v>5671</v>
      </c>
      <c r="E125">
        <v>118</v>
      </c>
      <c r="F125">
        <v>390</v>
      </c>
      <c r="G125" s="2">
        <f>F125/E125</f>
        <v>3.3050847457627119</v>
      </c>
      <c r="H125">
        <f t="shared" si="2"/>
        <v>0</v>
      </c>
      <c r="I125" t="str">
        <f t="shared" si="3"/>
        <v>SzczecinKostrzyn</v>
      </c>
      <c r="J125">
        <v>1</v>
      </c>
    </row>
    <row r="126" spans="1:10" hidden="1" outlineLevel="2" x14ac:dyDescent="0.25">
      <c r="A126" s="1">
        <v>42948</v>
      </c>
      <c r="B126" t="s">
        <v>27</v>
      </c>
      <c r="C126" t="s">
        <v>25</v>
      </c>
      <c r="D126">
        <v>2697</v>
      </c>
      <c r="E126">
        <v>209</v>
      </c>
      <c r="F126">
        <v>699</v>
      </c>
      <c r="G126" s="2">
        <f>F126/E126</f>
        <v>3.3444976076555024</v>
      </c>
      <c r="H126">
        <f t="shared" si="2"/>
        <v>0</v>
      </c>
      <c r="I126" t="str">
        <f t="shared" si="3"/>
        <v>JakuszyceKostrzyn</v>
      </c>
      <c r="J126">
        <v>1</v>
      </c>
    </row>
    <row r="127" spans="1:10" hidden="1" outlineLevel="2" x14ac:dyDescent="0.25">
      <c r="A127" s="1">
        <v>43023</v>
      </c>
      <c r="B127" t="s">
        <v>21</v>
      </c>
      <c r="C127" t="s">
        <v>25</v>
      </c>
      <c r="D127">
        <v>2059</v>
      </c>
      <c r="E127">
        <v>164</v>
      </c>
      <c r="F127">
        <v>630</v>
      </c>
      <c r="G127" s="2">
        <f>F127/E127</f>
        <v>3.8414634146341462</v>
      </c>
      <c r="H127">
        <f t="shared" si="2"/>
        <v>0</v>
      </c>
      <c r="I127" t="str">
        <f t="shared" si="3"/>
        <v>PilaKostrzyn</v>
      </c>
      <c r="J127">
        <v>1</v>
      </c>
    </row>
    <row r="128" spans="1:10" outlineLevel="1" collapsed="1" x14ac:dyDescent="0.25">
      <c r="A128" s="1"/>
      <c r="C128" s="3" t="s">
        <v>335</v>
      </c>
      <c r="G128" s="2"/>
      <c r="J128">
        <f>SUBTOTAL(9,J120:J127)</f>
        <v>8</v>
      </c>
    </row>
    <row r="129" spans="1:10" hidden="1" outlineLevel="2" x14ac:dyDescent="0.25">
      <c r="A129" s="1">
        <v>42913</v>
      </c>
      <c r="B129" t="s">
        <v>30</v>
      </c>
      <c r="C129" t="s">
        <v>31</v>
      </c>
      <c r="D129">
        <v>2735</v>
      </c>
      <c r="E129">
        <v>213</v>
      </c>
      <c r="F129">
        <v>213</v>
      </c>
      <c r="G129" s="2">
        <f>F129/E129</f>
        <v>1</v>
      </c>
      <c r="H129">
        <f t="shared" si="2"/>
        <v>0</v>
      </c>
      <c r="I129" t="str">
        <f t="shared" si="3"/>
        <v>GdanskKoszalin</v>
      </c>
      <c r="J129">
        <v>1</v>
      </c>
    </row>
    <row r="130" spans="1:10" hidden="1" outlineLevel="2" x14ac:dyDescent="0.25">
      <c r="A130" s="1">
        <v>42777</v>
      </c>
      <c r="B130" t="s">
        <v>21</v>
      </c>
      <c r="C130" t="s">
        <v>31</v>
      </c>
      <c r="D130">
        <v>5713</v>
      </c>
      <c r="E130">
        <v>128</v>
      </c>
      <c r="F130">
        <v>376</v>
      </c>
      <c r="G130" s="2">
        <f>F130/E130</f>
        <v>2.9375</v>
      </c>
      <c r="H130">
        <f t="shared" si="2"/>
        <v>0</v>
      </c>
      <c r="I130" t="str">
        <f t="shared" si="3"/>
        <v>PilaKoszalin</v>
      </c>
      <c r="J130">
        <v>1</v>
      </c>
    </row>
    <row r="131" spans="1:10" outlineLevel="1" collapsed="1" x14ac:dyDescent="0.25">
      <c r="A131" s="1"/>
      <c r="C131" s="3" t="s">
        <v>336</v>
      </c>
      <c r="G131" s="2"/>
      <c r="J131">
        <f>SUBTOTAL(9,J129:J130)</f>
        <v>2</v>
      </c>
    </row>
    <row r="132" spans="1:10" hidden="1" outlineLevel="2" x14ac:dyDescent="0.25">
      <c r="A132" s="1">
        <v>42840</v>
      </c>
      <c r="B132" t="s">
        <v>9</v>
      </c>
      <c r="C132" t="s">
        <v>54</v>
      </c>
      <c r="D132">
        <v>3914</v>
      </c>
      <c r="E132">
        <v>417</v>
      </c>
      <c r="F132">
        <v>888</v>
      </c>
      <c r="G132" s="2">
        <f>F132/E132</f>
        <v>2.1294964028776979</v>
      </c>
      <c r="H132">
        <f t="shared" si="2"/>
        <v>888</v>
      </c>
      <c r="I132" t="str">
        <f t="shared" si="3"/>
        <v>OstrolekaKrakow</v>
      </c>
      <c r="J132">
        <v>1</v>
      </c>
    </row>
    <row r="133" spans="1:10" hidden="1" outlineLevel="2" x14ac:dyDescent="0.25">
      <c r="A133" s="1">
        <v>42842</v>
      </c>
      <c r="B133" t="s">
        <v>47</v>
      </c>
      <c r="C133" t="s">
        <v>54</v>
      </c>
      <c r="D133">
        <v>4033</v>
      </c>
      <c r="E133">
        <v>136</v>
      </c>
      <c r="F133">
        <v>297</v>
      </c>
      <c r="G133" s="2">
        <f>F133/E133</f>
        <v>2.1838235294117645</v>
      </c>
      <c r="H133">
        <f t="shared" si="2"/>
        <v>0</v>
      </c>
      <c r="I133" t="str">
        <f t="shared" si="3"/>
        <v>KielceKrakow</v>
      </c>
      <c r="J133">
        <v>1</v>
      </c>
    </row>
    <row r="134" spans="1:10" hidden="1" outlineLevel="2" x14ac:dyDescent="0.25">
      <c r="A134" s="1">
        <v>43083</v>
      </c>
      <c r="B134" t="s">
        <v>47</v>
      </c>
      <c r="C134" t="s">
        <v>54</v>
      </c>
      <c r="D134">
        <v>1981</v>
      </c>
      <c r="E134">
        <v>126</v>
      </c>
      <c r="F134">
        <v>396</v>
      </c>
      <c r="G134" s="2">
        <f>F134/E134</f>
        <v>3.1428571428571428</v>
      </c>
      <c r="H134">
        <f t="shared" si="2"/>
        <v>0</v>
      </c>
      <c r="I134" t="str">
        <f t="shared" si="3"/>
        <v>KielceKrakow</v>
      </c>
      <c r="J134">
        <v>1</v>
      </c>
    </row>
    <row r="135" spans="1:10" hidden="1" outlineLevel="2" x14ac:dyDescent="0.25">
      <c r="A135" s="1">
        <v>42896</v>
      </c>
      <c r="B135" t="s">
        <v>46</v>
      </c>
      <c r="C135" t="s">
        <v>54</v>
      </c>
      <c r="D135">
        <v>5660</v>
      </c>
      <c r="E135">
        <v>137</v>
      </c>
      <c r="F135">
        <v>490</v>
      </c>
      <c r="G135" s="2">
        <f>F135/E135</f>
        <v>3.5766423357664232</v>
      </c>
      <c r="H135">
        <f t="shared" si="2"/>
        <v>0</v>
      </c>
      <c r="I135" t="str">
        <f t="shared" si="3"/>
        <v>TarnobrzegKrakow</v>
      </c>
      <c r="J135">
        <v>1</v>
      </c>
    </row>
    <row r="136" spans="1:10" outlineLevel="1" collapsed="1" x14ac:dyDescent="0.25">
      <c r="A136" s="1"/>
      <c r="C136" s="3" t="s">
        <v>337</v>
      </c>
      <c r="G136" s="2"/>
      <c r="J136">
        <f>SUBTOTAL(9,J132:J135)</f>
        <v>4</v>
      </c>
    </row>
    <row r="137" spans="1:10" hidden="1" outlineLevel="2" x14ac:dyDescent="0.25">
      <c r="A137" s="1">
        <v>42788</v>
      </c>
      <c r="B137" t="s">
        <v>17</v>
      </c>
      <c r="C137" t="s">
        <v>34</v>
      </c>
      <c r="D137">
        <v>4053</v>
      </c>
      <c r="E137">
        <v>146</v>
      </c>
      <c r="F137">
        <v>441</v>
      </c>
      <c r="G137" s="2">
        <f>F137/E137</f>
        <v>3.0205479452054793</v>
      </c>
      <c r="H137">
        <f t="shared" si="2"/>
        <v>0</v>
      </c>
      <c r="I137" t="str">
        <f t="shared" si="3"/>
        <v>TarnowKrosno</v>
      </c>
      <c r="J137">
        <v>1</v>
      </c>
    </row>
    <row r="138" spans="1:10" outlineLevel="1" collapsed="1" x14ac:dyDescent="0.25">
      <c r="A138" s="1"/>
      <c r="C138" s="3" t="s">
        <v>338</v>
      </c>
      <c r="G138" s="2"/>
      <c r="J138">
        <f>SUBTOTAL(9,J137:J137)</f>
        <v>1</v>
      </c>
    </row>
    <row r="139" spans="1:10" hidden="1" outlineLevel="2" x14ac:dyDescent="0.25">
      <c r="A139" s="1">
        <v>43061</v>
      </c>
      <c r="B139" t="s">
        <v>16</v>
      </c>
      <c r="C139" t="s">
        <v>35</v>
      </c>
      <c r="D139">
        <v>4594</v>
      </c>
      <c r="E139">
        <v>443</v>
      </c>
      <c r="F139">
        <v>1098</v>
      </c>
      <c r="G139" s="2">
        <f>F139/E139</f>
        <v>2.4785553047404063</v>
      </c>
      <c r="H139">
        <f t="shared" si="2"/>
        <v>1098</v>
      </c>
      <c r="I139" t="str">
        <f t="shared" si="3"/>
        <v>SkierniewiceKudowa-Slone</v>
      </c>
      <c r="J139">
        <v>1</v>
      </c>
    </row>
    <row r="140" spans="1:10" hidden="1" outlineLevel="2" x14ac:dyDescent="0.25">
      <c r="A140" s="1">
        <v>42959</v>
      </c>
      <c r="B140" t="s">
        <v>37</v>
      </c>
      <c r="C140" t="s">
        <v>35</v>
      </c>
      <c r="D140">
        <v>1328</v>
      </c>
      <c r="E140">
        <v>148</v>
      </c>
      <c r="F140">
        <v>516</v>
      </c>
      <c r="G140" s="2">
        <f>F140/E140</f>
        <v>3.4864864864864864</v>
      </c>
      <c r="H140">
        <f t="shared" si="2"/>
        <v>0</v>
      </c>
      <c r="I140" t="str">
        <f t="shared" si="3"/>
        <v>OpoleKudowa-Slone</v>
      </c>
      <c r="J140">
        <v>1</v>
      </c>
    </row>
    <row r="141" spans="1:10" hidden="1" outlineLevel="2" x14ac:dyDescent="0.25">
      <c r="A141" s="1">
        <v>43014</v>
      </c>
      <c r="B141" t="s">
        <v>37</v>
      </c>
      <c r="C141" t="s">
        <v>35</v>
      </c>
      <c r="D141">
        <v>5798</v>
      </c>
      <c r="E141">
        <v>142</v>
      </c>
      <c r="F141">
        <v>501</v>
      </c>
      <c r="G141" s="2">
        <f>F141/E141</f>
        <v>3.528169014084507</v>
      </c>
      <c r="H141">
        <f t="shared" si="2"/>
        <v>0</v>
      </c>
      <c r="I141" t="str">
        <f t="shared" si="3"/>
        <v>OpoleKudowa-Slone</v>
      </c>
      <c r="J141">
        <v>1</v>
      </c>
    </row>
    <row r="142" spans="1:10" outlineLevel="1" collapsed="1" x14ac:dyDescent="0.25">
      <c r="A142" s="1"/>
      <c r="C142" s="3" t="s">
        <v>339</v>
      </c>
      <c r="G142" s="2"/>
      <c r="J142">
        <f>SUBTOTAL(9,J139:J141)</f>
        <v>3</v>
      </c>
    </row>
    <row r="143" spans="1:10" hidden="1" outlineLevel="2" x14ac:dyDescent="0.25">
      <c r="A143" s="1">
        <v>42744</v>
      </c>
      <c r="B143" t="s">
        <v>11</v>
      </c>
      <c r="C143" t="s">
        <v>13</v>
      </c>
      <c r="D143">
        <v>5963</v>
      </c>
      <c r="E143">
        <v>141</v>
      </c>
      <c r="F143">
        <v>168</v>
      </c>
      <c r="G143" s="2">
        <f>F143/E143</f>
        <v>1.1914893617021276</v>
      </c>
      <c r="H143">
        <f t="shared" si="2"/>
        <v>0</v>
      </c>
      <c r="I143" t="str">
        <f t="shared" si="3"/>
        <v>LomzaKuznica Bialostocka</v>
      </c>
      <c r="J143">
        <v>1</v>
      </c>
    </row>
    <row r="144" spans="1:10" hidden="1" outlineLevel="2" x14ac:dyDescent="0.25">
      <c r="A144" s="1">
        <v>42968</v>
      </c>
      <c r="B144" t="s">
        <v>11</v>
      </c>
      <c r="C144" t="s">
        <v>13</v>
      </c>
      <c r="D144">
        <v>5746</v>
      </c>
      <c r="E144">
        <v>145</v>
      </c>
      <c r="F144">
        <v>214</v>
      </c>
      <c r="G144" s="2">
        <f>F144/E144</f>
        <v>1.4758620689655173</v>
      </c>
      <c r="H144">
        <f t="shared" si="2"/>
        <v>0</v>
      </c>
      <c r="I144" t="str">
        <f t="shared" si="3"/>
        <v>LomzaKuznica Bialostocka</v>
      </c>
      <c r="J144">
        <v>1</v>
      </c>
    </row>
    <row r="145" spans="1:10" hidden="1" outlineLevel="2" x14ac:dyDescent="0.25">
      <c r="A145" s="1">
        <v>42878</v>
      </c>
      <c r="B145" t="s">
        <v>36</v>
      </c>
      <c r="C145" t="s">
        <v>13</v>
      </c>
      <c r="D145">
        <v>3007</v>
      </c>
      <c r="E145">
        <v>391</v>
      </c>
      <c r="F145">
        <v>1406</v>
      </c>
      <c r="G145" s="2">
        <f>F145/E145</f>
        <v>3.5959079283887467</v>
      </c>
      <c r="H145">
        <f t="shared" si="2"/>
        <v>0</v>
      </c>
      <c r="I145" t="str">
        <f t="shared" si="3"/>
        <v>ElblagKuznica Bialostocka</v>
      </c>
      <c r="J145">
        <v>1</v>
      </c>
    </row>
    <row r="146" spans="1:10" outlineLevel="1" collapsed="1" x14ac:dyDescent="0.25">
      <c r="A146" s="1"/>
      <c r="C146" s="3" t="s">
        <v>340</v>
      </c>
      <c r="G146" s="2"/>
      <c r="J146">
        <f>SUBTOTAL(9,J143:J145)</f>
        <v>3</v>
      </c>
    </row>
    <row r="147" spans="1:10" hidden="1" outlineLevel="2" x14ac:dyDescent="0.25">
      <c r="A147" s="1">
        <v>42981</v>
      </c>
      <c r="B147" t="s">
        <v>48</v>
      </c>
      <c r="C147" t="s">
        <v>61</v>
      </c>
      <c r="D147">
        <v>2192</v>
      </c>
      <c r="E147">
        <v>114</v>
      </c>
      <c r="F147">
        <v>137</v>
      </c>
      <c r="G147" s="2">
        <f>F147/E147</f>
        <v>1.2017543859649122</v>
      </c>
      <c r="H147">
        <f t="shared" si="2"/>
        <v>0</v>
      </c>
      <c r="I147" t="str">
        <f t="shared" si="3"/>
        <v>Zielona GoraLegnica</v>
      </c>
      <c r="J147">
        <v>1</v>
      </c>
    </row>
    <row r="148" spans="1:10" hidden="1" outlineLevel="2" x14ac:dyDescent="0.25">
      <c r="A148" s="1">
        <v>42884</v>
      </c>
      <c r="B148" t="s">
        <v>58</v>
      </c>
      <c r="C148" t="s">
        <v>61</v>
      </c>
      <c r="D148">
        <v>4788</v>
      </c>
      <c r="E148">
        <v>203</v>
      </c>
      <c r="F148">
        <v>347</v>
      </c>
      <c r="G148" s="2">
        <f>F148/E148</f>
        <v>1.7093596059113301</v>
      </c>
      <c r="H148">
        <f t="shared" si="2"/>
        <v>0</v>
      </c>
      <c r="I148" t="str">
        <f t="shared" si="3"/>
        <v>SwieckoLegnica</v>
      </c>
      <c r="J148">
        <v>1</v>
      </c>
    </row>
    <row r="149" spans="1:10" hidden="1" outlineLevel="2" x14ac:dyDescent="0.25">
      <c r="A149" s="1">
        <v>43016</v>
      </c>
      <c r="B149" t="s">
        <v>62</v>
      </c>
      <c r="C149" t="s">
        <v>61</v>
      </c>
      <c r="D149">
        <v>1886</v>
      </c>
      <c r="E149">
        <v>110</v>
      </c>
      <c r="F149">
        <v>254</v>
      </c>
      <c r="G149" s="2">
        <f>F149/E149</f>
        <v>2.3090909090909091</v>
      </c>
      <c r="H149">
        <f t="shared" si="2"/>
        <v>0</v>
      </c>
      <c r="I149" t="str">
        <f t="shared" si="3"/>
        <v>LesznoLegnica</v>
      </c>
      <c r="J149">
        <v>1</v>
      </c>
    </row>
    <row r="150" spans="1:10" hidden="1" outlineLevel="2" x14ac:dyDescent="0.25">
      <c r="A150" s="1">
        <v>43068</v>
      </c>
      <c r="B150" t="s">
        <v>48</v>
      </c>
      <c r="C150" t="s">
        <v>61</v>
      </c>
      <c r="D150">
        <v>4217</v>
      </c>
      <c r="E150">
        <v>112</v>
      </c>
      <c r="F150">
        <v>263</v>
      </c>
      <c r="G150" s="2">
        <f>F150/E150</f>
        <v>2.3482142857142856</v>
      </c>
      <c r="H150">
        <f t="shared" si="2"/>
        <v>0</v>
      </c>
      <c r="I150" t="str">
        <f t="shared" si="3"/>
        <v>Zielona GoraLegnica</v>
      </c>
      <c r="J150">
        <v>1</v>
      </c>
    </row>
    <row r="151" spans="1:10" hidden="1" outlineLevel="2" x14ac:dyDescent="0.25">
      <c r="A151" s="1">
        <v>42873</v>
      </c>
      <c r="B151" t="s">
        <v>59</v>
      </c>
      <c r="C151" t="s">
        <v>61</v>
      </c>
      <c r="D151">
        <v>1730</v>
      </c>
      <c r="E151">
        <v>410</v>
      </c>
      <c r="F151">
        <v>1087</v>
      </c>
      <c r="G151" s="2">
        <f>F151/E151</f>
        <v>2.6512195121951221</v>
      </c>
      <c r="H151">
        <f t="shared" si="2"/>
        <v>1087</v>
      </c>
      <c r="I151" t="str">
        <f t="shared" si="3"/>
        <v>WarszawaLegnica</v>
      </c>
      <c r="J151">
        <v>1</v>
      </c>
    </row>
    <row r="152" spans="1:10" outlineLevel="1" collapsed="1" x14ac:dyDescent="0.25">
      <c r="A152" s="1"/>
      <c r="C152" s="3" t="s">
        <v>341</v>
      </c>
      <c r="G152" s="2"/>
      <c r="J152">
        <f>SUBTOTAL(9,J147:J151)</f>
        <v>5</v>
      </c>
    </row>
    <row r="153" spans="1:10" hidden="1" outlineLevel="2" x14ac:dyDescent="0.25">
      <c r="A153" s="1">
        <v>43015</v>
      </c>
      <c r="B153" t="s">
        <v>42</v>
      </c>
      <c r="C153" t="s">
        <v>62</v>
      </c>
      <c r="D153">
        <v>2918</v>
      </c>
      <c r="E153">
        <v>181</v>
      </c>
      <c r="F153">
        <v>289</v>
      </c>
      <c r="G153" s="2">
        <f>F153/E153</f>
        <v>1.5966850828729282</v>
      </c>
      <c r="H153">
        <f t="shared" si="2"/>
        <v>0</v>
      </c>
      <c r="I153" t="str">
        <f t="shared" si="3"/>
        <v>SieradzLeszno</v>
      </c>
      <c r="J153">
        <v>1</v>
      </c>
    </row>
    <row r="154" spans="1:10" hidden="1" outlineLevel="2" x14ac:dyDescent="0.25">
      <c r="A154" s="1">
        <v>42885</v>
      </c>
      <c r="B154" t="s">
        <v>61</v>
      </c>
      <c r="C154" t="s">
        <v>62</v>
      </c>
      <c r="D154">
        <v>3035</v>
      </c>
      <c r="E154">
        <v>103</v>
      </c>
      <c r="F154">
        <v>376</v>
      </c>
      <c r="G154" s="2">
        <f>F154/E154</f>
        <v>3.650485436893204</v>
      </c>
      <c r="H154">
        <f t="shared" si="2"/>
        <v>0</v>
      </c>
      <c r="I154" t="str">
        <f t="shared" si="3"/>
        <v>LegnicaLeszno</v>
      </c>
      <c r="J154">
        <v>1</v>
      </c>
    </row>
    <row r="155" spans="1:10" outlineLevel="1" collapsed="1" x14ac:dyDescent="0.25">
      <c r="A155" s="1"/>
      <c r="C155" s="3" t="s">
        <v>342</v>
      </c>
      <c r="G155" s="2"/>
      <c r="J155">
        <f>SUBTOTAL(9,J153:J154)</f>
        <v>2</v>
      </c>
    </row>
    <row r="156" spans="1:10" hidden="1" outlineLevel="2" x14ac:dyDescent="0.25">
      <c r="A156" s="1">
        <v>42904</v>
      </c>
      <c r="B156" t="s">
        <v>59</v>
      </c>
      <c r="C156" t="s">
        <v>60</v>
      </c>
      <c r="D156">
        <v>2286</v>
      </c>
      <c r="E156">
        <v>140</v>
      </c>
      <c r="F156">
        <v>136</v>
      </c>
      <c r="G156" s="2">
        <f>F156/E156</f>
        <v>0.97142857142857142</v>
      </c>
      <c r="H156">
        <f t="shared" si="2"/>
        <v>0</v>
      </c>
      <c r="I156" t="str">
        <f t="shared" si="3"/>
        <v>WarszawaLodz</v>
      </c>
      <c r="J156">
        <v>1</v>
      </c>
    </row>
    <row r="157" spans="1:10" hidden="1" outlineLevel="2" x14ac:dyDescent="0.25">
      <c r="A157" s="1">
        <v>43010</v>
      </c>
      <c r="B157" t="s">
        <v>28</v>
      </c>
      <c r="C157" t="s">
        <v>60</v>
      </c>
      <c r="D157">
        <v>4016</v>
      </c>
      <c r="E157">
        <v>115</v>
      </c>
      <c r="F157">
        <v>145</v>
      </c>
      <c r="G157" s="2">
        <f>F157/E157</f>
        <v>1.2608695652173914</v>
      </c>
      <c r="H157">
        <f t="shared" si="2"/>
        <v>0</v>
      </c>
      <c r="I157" t="str">
        <f t="shared" si="3"/>
        <v>KaliszLodz</v>
      </c>
      <c r="J157">
        <v>1</v>
      </c>
    </row>
    <row r="158" spans="1:10" hidden="1" outlineLevel="2" x14ac:dyDescent="0.25">
      <c r="A158" s="1">
        <v>42869</v>
      </c>
      <c r="B158" t="s">
        <v>28</v>
      </c>
      <c r="C158" t="s">
        <v>60</v>
      </c>
      <c r="D158">
        <v>5475</v>
      </c>
      <c r="E158">
        <v>129</v>
      </c>
      <c r="F158">
        <v>200</v>
      </c>
      <c r="G158" s="2">
        <f>F158/E158</f>
        <v>1.5503875968992249</v>
      </c>
      <c r="H158">
        <f t="shared" si="2"/>
        <v>0</v>
      </c>
      <c r="I158" t="str">
        <f t="shared" si="3"/>
        <v>KaliszLodz</v>
      </c>
      <c r="J158">
        <v>1</v>
      </c>
    </row>
    <row r="159" spans="1:10" hidden="1" outlineLevel="2" x14ac:dyDescent="0.25">
      <c r="A159" s="1">
        <v>42920</v>
      </c>
      <c r="B159" t="s">
        <v>20</v>
      </c>
      <c r="C159" t="s">
        <v>60</v>
      </c>
      <c r="D159">
        <v>4260</v>
      </c>
      <c r="E159">
        <v>118</v>
      </c>
      <c r="F159">
        <v>222</v>
      </c>
      <c r="G159" s="2">
        <f>F159/E159</f>
        <v>1.8813559322033899</v>
      </c>
      <c r="H159">
        <f t="shared" si="2"/>
        <v>0</v>
      </c>
      <c r="I159" t="str">
        <f t="shared" si="3"/>
        <v>KoninLodz</v>
      </c>
      <c r="J159">
        <v>1</v>
      </c>
    </row>
    <row r="160" spans="1:10" hidden="1" outlineLevel="2" x14ac:dyDescent="0.25">
      <c r="A160" s="1">
        <v>42938</v>
      </c>
      <c r="B160" t="s">
        <v>32</v>
      </c>
      <c r="C160" t="s">
        <v>60</v>
      </c>
      <c r="D160">
        <v>3650</v>
      </c>
      <c r="E160">
        <v>137</v>
      </c>
      <c r="F160">
        <v>308</v>
      </c>
      <c r="G160" s="2">
        <f>F160/E160</f>
        <v>2.2481751824817517</v>
      </c>
      <c r="H160">
        <f t="shared" si="2"/>
        <v>0</v>
      </c>
      <c r="I160" t="str">
        <f t="shared" si="3"/>
        <v>CzestochowaLodz</v>
      </c>
      <c r="J160">
        <v>1</v>
      </c>
    </row>
    <row r="161" spans="1:10" hidden="1" outlineLevel="2" x14ac:dyDescent="0.25">
      <c r="A161" s="1">
        <v>43081</v>
      </c>
      <c r="B161" t="s">
        <v>20</v>
      </c>
      <c r="C161" t="s">
        <v>60</v>
      </c>
      <c r="D161">
        <v>3436</v>
      </c>
      <c r="E161">
        <v>114</v>
      </c>
      <c r="F161">
        <v>370</v>
      </c>
      <c r="G161" s="2">
        <f>F161/E161</f>
        <v>3.2456140350877192</v>
      </c>
      <c r="H161">
        <f t="shared" si="2"/>
        <v>0</v>
      </c>
      <c r="I161" t="str">
        <f t="shared" si="3"/>
        <v>KoninLodz</v>
      </c>
      <c r="J161">
        <v>1</v>
      </c>
    </row>
    <row r="162" spans="1:10" hidden="1" outlineLevel="2" x14ac:dyDescent="0.25">
      <c r="A162" s="1">
        <v>42974</v>
      </c>
      <c r="B162" t="s">
        <v>19</v>
      </c>
      <c r="C162" t="s">
        <v>60</v>
      </c>
      <c r="D162">
        <v>2421</v>
      </c>
      <c r="E162">
        <v>148</v>
      </c>
      <c r="F162">
        <v>552</v>
      </c>
      <c r="G162" s="2">
        <f>F162/E162</f>
        <v>3.7297297297297298</v>
      </c>
      <c r="H162">
        <f t="shared" si="2"/>
        <v>0</v>
      </c>
      <c r="I162" t="str">
        <f t="shared" si="3"/>
        <v>RadomLodz</v>
      </c>
      <c r="J162">
        <v>1</v>
      </c>
    </row>
    <row r="163" spans="1:10" outlineLevel="1" collapsed="1" x14ac:dyDescent="0.25">
      <c r="A163" s="1"/>
      <c r="C163" s="3" t="s">
        <v>343</v>
      </c>
      <c r="G163" s="2"/>
      <c r="J163">
        <f>SUBTOTAL(9,J156:J162)</f>
        <v>7</v>
      </c>
    </row>
    <row r="164" spans="1:10" hidden="1" outlineLevel="2" x14ac:dyDescent="0.25">
      <c r="A164" s="1">
        <v>42890</v>
      </c>
      <c r="B164" t="s">
        <v>65</v>
      </c>
      <c r="C164" t="s">
        <v>11</v>
      </c>
      <c r="D164">
        <v>5493</v>
      </c>
      <c r="E164">
        <v>145</v>
      </c>
      <c r="F164">
        <v>168</v>
      </c>
      <c r="G164" s="2">
        <f>F164/E164</f>
        <v>1.1586206896551725</v>
      </c>
      <c r="H164">
        <f t="shared" ref="H164:H238" si="4">IF(E164&gt;400,F164,0)</f>
        <v>0</v>
      </c>
      <c r="I164" t="str">
        <f t="shared" ref="I164:I238" si="5">CONCATENATE(B164,C164)</f>
        <v>SiedlceLomza</v>
      </c>
      <c r="J164">
        <v>1</v>
      </c>
    </row>
    <row r="165" spans="1:10" hidden="1" outlineLevel="2" x14ac:dyDescent="0.25">
      <c r="A165" s="1">
        <v>42743</v>
      </c>
      <c r="B165" t="s">
        <v>12</v>
      </c>
      <c r="C165" t="s">
        <v>11</v>
      </c>
      <c r="D165">
        <v>5851</v>
      </c>
      <c r="E165">
        <v>113</v>
      </c>
      <c r="F165">
        <v>160</v>
      </c>
      <c r="G165" s="2">
        <f>F165/E165</f>
        <v>1.415929203539823</v>
      </c>
      <c r="H165">
        <f t="shared" si="4"/>
        <v>0</v>
      </c>
      <c r="I165" t="str">
        <f t="shared" si="5"/>
        <v>CiechanowLomza</v>
      </c>
      <c r="J165">
        <v>1</v>
      </c>
    </row>
    <row r="166" spans="1:10" hidden="1" outlineLevel="2" x14ac:dyDescent="0.25">
      <c r="A166" s="1">
        <v>42995</v>
      </c>
      <c r="B166" t="s">
        <v>50</v>
      </c>
      <c r="C166" t="s">
        <v>11</v>
      </c>
      <c r="D166">
        <v>3325</v>
      </c>
      <c r="E166">
        <v>517</v>
      </c>
      <c r="F166">
        <v>1107</v>
      </c>
      <c r="G166" s="2">
        <f>F166/E166</f>
        <v>2.1411992263056092</v>
      </c>
      <c r="H166">
        <f t="shared" si="4"/>
        <v>1107</v>
      </c>
      <c r="I166" t="str">
        <f t="shared" si="5"/>
        <v>BarwinekLomza</v>
      </c>
      <c r="J166">
        <v>1</v>
      </c>
    </row>
    <row r="167" spans="1:10" hidden="1" outlineLevel="2" x14ac:dyDescent="0.25">
      <c r="A167" s="1">
        <v>42967</v>
      </c>
      <c r="B167" t="s">
        <v>72</v>
      </c>
      <c r="C167" t="s">
        <v>11</v>
      </c>
      <c r="D167">
        <v>1090</v>
      </c>
      <c r="E167">
        <v>200</v>
      </c>
      <c r="F167">
        <v>585</v>
      </c>
      <c r="G167" s="2">
        <f>F167/E167</f>
        <v>2.9249999999999998</v>
      </c>
      <c r="H167">
        <f t="shared" si="4"/>
        <v>0</v>
      </c>
      <c r="I167" t="str">
        <f t="shared" si="5"/>
        <v>BezledyLomza</v>
      </c>
      <c r="J167">
        <v>1</v>
      </c>
    </row>
    <row r="168" spans="1:10" hidden="1" outlineLevel="2" x14ac:dyDescent="0.25">
      <c r="A168" s="1">
        <v>42759</v>
      </c>
      <c r="B168" t="s">
        <v>6</v>
      </c>
      <c r="C168" t="s">
        <v>11</v>
      </c>
      <c r="D168">
        <v>4572</v>
      </c>
      <c r="E168">
        <v>164</v>
      </c>
      <c r="F168">
        <v>550</v>
      </c>
      <c r="G168" s="2">
        <f>F168/E168</f>
        <v>3.3536585365853657</v>
      </c>
      <c r="H168">
        <f t="shared" si="4"/>
        <v>0</v>
      </c>
      <c r="I168" t="str">
        <f t="shared" si="5"/>
        <v>OlsztynLomza</v>
      </c>
      <c r="J168">
        <v>1</v>
      </c>
    </row>
    <row r="169" spans="1:10" outlineLevel="1" collapsed="1" x14ac:dyDescent="0.25">
      <c r="A169" s="1"/>
      <c r="C169" s="3" t="s">
        <v>344</v>
      </c>
      <c r="G169" s="2"/>
      <c r="J169">
        <f>SUBTOTAL(9,J164:J168)</f>
        <v>5</v>
      </c>
    </row>
    <row r="170" spans="1:10" hidden="1" outlineLevel="2" x14ac:dyDescent="0.25">
      <c r="A170" s="1">
        <v>42980</v>
      </c>
      <c r="B170" t="s">
        <v>51</v>
      </c>
      <c r="C170" t="s">
        <v>67</v>
      </c>
      <c r="D170">
        <v>1655</v>
      </c>
      <c r="E170">
        <v>180</v>
      </c>
      <c r="F170">
        <v>332</v>
      </c>
      <c r="G170" s="2">
        <f>F170/E170</f>
        <v>1.8444444444444446</v>
      </c>
      <c r="H170">
        <f t="shared" si="4"/>
        <v>0</v>
      </c>
      <c r="I170" t="str">
        <f t="shared" si="5"/>
        <v>RzeszowLublin</v>
      </c>
      <c r="J170">
        <v>1</v>
      </c>
    </row>
    <row r="171" spans="1:10" hidden="1" outlineLevel="2" x14ac:dyDescent="0.25">
      <c r="A171" s="1">
        <v>43051</v>
      </c>
      <c r="B171" t="s">
        <v>8</v>
      </c>
      <c r="C171" t="s">
        <v>67</v>
      </c>
      <c r="D171">
        <v>4876</v>
      </c>
      <c r="E171">
        <v>280</v>
      </c>
      <c r="F171">
        <v>688</v>
      </c>
      <c r="G171" s="2">
        <f>F171/E171</f>
        <v>2.4571428571428573</v>
      </c>
      <c r="H171">
        <f t="shared" si="4"/>
        <v>0</v>
      </c>
      <c r="I171" t="str">
        <f t="shared" si="5"/>
        <v>PlockLublin</v>
      </c>
      <c r="J171">
        <v>1</v>
      </c>
    </row>
    <row r="172" spans="1:10" hidden="1" outlineLevel="2" x14ac:dyDescent="0.25">
      <c r="A172" s="1">
        <v>43028</v>
      </c>
      <c r="B172" t="s">
        <v>69</v>
      </c>
      <c r="C172" t="s">
        <v>67</v>
      </c>
      <c r="D172">
        <v>5570</v>
      </c>
      <c r="E172">
        <v>166</v>
      </c>
      <c r="F172">
        <v>577</v>
      </c>
      <c r="G172" s="2">
        <f>F172/E172</f>
        <v>3.4759036144578315</v>
      </c>
      <c r="H172">
        <f t="shared" si="4"/>
        <v>0</v>
      </c>
      <c r="I172" t="str">
        <f t="shared" si="5"/>
        <v>TerespolLublin</v>
      </c>
      <c r="J172">
        <v>1</v>
      </c>
    </row>
    <row r="173" spans="1:10" hidden="1" outlineLevel="2" x14ac:dyDescent="0.25">
      <c r="A173" s="1">
        <v>42893</v>
      </c>
      <c r="B173" t="s">
        <v>66</v>
      </c>
      <c r="C173" t="s">
        <v>67</v>
      </c>
      <c r="D173">
        <v>2571</v>
      </c>
      <c r="E173">
        <v>145</v>
      </c>
      <c r="F173">
        <v>567</v>
      </c>
      <c r="G173" s="2">
        <f>F173/E173</f>
        <v>3.9103448275862069</v>
      </c>
      <c r="H173">
        <f t="shared" si="4"/>
        <v>0</v>
      </c>
      <c r="I173" t="str">
        <f t="shared" si="5"/>
        <v>HrebenneLublin</v>
      </c>
      <c r="J173">
        <v>1</v>
      </c>
    </row>
    <row r="174" spans="1:10" outlineLevel="1" collapsed="1" x14ac:dyDescent="0.25">
      <c r="A174" s="1"/>
      <c r="C174" s="3" t="s">
        <v>345</v>
      </c>
      <c r="G174" s="2"/>
      <c r="J174">
        <f>SUBTOTAL(9,J170:J173)</f>
        <v>4</v>
      </c>
    </row>
    <row r="175" spans="1:10" hidden="1" outlineLevel="2" x14ac:dyDescent="0.25">
      <c r="A175" s="1">
        <v>42832</v>
      </c>
      <c r="B175" t="s">
        <v>50</v>
      </c>
      <c r="C175" t="s">
        <v>45</v>
      </c>
      <c r="D175">
        <v>4678</v>
      </c>
      <c r="E175">
        <v>182</v>
      </c>
      <c r="F175">
        <v>254</v>
      </c>
      <c r="G175" s="2">
        <f>F175/E175</f>
        <v>1.3956043956043955</v>
      </c>
      <c r="H175">
        <f t="shared" si="4"/>
        <v>0</v>
      </c>
      <c r="I175" t="str">
        <f t="shared" si="5"/>
        <v>BarwinekMedyka</v>
      </c>
      <c r="J175">
        <v>1</v>
      </c>
    </row>
    <row r="176" spans="1:10" hidden="1" outlineLevel="2" x14ac:dyDescent="0.25">
      <c r="A176" s="1">
        <v>42846</v>
      </c>
      <c r="B176" t="s">
        <v>56</v>
      </c>
      <c r="C176" t="s">
        <v>45</v>
      </c>
      <c r="D176">
        <v>5162</v>
      </c>
      <c r="E176">
        <v>17</v>
      </c>
      <c r="F176">
        <v>28</v>
      </c>
      <c r="G176" s="2">
        <f>F176/E176</f>
        <v>1.6470588235294117</v>
      </c>
      <c r="H176">
        <f t="shared" si="4"/>
        <v>0</v>
      </c>
      <c r="I176" t="str">
        <f t="shared" si="5"/>
        <v>PrzemyslMedyka</v>
      </c>
      <c r="J176">
        <v>1</v>
      </c>
    </row>
    <row r="177" spans="1:10" hidden="1" outlineLevel="2" x14ac:dyDescent="0.25">
      <c r="A177" s="1">
        <v>42812</v>
      </c>
      <c r="B177" t="s">
        <v>44</v>
      </c>
      <c r="C177" t="s">
        <v>45</v>
      </c>
      <c r="D177">
        <v>2929</v>
      </c>
      <c r="E177">
        <v>152</v>
      </c>
      <c r="F177">
        <v>278</v>
      </c>
      <c r="G177" s="2">
        <f>F177/E177</f>
        <v>1.8289473684210527</v>
      </c>
      <c r="H177">
        <f t="shared" si="4"/>
        <v>0</v>
      </c>
      <c r="I177" t="str">
        <f t="shared" si="5"/>
        <v>ZamoscMedyka</v>
      </c>
      <c r="J177">
        <v>1</v>
      </c>
    </row>
    <row r="178" spans="1:10" hidden="1" outlineLevel="2" x14ac:dyDescent="0.25">
      <c r="A178" s="1">
        <v>43053</v>
      </c>
      <c r="B178" t="s">
        <v>66</v>
      </c>
      <c r="C178" t="s">
        <v>45</v>
      </c>
      <c r="D178">
        <v>1720</v>
      </c>
      <c r="E178">
        <v>122</v>
      </c>
      <c r="F178">
        <v>363</v>
      </c>
      <c r="G178" s="2">
        <f>F178/E178</f>
        <v>2.9754098360655736</v>
      </c>
      <c r="H178">
        <f t="shared" si="4"/>
        <v>0</v>
      </c>
      <c r="I178" t="str">
        <f t="shared" si="5"/>
        <v>HrebenneMedyka</v>
      </c>
      <c r="J178">
        <v>1</v>
      </c>
    </row>
    <row r="179" spans="1:10" outlineLevel="1" collapsed="1" x14ac:dyDescent="0.25">
      <c r="A179" s="1"/>
      <c r="C179" s="3" t="s">
        <v>346</v>
      </c>
      <c r="G179" s="2"/>
      <c r="J179">
        <f>SUBTOTAL(9,J175:J178)</f>
        <v>4</v>
      </c>
    </row>
    <row r="180" spans="1:10" hidden="1" outlineLevel="2" x14ac:dyDescent="0.25">
      <c r="A180" s="1">
        <v>42978</v>
      </c>
      <c r="B180" t="s">
        <v>38</v>
      </c>
      <c r="C180" t="s">
        <v>73</v>
      </c>
      <c r="D180">
        <v>5215</v>
      </c>
      <c r="E180">
        <v>158</v>
      </c>
      <c r="F180">
        <v>375</v>
      </c>
      <c r="G180" s="2">
        <f>F180/E180</f>
        <v>2.3734177215189876</v>
      </c>
      <c r="H180">
        <f t="shared" si="4"/>
        <v>0</v>
      </c>
      <c r="I180" t="str">
        <f t="shared" si="5"/>
        <v>Bielsko-BialaNowy Sacz</v>
      </c>
      <c r="J180">
        <v>1</v>
      </c>
    </row>
    <row r="181" spans="1:10" outlineLevel="1" collapsed="1" x14ac:dyDescent="0.25">
      <c r="A181" s="1"/>
      <c r="C181" s="3" t="s">
        <v>347</v>
      </c>
      <c r="G181" s="2"/>
      <c r="J181">
        <f>SUBTOTAL(9,J180:J180)</f>
        <v>1</v>
      </c>
    </row>
    <row r="182" spans="1:10" hidden="1" outlineLevel="2" x14ac:dyDescent="0.25">
      <c r="A182" s="1">
        <v>43040</v>
      </c>
      <c r="B182" t="s">
        <v>12</v>
      </c>
      <c r="C182" t="s">
        <v>6</v>
      </c>
      <c r="D182">
        <v>2966</v>
      </c>
      <c r="E182">
        <v>125</v>
      </c>
      <c r="F182">
        <v>170</v>
      </c>
      <c r="G182" s="2">
        <f>F182/E182</f>
        <v>1.36</v>
      </c>
      <c r="H182">
        <f t="shared" si="4"/>
        <v>0</v>
      </c>
      <c r="I182" t="str">
        <f t="shared" si="5"/>
        <v>CiechanowOlsztyn</v>
      </c>
      <c r="J182">
        <v>1</v>
      </c>
    </row>
    <row r="183" spans="1:10" hidden="1" outlineLevel="2" x14ac:dyDescent="0.25">
      <c r="A183" s="1">
        <v>43100</v>
      </c>
      <c r="B183" t="s">
        <v>12</v>
      </c>
      <c r="C183" t="s">
        <v>6</v>
      </c>
      <c r="D183">
        <v>2293</v>
      </c>
      <c r="E183">
        <v>126</v>
      </c>
      <c r="F183">
        <v>219</v>
      </c>
      <c r="G183" s="2">
        <f>F183/E183</f>
        <v>1.7380952380952381</v>
      </c>
      <c r="H183">
        <f t="shared" si="4"/>
        <v>0</v>
      </c>
      <c r="I183" t="str">
        <f t="shared" si="5"/>
        <v>CiechanowOlsztyn</v>
      </c>
      <c r="J183">
        <v>1</v>
      </c>
    </row>
    <row r="184" spans="1:10" hidden="1" outlineLevel="2" x14ac:dyDescent="0.25">
      <c r="A184" s="1">
        <v>42761</v>
      </c>
      <c r="B184" t="s">
        <v>12</v>
      </c>
      <c r="C184" t="s">
        <v>6</v>
      </c>
      <c r="D184">
        <v>4981</v>
      </c>
      <c r="E184">
        <v>123</v>
      </c>
      <c r="F184">
        <v>218</v>
      </c>
      <c r="G184" s="2">
        <f>F184/E184</f>
        <v>1.7723577235772359</v>
      </c>
      <c r="H184">
        <f t="shared" si="4"/>
        <v>0</v>
      </c>
      <c r="I184" t="str">
        <f t="shared" si="5"/>
        <v>CiechanowOlsztyn</v>
      </c>
      <c r="J184">
        <v>1</v>
      </c>
    </row>
    <row r="185" spans="1:10" hidden="1" outlineLevel="2" x14ac:dyDescent="0.25">
      <c r="A185" s="1">
        <v>42758</v>
      </c>
      <c r="B185" t="s">
        <v>12</v>
      </c>
      <c r="C185" t="s">
        <v>6</v>
      </c>
      <c r="D185">
        <v>5496</v>
      </c>
      <c r="E185">
        <v>115</v>
      </c>
      <c r="F185">
        <v>291</v>
      </c>
      <c r="G185" s="2">
        <f>F185/E185</f>
        <v>2.5304347826086957</v>
      </c>
      <c r="H185">
        <f t="shared" si="4"/>
        <v>0</v>
      </c>
      <c r="I185" t="str">
        <f t="shared" si="5"/>
        <v>CiechanowOlsztyn</v>
      </c>
      <c r="J185">
        <v>1</v>
      </c>
    </row>
    <row r="186" spans="1:10" hidden="1" outlineLevel="2" x14ac:dyDescent="0.25">
      <c r="A186" s="1">
        <v>43048</v>
      </c>
      <c r="B186" t="s">
        <v>9</v>
      </c>
      <c r="C186" t="s">
        <v>6</v>
      </c>
      <c r="D186">
        <v>3154</v>
      </c>
      <c r="E186">
        <v>127</v>
      </c>
      <c r="F186">
        <v>390</v>
      </c>
      <c r="G186" s="2">
        <f>F186/E186</f>
        <v>3.0708661417322833</v>
      </c>
      <c r="H186">
        <f t="shared" si="4"/>
        <v>0</v>
      </c>
      <c r="I186" t="str">
        <f t="shared" si="5"/>
        <v>OstrolekaOlsztyn</v>
      </c>
      <c r="J186">
        <v>1</v>
      </c>
    </row>
    <row r="187" spans="1:10" hidden="1" outlineLevel="2" x14ac:dyDescent="0.25">
      <c r="A187" s="1">
        <v>42756</v>
      </c>
      <c r="B187" t="s">
        <v>9</v>
      </c>
      <c r="C187" t="s">
        <v>6</v>
      </c>
      <c r="D187">
        <v>5593</v>
      </c>
      <c r="E187">
        <v>127</v>
      </c>
      <c r="F187">
        <v>421</v>
      </c>
      <c r="G187" s="2">
        <f>F187/E187</f>
        <v>3.3149606299212597</v>
      </c>
      <c r="H187">
        <f t="shared" si="4"/>
        <v>0</v>
      </c>
      <c r="I187" t="str">
        <f t="shared" si="5"/>
        <v>OstrolekaOlsztyn</v>
      </c>
      <c r="J187">
        <v>1</v>
      </c>
    </row>
    <row r="188" spans="1:10" outlineLevel="1" collapsed="1" x14ac:dyDescent="0.25">
      <c r="A188" s="1"/>
      <c r="C188" s="3" t="s">
        <v>348</v>
      </c>
      <c r="G188" s="2"/>
      <c r="J188">
        <f>SUBTOTAL(9,J182:J187)</f>
        <v>6</v>
      </c>
    </row>
    <row r="189" spans="1:10" hidden="1" outlineLevel="2" x14ac:dyDescent="0.25">
      <c r="A189" s="1">
        <v>43002</v>
      </c>
      <c r="B189" t="s">
        <v>43</v>
      </c>
      <c r="C189" t="s">
        <v>64</v>
      </c>
      <c r="D189">
        <v>4378</v>
      </c>
      <c r="E189">
        <v>187</v>
      </c>
      <c r="F189">
        <v>653</v>
      </c>
      <c r="G189" s="2">
        <f>F189/E189</f>
        <v>3.4919786096256686</v>
      </c>
      <c r="H189">
        <f t="shared" si="4"/>
        <v>0</v>
      </c>
      <c r="I189" t="str">
        <f t="shared" si="5"/>
        <v>WalbrzychOlszyna</v>
      </c>
      <c r="J189">
        <v>1</v>
      </c>
    </row>
    <row r="190" spans="1:10" hidden="1" outlineLevel="2" x14ac:dyDescent="0.25">
      <c r="A190" s="1">
        <v>42887</v>
      </c>
      <c r="B190" t="s">
        <v>63</v>
      </c>
      <c r="C190" t="s">
        <v>64</v>
      </c>
      <c r="D190">
        <v>5014</v>
      </c>
      <c r="E190">
        <v>154</v>
      </c>
      <c r="F190">
        <v>577</v>
      </c>
      <c r="G190" s="2">
        <f>F190/E190</f>
        <v>3.7467532467532467</v>
      </c>
      <c r="H190">
        <f t="shared" si="4"/>
        <v>0</v>
      </c>
      <c r="I190" t="str">
        <f t="shared" si="5"/>
        <v>Jelenia GoraOlszyna</v>
      </c>
      <c r="J190">
        <v>1</v>
      </c>
    </row>
    <row r="191" spans="1:10" outlineLevel="1" collapsed="1" x14ac:dyDescent="0.25">
      <c r="A191" s="1"/>
      <c r="C191" s="3" t="s">
        <v>349</v>
      </c>
      <c r="G191" s="2"/>
      <c r="J191">
        <f>SUBTOTAL(9,J189:J190)</f>
        <v>2</v>
      </c>
    </row>
    <row r="192" spans="1:10" hidden="1" outlineLevel="2" x14ac:dyDescent="0.25">
      <c r="A192" s="1">
        <v>43095</v>
      </c>
      <c r="B192" t="s">
        <v>38</v>
      </c>
      <c r="C192" t="s">
        <v>37</v>
      </c>
      <c r="D192">
        <v>4157</v>
      </c>
      <c r="E192">
        <v>151</v>
      </c>
      <c r="F192">
        <v>168</v>
      </c>
      <c r="G192" s="2">
        <f>F192/E192</f>
        <v>1.1125827814569536</v>
      </c>
      <c r="H192">
        <f t="shared" si="4"/>
        <v>0</v>
      </c>
      <c r="I192" t="str">
        <f t="shared" si="5"/>
        <v>Bielsko-BialaOpole</v>
      </c>
      <c r="J192">
        <v>1</v>
      </c>
    </row>
    <row r="193" spans="1:10" hidden="1" outlineLevel="2" x14ac:dyDescent="0.25">
      <c r="A193" s="1">
        <v>42881</v>
      </c>
      <c r="B193" t="s">
        <v>35</v>
      </c>
      <c r="C193" t="s">
        <v>37</v>
      </c>
      <c r="D193">
        <v>3012</v>
      </c>
      <c r="E193">
        <v>148</v>
      </c>
      <c r="F193">
        <v>185</v>
      </c>
      <c r="G193" s="2">
        <f>F193/E193</f>
        <v>1.25</v>
      </c>
      <c r="H193">
        <f t="shared" si="4"/>
        <v>0</v>
      </c>
      <c r="I193" t="str">
        <f t="shared" si="5"/>
        <v>Kudowa-SloneOpole</v>
      </c>
      <c r="J193">
        <v>1</v>
      </c>
    </row>
    <row r="194" spans="1:10" hidden="1" outlineLevel="2" x14ac:dyDescent="0.25">
      <c r="A194" s="1">
        <v>43013</v>
      </c>
      <c r="B194" t="s">
        <v>42</v>
      </c>
      <c r="C194" t="s">
        <v>37</v>
      </c>
      <c r="D194">
        <v>2488</v>
      </c>
      <c r="E194">
        <v>144</v>
      </c>
      <c r="F194">
        <v>252</v>
      </c>
      <c r="G194" s="2">
        <f>F194/E194</f>
        <v>1.75</v>
      </c>
      <c r="H194">
        <f t="shared" si="4"/>
        <v>0</v>
      </c>
      <c r="I194" t="str">
        <f t="shared" si="5"/>
        <v>SieradzOpole</v>
      </c>
      <c r="J194">
        <v>1</v>
      </c>
    </row>
    <row r="195" spans="1:10" hidden="1" outlineLevel="2" x14ac:dyDescent="0.25">
      <c r="A195" s="1">
        <v>42795</v>
      </c>
      <c r="B195" t="s">
        <v>35</v>
      </c>
      <c r="C195" t="s">
        <v>37</v>
      </c>
      <c r="D195">
        <v>4494</v>
      </c>
      <c r="E195">
        <v>143</v>
      </c>
      <c r="F195">
        <v>252</v>
      </c>
      <c r="G195" s="2">
        <f>F195/E195</f>
        <v>1.7622377622377623</v>
      </c>
      <c r="H195">
        <f t="shared" si="4"/>
        <v>0</v>
      </c>
      <c r="I195" t="str">
        <f t="shared" si="5"/>
        <v>Kudowa-SloneOpole</v>
      </c>
      <c r="J195">
        <v>1</v>
      </c>
    </row>
    <row r="196" spans="1:10" hidden="1" outlineLevel="2" x14ac:dyDescent="0.25">
      <c r="A196" s="1">
        <v>43085</v>
      </c>
      <c r="B196" t="s">
        <v>49</v>
      </c>
      <c r="C196" t="s">
        <v>37</v>
      </c>
      <c r="D196">
        <v>2823</v>
      </c>
      <c r="E196">
        <v>156</v>
      </c>
      <c r="F196">
        <v>280</v>
      </c>
      <c r="G196" s="2">
        <f>F196/E196</f>
        <v>1.7948717948717949</v>
      </c>
      <c r="H196">
        <f t="shared" si="4"/>
        <v>0</v>
      </c>
      <c r="I196" t="str">
        <f t="shared" si="5"/>
        <v>CieszynOpole</v>
      </c>
      <c r="J196">
        <v>1</v>
      </c>
    </row>
    <row r="197" spans="1:10" hidden="1" outlineLevel="2" x14ac:dyDescent="0.25">
      <c r="A197" s="1">
        <v>43036</v>
      </c>
      <c r="B197" t="s">
        <v>49</v>
      </c>
      <c r="C197" t="s">
        <v>37</v>
      </c>
      <c r="D197">
        <v>1830</v>
      </c>
      <c r="E197">
        <v>152</v>
      </c>
      <c r="F197">
        <v>301</v>
      </c>
      <c r="G197" s="2">
        <f>F197/E197</f>
        <v>1.9802631578947369</v>
      </c>
      <c r="H197">
        <f t="shared" si="4"/>
        <v>0</v>
      </c>
      <c r="I197" t="str">
        <f t="shared" si="5"/>
        <v>CieszynOpole</v>
      </c>
      <c r="J197">
        <v>1</v>
      </c>
    </row>
    <row r="198" spans="1:10" hidden="1" outlineLevel="2" x14ac:dyDescent="0.25">
      <c r="A198" s="1">
        <v>42849</v>
      </c>
      <c r="B198" t="s">
        <v>43</v>
      </c>
      <c r="C198" t="s">
        <v>37</v>
      </c>
      <c r="D198">
        <v>5312</v>
      </c>
      <c r="E198">
        <v>153</v>
      </c>
      <c r="F198">
        <v>356</v>
      </c>
      <c r="G198" s="2">
        <f>F198/E198</f>
        <v>2.3267973856209152</v>
      </c>
      <c r="H198">
        <f t="shared" si="4"/>
        <v>0</v>
      </c>
      <c r="I198" t="str">
        <f t="shared" si="5"/>
        <v>WalbrzychOpole</v>
      </c>
      <c r="J198">
        <v>1</v>
      </c>
    </row>
    <row r="199" spans="1:10" hidden="1" outlineLevel="2" x14ac:dyDescent="0.25">
      <c r="A199" s="1">
        <v>43062</v>
      </c>
      <c r="B199" t="s">
        <v>35</v>
      </c>
      <c r="C199" t="s">
        <v>37</v>
      </c>
      <c r="D199">
        <v>1047</v>
      </c>
      <c r="E199">
        <v>147</v>
      </c>
      <c r="F199">
        <v>432</v>
      </c>
      <c r="G199" s="2">
        <f>F199/E199</f>
        <v>2.9387755102040818</v>
      </c>
      <c r="H199">
        <f t="shared" si="4"/>
        <v>0</v>
      </c>
      <c r="I199" t="str">
        <f t="shared" si="5"/>
        <v>Kudowa-SloneOpole</v>
      </c>
      <c r="J199">
        <v>1</v>
      </c>
    </row>
    <row r="200" spans="1:10" outlineLevel="1" collapsed="1" x14ac:dyDescent="0.25">
      <c r="A200" s="1"/>
      <c r="C200" s="3" t="s">
        <v>350</v>
      </c>
      <c r="G200" s="2"/>
      <c r="J200">
        <f>SUBTOTAL(9,J192:J199)</f>
        <v>8</v>
      </c>
    </row>
    <row r="201" spans="1:10" hidden="1" outlineLevel="2" x14ac:dyDescent="0.25">
      <c r="A201" s="1">
        <v>43047</v>
      </c>
      <c r="B201" t="s">
        <v>10</v>
      </c>
      <c r="C201" t="s">
        <v>9</v>
      </c>
      <c r="D201">
        <v>1981</v>
      </c>
      <c r="E201">
        <v>159</v>
      </c>
      <c r="F201">
        <v>192</v>
      </c>
      <c r="G201" s="2">
        <f>F201/E201</f>
        <v>1.2075471698113207</v>
      </c>
      <c r="H201">
        <f t="shared" si="4"/>
        <v>0</v>
      </c>
      <c r="I201" t="str">
        <f t="shared" si="5"/>
        <v>SuwalkiOstroleka</v>
      </c>
      <c r="J201">
        <v>1</v>
      </c>
    </row>
    <row r="202" spans="1:10" hidden="1" outlineLevel="2" x14ac:dyDescent="0.25">
      <c r="A202" s="1">
        <v>42944</v>
      </c>
      <c r="B202" t="s">
        <v>8</v>
      </c>
      <c r="C202" t="s">
        <v>9</v>
      </c>
      <c r="D202">
        <v>3571</v>
      </c>
      <c r="E202">
        <v>162</v>
      </c>
      <c r="F202">
        <v>292</v>
      </c>
      <c r="G202" s="2">
        <f>F202/E202</f>
        <v>1.8024691358024691</v>
      </c>
      <c r="H202">
        <f t="shared" si="4"/>
        <v>0</v>
      </c>
      <c r="I202" t="str">
        <f t="shared" si="5"/>
        <v>PlockOstroleka</v>
      </c>
      <c r="J202">
        <v>1</v>
      </c>
    </row>
    <row r="203" spans="1:10" hidden="1" outlineLevel="2" x14ac:dyDescent="0.25">
      <c r="A203" s="1">
        <v>42755</v>
      </c>
      <c r="B203" t="s">
        <v>13</v>
      </c>
      <c r="C203" t="s">
        <v>9</v>
      </c>
      <c r="D203">
        <v>3106</v>
      </c>
      <c r="E203">
        <v>173</v>
      </c>
      <c r="F203">
        <v>312</v>
      </c>
      <c r="G203" s="2">
        <f>F203/E203</f>
        <v>1.8034682080924855</v>
      </c>
      <c r="H203">
        <f t="shared" si="4"/>
        <v>0</v>
      </c>
      <c r="I203" t="str">
        <f t="shared" si="5"/>
        <v>Kuznica BialostockaOstroleka</v>
      </c>
      <c r="J203">
        <v>1</v>
      </c>
    </row>
    <row r="204" spans="1:10" hidden="1" outlineLevel="2" x14ac:dyDescent="0.25">
      <c r="A204" s="1">
        <v>43034</v>
      </c>
      <c r="B204" t="s">
        <v>12</v>
      </c>
      <c r="C204" t="s">
        <v>9</v>
      </c>
      <c r="D204">
        <v>1813</v>
      </c>
      <c r="E204">
        <v>86</v>
      </c>
      <c r="F204">
        <v>163</v>
      </c>
      <c r="G204" s="2">
        <f>F204/E204</f>
        <v>1.8953488372093024</v>
      </c>
      <c r="H204">
        <f t="shared" si="4"/>
        <v>0</v>
      </c>
      <c r="I204" t="str">
        <f t="shared" si="5"/>
        <v>CiechanowOstroleka</v>
      </c>
      <c r="J204">
        <v>1</v>
      </c>
    </row>
    <row r="205" spans="1:10" hidden="1" outlineLevel="2" x14ac:dyDescent="0.25">
      <c r="A205" s="1">
        <v>42745</v>
      </c>
      <c r="B205" t="s">
        <v>13</v>
      </c>
      <c r="C205" t="s">
        <v>9</v>
      </c>
      <c r="D205">
        <v>1364</v>
      </c>
      <c r="E205">
        <v>179</v>
      </c>
      <c r="F205">
        <v>533</v>
      </c>
      <c r="G205" s="2">
        <f>F205/E205</f>
        <v>2.977653631284916</v>
      </c>
      <c r="H205">
        <f t="shared" si="4"/>
        <v>0</v>
      </c>
      <c r="I205" t="str">
        <f t="shared" si="5"/>
        <v>Kuznica BialostockaOstroleka</v>
      </c>
      <c r="J205">
        <v>1</v>
      </c>
    </row>
    <row r="206" spans="1:10" hidden="1" outlineLevel="2" x14ac:dyDescent="0.25">
      <c r="A206" s="1">
        <v>42739</v>
      </c>
      <c r="B206" t="s">
        <v>8</v>
      </c>
      <c r="C206" t="s">
        <v>9</v>
      </c>
      <c r="D206">
        <v>4888</v>
      </c>
      <c r="E206">
        <v>167</v>
      </c>
      <c r="F206">
        <v>624</v>
      </c>
      <c r="G206" s="2">
        <f>F206/E206</f>
        <v>3.7365269461077846</v>
      </c>
      <c r="H206">
        <f t="shared" si="4"/>
        <v>0</v>
      </c>
      <c r="I206" t="str">
        <f t="shared" si="5"/>
        <v>PlockOstroleka</v>
      </c>
      <c r="J206">
        <v>1</v>
      </c>
    </row>
    <row r="207" spans="1:10" outlineLevel="1" collapsed="1" x14ac:dyDescent="0.25">
      <c r="A207" s="1"/>
      <c r="C207" s="3" t="s">
        <v>351</v>
      </c>
      <c r="G207" s="2"/>
      <c r="J207">
        <f>SUBTOTAL(9,J201:J206)</f>
        <v>6</v>
      </c>
    </row>
    <row r="208" spans="1:10" hidden="1" outlineLevel="2" x14ac:dyDescent="0.25">
      <c r="A208" s="1">
        <v>43022</v>
      </c>
      <c r="B208" t="s">
        <v>24</v>
      </c>
      <c r="C208" t="s">
        <v>21</v>
      </c>
      <c r="D208">
        <v>4677</v>
      </c>
      <c r="E208">
        <v>219</v>
      </c>
      <c r="F208">
        <v>255</v>
      </c>
      <c r="G208" s="2">
        <f>F208/E208</f>
        <v>1.1643835616438356</v>
      </c>
      <c r="H208">
        <f t="shared" si="4"/>
        <v>0</v>
      </c>
      <c r="I208" t="str">
        <f t="shared" si="5"/>
        <v>SwinoujsciePila</v>
      </c>
      <c r="J208">
        <v>1</v>
      </c>
    </row>
    <row r="209" spans="1:10" hidden="1" outlineLevel="2" x14ac:dyDescent="0.25">
      <c r="A209" s="1">
        <v>42955</v>
      </c>
      <c r="B209" t="s">
        <v>14</v>
      </c>
      <c r="C209" t="s">
        <v>21</v>
      </c>
      <c r="D209">
        <v>1134</v>
      </c>
      <c r="E209">
        <v>95</v>
      </c>
      <c r="F209">
        <v>115</v>
      </c>
      <c r="G209" s="2">
        <f>F209/E209</f>
        <v>1.2105263157894737</v>
      </c>
      <c r="H209">
        <f t="shared" si="4"/>
        <v>0</v>
      </c>
      <c r="I209" t="str">
        <f t="shared" si="5"/>
        <v>PoznanPila</v>
      </c>
      <c r="J209">
        <v>1</v>
      </c>
    </row>
    <row r="210" spans="1:10" hidden="1" outlineLevel="2" x14ac:dyDescent="0.25">
      <c r="A210" s="1">
        <v>42776</v>
      </c>
      <c r="B210" t="s">
        <v>7</v>
      </c>
      <c r="C210" t="s">
        <v>21</v>
      </c>
      <c r="D210">
        <v>3810</v>
      </c>
      <c r="E210">
        <v>135</v>
      </c>
      <c r="F210">
        <v>221</v>
      </c>
      <c r="G210" s="2">
        <f>F210/E210</f>
        <v>1.6370370370370371</v>
      </c>
      <c r="H210">
        <f t="shared" si="4"/>
        <v>0</v>
      </c>
      <c r="I210" t="str">
        <f t="shared" si="5"/>
        <v>TorunPila</v>
      </c>
      <c r="J210">
        <v>1</v>
      </c>
    </row>
    <row r="211" spans="1:10" hidden="1" outlineLevel="2" x14ac:dyDescent="0.25">
      <c r="A211" s="1">
        <v>42778</v>
      </c>
      <c r="B211" t="s">
        <v>31</v>
      </c>
      <c r="C211" t="s">
        <v>21</v>
      </c>
      <c r="D211">
        <v>4163</v>
      </c>
      <c r="E211">
        <v>128</v>
      </c>
      <c r="F211">
        <v>257</v>
      </c>
      <c r="G211" s="2">
        <f>F211/E211</f>
        <v>2.0078125</v>
      </c>
      <c r="H211">
        <f t="shared" si="4"/>
        <v>0</v>
      </c>
      <c r="I211" t="str">
        <f t="shared" si="5"/>
        <v>KoszalinPila</v>
      </c>
      <c r="J211">
        <v>1</v>
      </c>
    </row>
    <row r="212" spans="1:10" hidden="1" outlineLevel="2" x14ac:dyDescent="0.25">
      <c r="A212" s="1">
        <v>42763</v>
      </c>
      <c r="B212" t="s">
        <v>7</v>
      </c>
      <c r="C212" t="s">
        <v>21</v>
      </c>
      <c r="D212">
        <v>1359</v>
      </c>
      <c r="E212">
        <v>130</v>
      </c>
      <c r="F212">
        <v>346</v>
      </c>
      <c r="G212" s="2">
        <f>F212/E212</f>
        <v>2.6615384615384614</v>
      </c>
      <c r="H212">
        <f t="shared" si="4"/>
        <v>0</v>
      </c>
      <c r="I212" t="str">
        <f t="shared" si="5"/>
        <v>TorunPila</v>
      </c>
      <c r="J212">
        <v>1</v>
      </c>
    </row>
    <row r="213" spans="1:10" hidden="1" outlineLevel="2" x14ac:dyDescent="0.25">
      <c r="A213" s="1">
        <v>42915</v>
      </c>
      <c r="B213" t="s">
        <v>22</v>
      </c>
      <c r="C213" t="s">
        <v>21</v>
      </c>
      <c r="D213">
        <v>3691</v>
      </c>
      <c r="E213">
        <v>170</v>
      </c>
      <c r="F213">
        <v>525</v>
      </c>
      <c r="G213" s="2">
        <f>F213/E213</f>
        <v>3.0882352941176472</v>
      </c>
      <c r="H213">
        <f t="shared" si="4"/>
        <v>0</v>
      </c>
      <c r="I213" t="str">
        <f t="shared" si="5"/>
        <v>KolbaskowoPila</v>
      </c>
      <c r="J213">
        <v>1</v>
      </c>
    </row>
    <row r="214" spans="1:10" hidden="1" outlineLevel="2" x14ac:dyDescent="0.25">
      <c r="A214" s="1">
        <v>43056</v>
      </c>
      <c r="B214" t="s">
        <v>23</v>
      </c>
      <c r="C214" t="s">
        <v>21</v>
      </c>
      <c r="D214">
        <v>3411</v>
      </c>
      <c r="E214">
        <v>166</v>
      </c>
      <c r="F214">
        <v>574</v>
      </c>
      <c r="G214" s="2">
        <f>F214/E214</f>
        <v>3.4578313253012047</v>
      </c>
      <c r="H214">
        <f t="shared" si="4"/>
        <v>0</v>
      </c>
      <c r="I214" t="str">
        <f t="shared" si="5"/>
        <v>SzczecinPila</v>
      </c>
      <c r="J214">
        <v>1</v>
      </c>
    </row>
    <row r="215" spans="1:10" hidden="1" outlineLevel="2" x14ac:dyDescent="0.25">
      <c r="A215" s="1">
        <v>42770</v>
      </c>
      <c r="B215" t="s">
        <v>26</v>
      </c>
      <c r="C215" t="s">
        <v>21</v>
      </c>
      <c r="D215">
        <v>5628</v>
      </c>
      <c r="E215">
        <v>123</v>
      </c>
      <c r="F215">
        <v>450</v>
      </c>
      <c r="G215" s="2">
        <f>F215/E215</f>
        <v>3.6585365853658538</v>
      </c>
      <c r="H215">
        <f t="shared" si="4"/>
        <v>0</v>
      </c>
      <c r="I215" t="str">
        <f t="shared" si="5"/>
        <v>Gorzow WielkopolskiPila</v>
      </c>
      <c r="J215">
        <v>1</v>
      </c>
    </row>
    <row r="216" spans="1:10" outlineLevel="1" collapsed="1" x14ac:dyDescent="0.25">
      <c r="A216" s="1"/>
      <c r="C216" s="3" t="s">
        <v>352</v>
      </c>
      <c r="G216" s="2"/>
      <c r="J216">
        <f>SUBTOTAL(9,J208:J215)</f>
        <v>8</v>
      </c>
    </row>
    <row r="217" spans="1:10" hidden="1" outlineLevel="2" x14ac:dyDescent="0.25">
      <c r="A217" s="1">
        <v>42860</v>
      </c>
      <c r="B217" t="s">
        <v>19</v>
      </c>
      <c r="C217" t="s">
        <v>29</v>
      </c>
      <c r="D217">
        <v>1858</v>
      </c>
      <c r="E217">
        <v>104</v>
      </c>
      <c r="F217">
        <v>171</v>
      </c>
      <c r="G217" s="2">
        <f>F217/E217</f>
        <v>1.6442307692307692</v>
      </c>
      <c r="H217">
        <f t="shared" si="4"/>
        <v>0</v>
      </c>
      <c r="I217" t="str">
        <f t="shared" si="5"/>
        <v>RadomPiotrkow Trybunalski</v>
      </c>
      <c r="J217">
        <v>1</v>
      </c>
    </row>
    <row r="218" spans="1:10" hidden="1" outlineLevel="2" x14ac:dyDescent="0.25">
      <c r="A218" s="1">
        <v>43025</v>
      </c>
      <c r="B218" t="s">
        <v>8</v>
      </c>
      <c r="C218" t="s">
        <v>29</v>
      </c>
      <c r="D218">
        <v>5537</v>
      </c>
      <c r="E218">
        <v>141</v>
      </c>
      <c r="F218">
        <v>240</v>
      </c>
      <c r="G218" s="2">
        <f>F218/E218</f>
        <v>1.7021276595744681</v>
      </c>
      <c r="H218">
        <f t="shared" si="4"/>
        <v>0</v>
      </c>
      <c r="I218" t="str">
        <f t="shared" si="5"/>
        <v>PlockPiotrkow Trybunalski</v>
      </c>
      <c r="J218">
        <v>1</v>
      </c>
    </row>
    <row r="219" spans="1:10" hidden="1" outlineLevel="2" x14ac:dyDescent="0.25">
      <c r="A219" s="1">
        <v>42897</v>
      </c>
      <c r="B219" t="s">
        <v>19</v>
      </c>
      <c r="C219" t="s">
        <v>29</v>
      </c>
      <c r="D219">
        <v>2575</v>
      </c>
      <c r="E219">
        <v>113</v>
      </c>
      <c r="F219">
        <v>277</v>
      </c>
      <c r="G219" s="2">
        <f>F219/E219</f>
        <v>2.4513274336283186</v>
      </c>
      <c r="H219">
        <f t="shared" si="4"/>
        <v>0</v>
      </c>
      <c r="I219" t="str">
        <f t="shared" si="5"/>
        <v>RadomPiotrkow Trybunalski</v>
      </c>
      <c r="J219">
        <v>1</v>
      </c>
    </row>
    <row r="220" spans="1:10" hidden="1" outlineLevel="2" x14ac:dyDescent="0.25">
      <c r="A220" s="1">
        <v>42789</v>
      </c>
      <c r="B220" t="s">
        <v>18</v>
      </c>
      <c r="C220" t="s">
        <v>29</v>
      </c>
      <c r="D220">
        <v>4905</v>
      </c>
      <c r="E220">
        <v>157</v>
      </c>
      <c r="F220">
        <v>392</v>
      </c>
      <c r="G220" s="2">
        <f>F220/E220</f>
        <v>2.4968152866242037</v>
      </c>
      <c r="H220">
        <f t="shared" si="4"/>
        <v>0</v>
      </c>
      <c r="I220" t="str">
        <f t="shared" si="5"/>
        <v>KatowicePiotrkow Trybunalski</v>
      </c>
      <c r="J220">
        <v>1</v>
      </c>
    </row>
    <row r="221" spans="1:10" hidden="1" outlineLevel="2" x14ac:dyDescent="0.25">
      <c r="A221" s="1">
        <v>42862</v>
      </c>
      <c r="B221" t="s">
        <v>19</v>
      </c>
      <c r="C221" t="s">
        <v>29</v>
      </c>
      <c r="D221">
        <v>2929</v>
      </c>
      <c r="E221">
        <v>111</v>
      </c>
      <c r="F221">
        <v>395</v>
      </c>
      <c r="G221" s="2">
        <f>F221/E221</f>
        <v>3.5585585585585586</v>
      </c>
      <c r="H221">
        <f t="shared" si="4"/>
        <v>0</v>
      </c>
      <c r="I221" t="str">
        <f t="shared" si="5"/>
        <v>RadomPiotrkow Trybunalski</v>
      </c>
      <c r="J221">
        <v>1</v>
      </c>
    </row>
    <row r="222" spans="1:10" hidden="1" outlineLevel="2" x14ac:dyDescent="0.25">
      <c r="A222" s="1">
        <v>42999</v>
      </c>
      <c r="B222" t="s">
        <v>19</v>
      </c>
      <c r="C222" t="s">
        <v>29</v>
      </c>
      <c r="D222">
        <v>2832</v>
      </c>
      <c r="E222">
        <v>106</v>
      </c>
      <c r="F222">
        <v>396</v>
      </c>
      <c r="G222" s="2">
        <f>F222/E222</f>
        <v>3.7358490566037736</v>
      </c>
      <c r="H222">
        <f t="shared" si="4"/>
        <v>0</v>
      </c>
      <c r="I222" t="str">
        <f t="shared" si="5"/>
        <v>RadomPiotrkow Trybunalski</v>
      </c>
      <c r="J222">
        <v>1</v>
      </c>
    </row>
    <row r="223" spans="1:10" hidden="1" outlineLevel="2" x14ac:dyDescent="0.25">
      <c r="A223" s="1">
        <v>42773</v>
      </c>
      <c r="B223" t="s">
        <v>28</v>
      </c>
      <c r="C223" t="s">
        <v>29</v>
      </c>
      <c r="D223">
        <v>5838</v>
      </c>
      <c r="E223">
        <v>128</v>
      </c>
      <c r="F223">
        <v>518</v>
      </c>
      <c r="G223" s="2">
        <f>F223/E223</f>
        <v>4.046875</v>
      </c>
      <c r="H223">
        <f t="shared" si="4"/>
        <v>0</v>
      </c>
      <c r="I223" t="str">
        <f t="shared" si="5"/>
        <v>KaliszPiotrkow Trybunalski</v>
      </c>
      <c r="J223">
        <v>1</v>
      </c>
    </row>
    <row r="224" spans="1:10" outlineLevel="1" collapsed="1" x14ac:dyDescent="0.25">
      <c r="A224" s="1"/>
      <c r="C224" s="3" t="s">
        <v>353</v>
      </c>
      <c r="G224" s="2"/>
      <c r="J224">
        <f>SUBTOTAL(9,J217:J223)</f>
        <v>7</v>
      </c>
    </row>
    <row r="225" spans="1:10" hidden="1" outlineLevel="2" x14ac:dyDescent="0.25">
      <c r="A225" s="1">
        <v>42963</v>
      </c>
      <c r="B225" t="s">
        <v>20</v>
      </c>
      <c r="C225" t="s">
        <v>8</v>
      </c>
      <c r="D225">
        <v>4663</v>
      </c>
      <c r="E225">
        <v>122</v>
      </c>
      <c r="F225">
        <v>256</v>
      </c>
      <c r="G225" s="2">
        <f>F225/E225</f>
        <v>2.098360655737705</v>
      </c>
      <c r="H225">
        <f t="shared" si="4"/>
        <v>0</v>
      </c>
      <c r="I225" t="str">
        <f t="shared" si="5"/>
        <v>KoninPlock</v>
      </c>
      <c r="J225">
        <v>1</v>
      </c>
    </row>
    <row r="226" spans="1:10" hidden="1" outlineLevel="2" x14ac:dyDescent="0.25">
      <c r="A226" s="1">
        <v>42918</v>
      </c>
      <c r="B226" t="s">
        <v>20</v>
      </c>
      <c r="C226" t="s">
        <v>8</v>
      </c>
      <c r="D226">
        <v>4602</v>
      </c>
      <c r="E226">
        <v>120</v>
      </c>
      <c r="F226">
        <v>288</v>
      </c>
      <c r="G226" s="2">
        <f>F226/E226</f>
        <v>2.4</v>
      </c>
      <c r="H226">
        <f t="shared" si="4"/>
        <v>0</v>
      </c>
      <c r="I226" t="str">
        <f t="shared" si="5"/>
        <v>KoninPlock</v>
      </c>
      <c r="J226">
        <v>1</v>
      </c>
    </row>
    <row r="227" spans="1:10" hidden="1" outlineLevel="2" x14ac:dyDescent="0.25">
      <c r="A227" s="1">
        <v>42738</v>
      </c>
      <c r="B227" t="s">
        <v>7</v>
      </c>
      <c r="C227" t="s">
        <v>8</v>
      </c>
      <c r="D227">
        <v>3666</v>
      </c>
      <c r="E227">
        <v>112</v>
      </c>
      <c r="F227">
        <v>280</v>
      </c>
      <c r="G227" s="2">
        <f>F227/E227</f>
        <v>2.5</v>
      </c>
      <c r="H227">
        <f t="shared" si="4"/>
        <v>0</v>
      </c>
      <c r="I227" t="str">
        <f t="shared" si="5"/>
        <v>TorunPlock</v>
      </c>
      <c r="J227">
        <v>1</v>
      </c>
    </row>
    <row r="228" spans="1:10" hidden="1" outlineLevel="2" x14ac:dyDescent="0.25">
      <c r="A228" s="1">
        <v>43079</v>
      </c>
      <c r="B228" t="s">
        <v>7</v>
      </c>
      <c r="C228" t="s">
        <v>8</v>
      </c>
      <c r="D228">
        <v>2939</v>
      </c>
      <c r="E228">
        <v>110</v>
      </c>
      <c r="F228">
        <v>279</v>
      </c>
      <c r="G228" s="2">
        <f>F228/E228</f>
        <v>2.5363636363636362</v>
      </c>
      <c r="H228">
        <f t="shared" si="4"/>
        <v>0</v>
      </c>
      <c r="I228" t="str">
        <f t="shared" si="5"/>
        <v>TorunPlock</v>
      </c>
      <c r="J228">
        <v>1</v>
      </c>
    </row>
    <row r="229" spans="1:10" hidden="1" outlineLevel="2" x14ac:dyDescent="0.25">
      <c r="A229" s="1">
        <v>43076</v>
      </c>
      <c r="B229" t="s">
        <v>59</v>
      </c>
      <c r="C229" t="s">
        <v>8</v>
      </c>
      <c r="D229">
        <v>1093</v>
      </c>
      <c r="E229">
        <v>110</v>
      </c>
      <c r="F229">
        <v>400</v>
      </c>
      <c r="G229" s="2">
        <f>F229/E229</f>
        <v>3.6363636363636362</v>
      </c>
      <c r="H229">
        <f t="shared" si="4"/>
        <v>0</v>
      </c>
      <c r="I229" t="str">
        <f t="shared" si="5"/>
        <v>WarszawaPlock</v>
      </c>
      <c r="J229">
        <v>1</v>
      </c>
    </row>
    <row r="230" spans="1:10" outlineLevel="1" collapsed="1" x14ac:dyDescent="0.25">
      <c r="A230" s="1"/>
      <c r="C230" s="3" t="s">
        <v>354</v>
      </c>
      <c r="G230" s="2"/>
      <c r="J230">
        <f>SUBTOTAL(9,J225:J229)</f>
        <v>5</v>
      </c>
    </row>
    <row r="231" spans="1:10" hidden="1" outlineLevel="2" x14ac:dyDescent="0.25">
      <c r="A231" s="1">
        <v>42923</v>
      </c>
      <c r="B231" t="s">
        <v>28</v>
      </c>
      <c r="C231" t="s">
        <v>14</v>
      </c>
      <c r="D231">
        <v>5651</v>
      </c>
      <c r="E231">
        <v>116</v>
      </c>
      <c r="F231">
        <v>141</v>
      </c>
      <c r="G231" s="2">
        <f>F231/E231</f>
        <v>1.2155172413793103</v>
      </c>
      <c r="H231">
        <f t="shared" si="4"/>
        <v>0</v>
      </c>
      <c r="I231" t="str">
        <f t="shared" si="5"/>
        <v>KaliszPoznan</v>
      </c>
      <c r="J231">
        <v>1</v>
      </c>
    </row>
    <row r="232" spans="1:10" hidden="1" outlineLevel="2" x14ac:dyDescent="0.25">
      <c r="A232" s="1">
        <v>42864</v>
      </c>
      <c r="B232" t="s">
        <v>28</v>
      </c>
      <c r="C232" t="s">
        <v>14</v>
      </c>
      <c r="D232">
        <v>3094</v>
      </c>
      <c r="E232">
        <v>107</v>
      </c>
      <c r="F232">
        <v>143</v>
      </c>
      <c r="G232" s="2">
        <f>F232/E232</f>
        <v>1.3364485981308412</v>
      </c>
      <c r="H232">
        <f t="shared" si="4"/>
        <v>0</v>
      </c>
      <c r="I232" t="str">
        <f t="shared" si="5"/>
        <v>KaliszPoznan</v>
      </c>
      <c r="J232">
        <v>1</v>
      </c>
    </row>
    <row r="233" spans="1:10" hidden="1" outlineLevel="2" x14ac:dyDescent="0.25">
      <c r="A233" s="1">
        <v>43057</v>
      </c>
      <c r="B233" t="s">
        <v>21</v>
      </c>
      <c r="C233" t="s">
        <v>14</v>
      </c>
      <c r="D233">
        <v>5558</v>
      </c>
      <c r="E233">
        <v>107</v>
      </c>
      <c r="F233">
        <v>202</v>
      </c>
      <c r="G233" s="2">
        <f>F233/E233</f>
        <v>1.8878504672897196</v>
      </c>
      <c r="H233">
        <f t="shared" si="4"/>
        <v>0</v>
      </c>
      <c r="I233" t="str">
        <f t="shared" si="5"/>
        <v>PilaPoznan</v>
      </c>
      <c r="J233">
        <v>1</v>
      </c>
    </row>
    <row r="234" spans="1:10" hidden="1" outlineLevel="2" x14ac:dyDescent="0.25">
      <c r="A234" s="1">
        <v>42950</v>
      </c>
      <c r="B234" t="s">
        <v>48</v>
      </c>
      <c r="C234" t="s">
        <v>14</v>
      </c>
      <c r="D234">
        <v>2706</v>
      </c>
      <c r="E234">
        <v>137</v>
      </c>
      <c r="F234">
        <v>292</v>
      </c>
      <c r="G234" s="2">
        <f>F234/E234</f>
        <v>2.1313868613138687</v>
      </c>
      <c r="H234">
        <f t="shared" si="4"/>
        <v>0</v>
      </c>
      <c r="I234" t="str">
        <f t="shared" si="5"/>
        <v>Zielona GoraPoznan</v>
      </c>
      <c r="J234">
        <v>1</v>
      </c>
    </row>
    <row r="235" spans="1:10" hidden="1" outlineLevel="2" x14ac:dyDescent="0.25">
      <c r="A235" s="1">
        <v>42954</v>
      </c>
      <c r="B235" t="s">
        <v>48</v>
      </c>
      <c r="C235" t="s">
        <v>14</v>
      </c>
      <c r="D235">
        <v>1914</v>
      </c>
      <c r="E235">
        <v>138</v>
      </c>
      <c r="F235">
        <v>405</v>
      </c>
      <c r="G235" s="2">
        <f>F235/E235</f>
        <v>2.9347826086956523</v>
      </c>
      <c r="H235">
        <f t="shared" si="4"/>
        <v>0</v>
      </c>
      <c r="I235" t="str">
        <f t="shared" si="5"/>
        <v>Zielona GoraPoznan</v>
      </c>
      <c r="J235">
        <v>1</v>
      </c>
    </row>
    <row r="236" spans="1:10" hidden="1" outlineLevel="2" x14ac:dyDescent="0.25">
      <c r="A236" s="1">
        <v>42771</v>
      </c>
      <c r="B236" t="s">
        <v>21</v>
      </c>
      <c r="C236" t="s">
        <v>14</v>
      </c>
      <c r="D236">
        <v>3295</v>
      </c>
      <c r="E236">
        <v>103</v>
      </c>
      <c r="F236">
        <v>346</v>
      </c>
      <c r="G236" s="2">
        <f>F236/E236</f>
        <v>3.3592233009708736</v>
      </c>
      <c r="H236">
        <f t="shared" si="4"/>
        <v>0</v>
      </c>
      <c r="I236" t="str">
        <f t="shared" si="5"/>
        <v>PilaPoznan</v>
      </c>
      <c r="J236">
        <v>1</v>
      </c>
    </row>
    <row r="237" spans="1:10" hidden="1" outlineLevel="2" x14ac:dyDescent="0.25">
      <c r="A237" s="1">
        <v>42798</v>
      </c>
      <c r="B237" t="s">
        <v>29</v>
      </c>
      <c r="C237" t="s">
        <v>14</v>
      </c>
      <c r="D237">
        <v>1749</v>
      </c>
      <c r="E237">
        <v>232</v>
      </c>
      <c r="F237">
        <v>928</v>
      </c>
      <c r="G237" s="2">
        <f>F237/E237</f>
        <v>4</v>
      </c>
      <c r="H237">
        <f t="shared" si="4"/>
        <v>0</v>
      </c>
      <c r="I237" t="str">
        <f t="shared" si="5"/>
        <v>Piotrkow TrybunalskiPoznan</v>
      </c>
      <c r="J237">
        <v>1</v>
      </c>
    </row>
    <row r="238" spans="1:10" hidden="1" outlineLevel="2" x14ac:dyDescent="0.25">
      <c r="A238" s="1">
        <v>42823</v>
      </c>
      <c r="B238" t="s">
        <v>48</v>
      </c>
      <c r="C238" t="s">
        <v>14</v>
      </c>
      <c r="D238">
        <v>5212</v>
      </c>
      <c r="E238">
        <v>123</v>
      </c>
      <c r="F238">
        <v>517</v>
      </c>
      <c r="G238" s="2">
        <f>F238/E238</f>
        <v>4.2032520325203251</v>
      </c>
      <c r="H238">
        <f t="shared" si="4"/>
        <v>0</v>
      </c>
      <c r="I238" t="str">
        <f t="shared" si="5"/>
        <v>Zielona GoraPoznan</v>
      </c>
      <c r="J238">
        <v>1</v>
      </c>
    </row>
    <row r="239" spans="1:10" outlineLevel="1" collapsed="1" x14ac:dyDescent="0.25">
      <c r="A239" s="1"/>
      <c r="C239" s="3" t="s">
        <v>355</v>
      </c>
      <c r="G239" s="2"/>
      <c r="J239">
        <f>SUBTOTAL(9,J231:J238)</f>
        <v>8</v>
      </c>
    </row>
    <row r="240" spans="1:10" hidden="1" outlineLevel="2" x14ac:dyDescent="0.25">
      <c r="A240" s="1">
        <v>42872</v>
      </c>
      <c r="B240" t="s">
        <v>29</v>
      </c>
      <c r="C240" t="s">
        <v>56</v>
      </c>
      <c r="D240">
        <v>5933</v>
      </c>
      <c r="E240">
        <v>335</v>
      </c>
      <c r="F240">
        <v>479</v>
      </c>
      <c r="G240" s="2">
        <f>F240/E240</f>
        <v>1.4298507462686567</v>
      </c>
      <c r="H240">
        <f t="shared" ref="H240:H318" si="6">IF(E240&gt;400,F240,0)</f>
        <v>0</v>
      </c>
      <c r="I240" t="str">
        <f t="shared" ref="I240:I318" si="7">CONCATENATE(B240,C240)</f>
        <v>Piotrkow TrybunalskiPrzemysl</v>
      </c>
      <c r="J240">
        <v>1</v>
      </c>
    </row>
    <row r="241" spans="1:10" hidden="1" outlineLevel="2" x14ac:dyDescent="0.25">
      <c r="A241" s="1">
        <v>42970</v>
      </c>
      <c r="B241" t="s">
        <v>46</v>
      </c>
      <c r="C241" t="s">
        <v>56</v>
      </c>
      <c r="D241">
        <v>3200</v>
      </c>
      <c r="E241">
        <v>138</v>
      </c>
      <c r="F241">
        <v>417</v>
      </c>
      <c r="G241" s="2">
        <f>F241/E241</f>
        <v>3.0217391304347827</v>
      </c>
      <c r="H241">
        <f t="shared" si="6"/>
        <v>0</v>
      </c>
      <c r="I241" t="str">
        <f t="shared" si="7"/>
        <v>TarnobrzegPrzemysl</v>
      </c>
      <c r="J241">
        <v>1</v>
      </c>
    </row>
    <row r="242" spans="1:10" hidden="1" outlineLevel="2" x14ac:dyDescent="0.25">
      <c r="A242" s="1">
        <v>42931</v>
      </c>
      <c r="B242" t="s">
        <v>44</v>
      </c>
      <c r="C242" t="s">
        <v>56</v>
      </c>
      <c r="D242">
        <v>3077</v>
      </c>
      <c r="E242">
        <v>148</v>
      </c>
      <c r="F242">
        <v>454</v>
      </c>
      <c r="G242" s="2">
        <f>F242/E242</f>
        <v>3.0675675675675675</v>
      </c>
      <c r="H242">
        <f t="shared" si="6"/>
        <v>0</v>
      </c>
      <c r="I242" t="str">
        <f t="shared" si="7"/>
        <v>ZamoscPrzemysl</v>
      </c>
      <c r="J242">
        <v>1</v>
      </c>
    </row>
    <row r="243" spans="1:10" outlineLevel="1" collapsed="1" x14ac:dyDescent="0.25">
      <c r="A243" s="1"/>
      <c r="C243" s="3" t="s">
        <v>356</v>
      </c>
      <c r="G243" s="2"/>
      <c r="J243">
        <f>SUBTOTAL(9,J240:J242)</f>
        <v>3</v>
      </c>
    </row>
    <row r="244" spans="1:10" hidden="1" outlineLevel="2" x14ac:dyDescent="0.25">
      <c r="A244" s="1">
        <v>42894</v>
      </c>
      <c r="B244" t="s">
        <v>67</v>
      </c>
      <c r="C244" t="s">
        <v>19</v>
      </c>
      <c r="D244">
        <v>3348</v>
      </c>
      <c r="E244">
        <v>111</v>
      </c>
      <c r="F244">
        <v>135</v>
      </c>
      <c r="G244" s="2">
        <f>F244/E244</f>
        <v>1.2162162162162162</v>
      </c>
      <c r="H244">
        <f t="shared" si="6"/>
        <v>0</v>
      </c>
      <c r="I244" t="str">
        <f t="shared" si="7"/>
        <v>LublinRadom</v>
      </c>
      <c r="J244">
        <v>1</v>
      </c>
    </row>
    <row r="245" spans="1:10" hidden="1" outlineLevel="2" x14ac:dyDescent="0.25">
      <c r="A245" s="1">
        <v>42940</v>
      </c>
      <c r="B245" t="s">
        <v>68</v>
      </c>
      <c r="C245" t="s">
        <v>19</v>
      </c>
      <c r="D245">
        <v>5759</v>
      </c>
      <c r="E245">
        <v>175</v>
      </c>
      <c r="F245">
        <v>297</v>
      </c>
      <c r="G245" s="2">
        <f>F245/E245</f>
        <v>1.6971428571428571</v>
      </c>
      <c r="H245">
        <f t="shared" si="6"/>
        <v>0</v>
      </c>
      <c r="I245" t="str">
        <f t="shared" si="7"/>
        <v>ChelmRadom</v>
      </c>
      <c r="J245">
        <v>1</v>
      </c>
    </row>
    <row r="246" spans="1:10" hidden="1" outlineLevel="2" x14ac:dyDescent="0.25">
      <c r="A246" s="1">
        <v>42861</v>
      </c>
      <c r="B246" t="s">
        <v>29</v>
      </c>
      <c r="C246" t="s">
        <v>19</v>
      </c>
      <c r="D246">
        <v>4651</v>
      </c>
      <c r="E246">
        <v>111</v>
      </c>
      <c r="F246">
        <v>190</v>
      </c>
      <c r="G246" s="2">
        <f>F246/E246</f>
        <v>1.7117117117117118</v>
      </c>
      <c r="H246">
        <f t="shared" si="6"/>
        <v>0</v>
      </c>
      <c r="I246" t="str">
        <f t="shared" si="7"/>
        <v>Piotrkow TrybunalskiRadom</v>
      </c>
      <c r="J246">
        <v>1</v>
      </c>
    </row>
    <row r="247" spans="1:10" hidden="1" outlineLevel="2" x14ac:dyDescent="0.25">
      <c r="A247" s="1">
        <v>42816</v>
      </c>
      <c r="B247" t="s">
        <v>46</v>
      </c>
      <c r="C247" t="s">
        <v>19</v>
      </c>
      <c r="D247">
        <v>4251</v>
      </c>
      <c r="E247">
        <v>122</v>
      </c>
      <c r="F247">
        <v>227</v>
      </c>
      <c r="G247" s="2">
        <f>F247/E247</f>
        <v>1.860655737704918</v>
      </c>
      <c r="H247">
        <f t="shared" si="6"/>
        <v>0</v>
      </c>
      <c r="I247" t="str">
        <f t="shared" si="7"/>
        <v>TarnobrzegRadom</v>
      </c>
      <c r="J247">
        <v>1</v>
      </c>
    </row>
    <row r="248" spans="1:10" hidden="1" outlineLevel="2" x14ac:dyDescent="0.25">
      <c r="A248" s="1">
        <v>42998</v>
      </c>
      <c r="B248" t="s">
        <v>59</v>
      </c>
      <c r="C248" t="s">
        <v>19</v>
      </c>
      <c r="D248">
        <v>2914</v>
      </c>
      <c r="E248">
        <v>104</v>
      </c>
      <c r="F248">
        <v>275</v>
      </c>
      <c r="G248" s="2">
        <f>F248/E248</f>
        <v>2.6442307692307692</v>
      </c>
      <c r="H248">
        <f t="shared" si="6"/>
        <v>0</v>
      </c>
      <c r="I248" t="str">
        <f t="shared" si="7"/>
        <v>WarszawaRadom</v>
      </c>
      <c r="J248">
        <v>1</v>
      </c>
    </row>
    <row r="249" spans="1:10" hidden="1" outlineLevel="2" x14ac:dyDescent="0.25">
      <c r="A249" s="1">
        <v>42973</v>
      </c>
      <c r="B249" t="s">
        <v>68</v>
      </c>
      <c r="C249" t="s">
        <v>19</v>
      </c>
      <c r="D249">
        <v>1347</v>
      </c>
      <c r="E249">
        <v>173</v>
      </c>
      <c r="F249">
        <v>576</v>
      </c>
      <c r="G249" s="2">
        <f>F249/E249</f>
        <v>3.3294797687861273</v>
      </c>
      <c r="H249">
        <f t="shared" si="6"/>
        <v>0</v>
      </c>
      <c r="I249" t="str">
        <f t="shared" si="7"/>
        <v>ChelmRadom</v>
      </c>
      <c r="J249">
        <v>1</v>
      </c>
    </row>
    <row r="250" spans="1:10" outlineLevel="1" collapsed="1" x14ac:dyDescent="0.25">
      <c r="A250" s="1"/>
      <c r="C250" s="3" t="s">
        <v>357</v>
      </c>
      <c r="G250" s="2"/>
      <c r="J250">
        <f>SUBTOTAL(9,J244:J249)</f>
        <v>6</v>
      </c>
    </row>
    <row r="251" spans="1:10" hidden="1" outlineLevel="2" x14ac:dyDescent="0.25">
      <c r="A251" s="1">
        <v>42979</v>
      </c>
      <c r="B251" t="s">
        <v>73</v>
      </c>
      <c r="C251" t="s">
        <v>51</v>
      </c>
      <c r="D251">
        <v>1369</v>
      </c>
      <c r="E251">
        <v>170</v>
      </c>
      <c r="F251">
        <v>276</v>
      </c>
      <c r="G251" s="2">
        <f>F251/E251</f>
        <v>1.6235294117647059</v>
      </c>
      <c r="H251">
        <f t="shared" si="6"/>
        <v>0</v>
      </c>
      <c r="I251" t="str">
        <f t="shared" si="7"/>
        <v>Nowy SaczRzeszow</v>
      </c>
      <c r="J251">
        <v>1</v>
      </c>
    </row>
    <row r="252" spans="1:10" outlineLevel="1" collapsed="1" x14ac:dyDescent="0.25">
      <c r="A252" s="1"/>
      <c r="C252" s="3" t="s">
        <v>358</v>
      </c>
      <c r="G252" s="2"/>
      <c r="J252">
        <f>SUBTOTAL(9,J251:J251)</f>
        <v>1</v>
      </c>
    </row>
    <row r="253" spans="1:10" hidden="1" outlineLevel="2" x14ac:dyDescent="0.25">
      <c r="A253" s="1">
        <v>42946</v>
      </c>
      <c r="B253" t="s">
        <v>59</v>
      </c>
      <c r="C253" t="s">
        <v>65</v>
      </c>
      <c r="D253">
        <v>5336</v>
      </c>
      <c r="E253">
        <v>107</v>
      </c>
      <c r="F253">
        <v>171</v>
      </c>
      <c r="G253" s="2">
        <f>F253/E253</f>
        <v>1.5981308411214954</v>
      </c>
      <c r="H253">
        <f t="shared" si="6"/>
        <v>0</v>
      </c>
      <c r="I253" t="str">
        <f t="shared" si="7"/>
        <v>WarszawaSiedlce</v>
      </c>
      <c r="J253">
        <v>1</v>
      </c>
    </row>
    <row r="254" spans="1:10" hidden="1" outlineLevel="2" x14ac:dyDescent="0.25">
      <c r="A254" s="1">
        <v>42987</v>
      </c>
      <c r="B254" t="s">
        <v>59</v>
      </c>
      <c r="C254" t="s">
        <v>65</v>
      </c>
      <c r="D254">
        <v>5041</v>
      </c>
      <c r="E254">
        <v>101</v>
      </c>
      <c r="F254">
        <v>319</v>
      </c>
      <c r="G254" s="2">
        <f>F254/E254</f>
        <v>3.1584158415841586</v>
      </c>
      <c r="H254">
        <f t="shared" si="6"/>
        <v>0</v>
      </c>
      <c r="I254" t="str">
        <f t="shared" si="7"/>
        <v>WarszawaSiedlce</v>
      </c>
      <c r="J254">
        <v>1</v>
      </c>
    </row>
    <row r="255" spans="1:10" outlineLevel="1" collapsed="1" x14ac:dyDescent="0.25">
      <c r="A255" s="1"/>
      <c r="C255" s="3" t="s">
        <v>359</v>
      </c>
      <c r="G255" s="2"/>
      <c r="J255">
        <f>SUBTOTAL(9,J253:J254)</f>
        <v>2</v>
      </c>
    </row>
    <row r="256" spans="1:10" hidden="1" outlineLevel="2" x14ac:dyDescent="0.25">
      <c r="A256" s="1">
        <v>42806</v>
      </c>
      <c r="B256" t="s">
        <v>16</v>
      </c>
      <c r="C256" t="s">
        <v>42</v>
      </c>
      <c r="D256">
        <v>2338</v>
      </c>
      <c r="E256">
        <v>123</v>
      </c>
      <c r="F256">
        <v>215</v>
      </c>
      <c r="G256" s="2">
        <f>F256/E256</f>
        <v>1.7479674796747968</v>
      </c>
      <c r="H256">
        <f t="shared" si="6"/>
        <v>0</v>
      </c>
      <c r="I256" t="str">
        <f t="shared" si="7"/>
        <v>SkierniewiceSieradz</v>
      </c>
      <c r="J256">
        <v>1</v>
      </c>
    </row>
    <row r="257" spans="1:10" hidden="1" outlineLevel="2" x14ac:dyDescent="0.25">
      <c r="A257" s="1">
        <v>42936</v>
      </c>
      <c r="B257" t="s">
        <v>50</v>
      </c>
      <c r="C257" t="s">
        <v>42</v>
      </c>
      <c r="D257">
        <v>1079</v>
      </c>
      <c r="E257">
        <v>438</v>
      </c>
      <c r="F257">
        <v>899</v>
      </c>
      <c r="G257" s="2">
        <f>F257/E257</f>
        <v>2.0525114155251143</v>
      </c>
      <c r="H257">
        <f t="shared" si="6"/>
        <v>899</v>
      </c>
      <c r="I257" t="str">
        <f t="shared" si="7"/>
        <v>BarwinekSieradz</v>
      </c>
      <c r="J257">
        <v>1</v>
      </c>
    </row>
    <row r="258" spans="1:10" hidden="1" outlineLevel="2" x14ac:dyDescent="0.25">
      <c r="A258" s="1">
        <v>43012</v>
      </c>
      <c r="B258" t="s">
        <v>32</v>
      </c>
      <c r="C258" t="s">
        <v>42</v>
      </c>
      <c r="D258">
        <v>4633</v>
      </c>
      <c r="E258">
        <v>120</v>
      </c>
      <c r="F258">
        <v>280</v>
      </c>
      <c r="G258" s="2">
        <f>F258/E258</f>
        <v>2.3333333333333335</v>
      </c>
      <c r="H258">
        <f t="shared" si="6"/>
        <v>0</v>
      </c>
      <c r="I258" t="str">
        <f t="shared" si="7"/>
        <v>CzestochowaSieradz</v>
      </c>
      <c r="J258">
        <v>1</v>
      </c>
    </row>
    <row r="259" spans="1:10" hidden="1" outlineLevel="2" x14ac:dyDescent="0.25">
      <c r="A259" s="1">
        <v>42851</v>
      </c>
      <c r="B259" t="s">
        <v>23</v>
      </c>
      <c r="C259" t="s">
        <v>42</v>
      </c>
      <c r="D259">
        <v>2443</v>
      </c>
      <c r="E259">
        <v>392</v>
      </c>
      <c r="F259">
        <v>1392</v>
      </c>
      <c r="G259" s="2">
        <f>F259/E259</f>
        <v>3.5510204081632653</v>
      </c>
      <c r="H259">
        <f t="shared" si="6"/>
        <v>0</v>
      </c>
      <c r="I259" t="str">
        <f t="shared" si="7"/>
        <v>SzczecinSieradz</v>
      </c>
      <c r="J259">
        <v>1</v>
      </c>
    </row>
    <row r="260" spans="1:10" hidden="1" outlineLevel="2" x14ac:dyDescent="0.25">
      <c r="A260" s="1">
        <v>42900</v>
      </c>
      <c r="B260" t="s">
        <v>47</v>
      </c>
      <c r="C260" t="s">
        <v>42</v>
      </c>
      <c r="D260">
        <v>1996</v>
      </c>
      <c r="E260">
        <v>158</v>
      </c>
      <c r="F260">
        <v>653</v>
      </c>
      <c r="G260" s="2">
        <f>F260/E260</f>
        <v>4.1329113924050631</v>
      </c>
      <c r="H260">
        <f t="shared" si="6"/>
        <v>0</v>
      </c>
      <c r="I260" t="str">
        <f t="shared" si="7"/>
        <v>KielceSieradz</v>
      </c>
      <c r="J260">
        <v>1</v>
      </c>
    </row>
    <row r="261" spans="1:10" outlineLevel="1" collapsed="1" x14ac:dyDescent="0.25">
      <c r="A261" s="1"/>
      <c r="C261" s="3" t="s">
        <v>360</v>
      </c>
      <c r="G261" s="2"/>
      <c r="J261">
        <f>SUBTOTAL(9,J256:J260)</f>
        <v>5</v>
      </c>
    </row>
    <row r="262" spans="1:10" hidden="1" outlineLevel="2" x14ac:dyDescent="0.25">
      <c r="A262" s="1">
        <v>42817</v>
      </c>
      <c r="B262" t="s">
        <v>19</v>
      </c>
      <c r="C262" t="s">
        <v>16</v>
      </c>
      <c r="D262">
        <v>4347</v>
      </c>
      <c r="E262">
        <v>117</v>
      </c>
      <c r="F262">
        <v>158</v>
      </c>
      <c r="G262" s="2">
        <f>F262/E262</f>
        <v>1.3504273504273505</v>
      </c>
      <c r="H262">
        <f t="shared" si="6"/>
        <v>0</v>
      </c>
      <c r="I262" t="str">
        <f t="shared" si="7"/>
        <v>RadomSkierniewice</v>
      </c>
      <c r="J262">
        <v>1</v>
      </c>
    </row>
    <row r="263" spans="1:10" hidden="1" outlineLevel="2" x14ac:dyDescent="0.25">
      <c r="A263" s="1">
        <v>42935</v>
      </c>
      <c r="B263" t="s">
        <v>18</v>
      </c>
      <c r="C263" t="s">
        <v>16</v>
      </c>
      <c r="D263">
        <v>2771</v>
      </c>
      <c r="E263">
        <v>239</v>
      </c>
      <c r="F263">
        <v>396</v>
      </c>
      <c r="G263" s="2">
        <f>F263/E263</f>
        <v>1.6569037656903767</v>
      </c>
      <c r="H263">
        <f t="shared" si="6"/>
        <v>0</v>
      </c>
      <c r="I263" t="str">
        <f t="shared" si="7"/>
        <v>KatowiceSkierniewice</v>
      </c>
      <c r="J263">
        <v>1</v>
      </c>
    </row>
    <row r="264" spans="1:10" hidden="1" outlineLevel="2" x14ac:dyDescent="0.25">
      <c r="A264" s="1">
        <v>42805</v>
      </c>
      <c r="B264" t="s">
        <v>41</v>
      </c>
      <c r="C264" t="s">
        <v>16</v>
      </c>
      <c r="D264">
        <v>2835</v>
      </c>
      <c r="E264">
        <v>136</v>
      </c>
      <c r="F264">
        <v>418</v>
      </c>
      <c r="G264" s="2">
        <f>F264/E264</f>
        <v>3.0735294117647061</v>
      </c>
      <c r="H264">
        <f t="shared" si="6"/>
        <v>0</v>
      </c>
      <c r="I264" t="str">
        <f t="shared" si="7"/>
        <v>WloclawekSkierniewice</v>
      </c>
      <c r="J264">
        <v>1</v>
      </c>
    </row>
    <row r="265" spans="1:10" outlineLevel="1" collapsed="1" x14ac:dyDescent="0.25">
      <c r="A265" s="1"/>
      <c r="C265" s="3" t="s">
        <v>361</v>
      </c>
      <c r="G265" s="2"/>
      <c r="J265">
        <f>SUBTOTAL(9,J262:J264)</f>
        <v>3</v>
      </c>
    </row>
    <row r="266" spans="1:10" hidden="1" outlineLevel="2" x14ac:dyDescent="0.25">
      <c r="A266" s="1">
        <v>42911</v>
      </c>
      <c r="B266" t="s">
        <v>30</v>
      </c>
      <c r="C266" t="s">
        <v>70</v>
      </c>
      <c r="D266">
        <v>5847</v>
      </c>
      <c r="E266">
        <v>137</v>
      </c>
      <c r="F266">
        <v>270</v>
      </c>
      <c r="G266" s="2">
        <f>F266/E266</f>
        <v>1.9708029197080292</v>
      </c>
      <c r="H266">
        <f t="shared" si="6"/>
        <v>0</v>
      </c>
      <c r="I266" t="str">
        <f t="shared" si="7"/>
        <v>GdanskSlupsk</v>
      </c>
      <c r="J266">
        <v>1</v>
      </c>
    </row>
    <row r="267" spans="1:10" hidden="1" outlineLevel="2" x14ac:dyDescent="0.25">
      <c r="A267" s="1">
        <v>42929</v>
      </c>
      <c r="B267" t="s">
        <v>36</v>
      </c>
      <c r="C267" t="s">
        <v>70</v>
      </c>
      <c r="D267">
        <v>5862</v>
      </c>
      <c r="E267">
        <v>202</v>
      </c>
      <c r="F267">
        <v>518</v>
      </c>
      <c r="G267" s="2">
        <f>F267/E267</f>
        <v>2.5643564356435644</v>
      </c>
      <c r="H267">
        <f t="shared" si="6"/>
        <v>0</v>
      </c>
      <c r="I267" t="str">
        <f t="shared" si="7"/>
        <v>ElblagSlupsk</v>
      </c>
      <c r="J267">
        <v>1</v>
      </c>
    </row>
    <row r="268" spans="1:10" outlineLevel="1" collapsed="1" x14ac:dyDescent="0.25">
      <c r="A268" s="1"/>
      <c r="C268" s="3" t="s">
        <v>362</v>
      </c>
      <c r="G268" s="2"/>
      <c r="J268">
        <f>SUBTOTAL(9,J266:J267)</f>
        <v>2</v>
      </c>
    </row>
    <row r="269" spans="1:10" hidden="1" outlineLevel="2" x14ac:dyDescent="0.25">
      <c r="A269" s="1">
        <v>42746</v>
      </c>
      <c r="B269" t="s">
        <v>9</v>
      </c>
      <c r="C269" t="s">
        <v>10</v>
      </c>
      <c r="D269">
        <v>1245</v>
      </c>
      <c r="E269">
        <v>166</v>
      </c>
      <c r="F269">
        <v>209</v>
      </c>
      <c r="G269" s="2">
        <f>F269/E269</f>
        <v>1.2590361445783131</v>
      </c>
      <c r="H269">
        <f t="shared" si="6"/>
        <v>0</v>
      </c>
      <c r="I269" t="str">
        <f t="shared" si="7"/>
        <v>OstrolekaSuwalki</v>
      </c>
      <c r="J269">
        <v>1</v>
      </c>
    </row>
    <row r="270" spans="1:10" hidden="1" outlineLevel="2" x14ac:dyDescent="0.25">
      <c r="A270" s="1">
        <v>43046</v>
      </c>
      <c r="B270" t="s">
        <v>71</v>
      </c>
      <c r="C270" t="s">
        <v>10</v>
      </c>
      <c r="D270">
        <v>4093</v>
      </c>
      <c r="E270">
        <v>119</v>
      </c>
      <c r="F270">
        <v>254</v>
      </c>
      <c r="G270" s="2">
        <f>F270/E270</f>
        <v>2.134453781512605</v>
      </c>
      <c r="H270">
        <f t="shared" si="6"/>
        <v>0</v>
      </c>
      <c r="I270" t="str">
        <f t="shared" si="7"/>
        <v>BialystokSuwalki</v>
      </c>
      <c r="J270">
        <v>1</v>
      </c>
    </row>
    <row r="271" spans="1:10" hidden="1" outlineLevel="2" x14ac:dyDescent="0.25">
      <c r="A271" s="1">
        <v>42740</v>
      </c>
      <c r="B271" t="s">
        <v>9</v>
      </c>
      <c r="C271" t="s">
        <v>10</v>
      </c>
      <c r="D271">
        <v>1099</v>
      </c>
      <c r="E271">
        <v>167</v>
      </c>
      <c r="F271">
        <v>390</v>
      </c>
      <c r="G271" s="2">
        <f>F271/E271</f>
        <v>2.3353293413173652</v>
      </c>
      <c r="H271">
        <f t="shared" si="6"/>
        <v>0</v>
      </c>
      <c r="I271" t="str">
        <f t="shared" si="7"/>
        <v>OstrolekaSuwalki</v>
      </c>
      <c r="J271">
        <v>1</v>
      </c>
    </row>
    <row r="272" spans="1:10" outlineLevel="1" collapsed="1" x14ac:dyDescent="0.25">
      <c r="A272" s="1"/>
      <c r="C272" s="3" t="s">
        <v>363</v>
      </c>
      <c r="G272" s="2"/>
      <c r="J272">
        <f>SUBTOTAL(9,J269:J271)</f>
        <v>3</v>
      </c>
    </row>
    <row r="273" spans="1:10" hidden="1" outlineLevel="2" x14ac:dyDescent="0.25">
      <c r="A273" s="1">
        <v>42856</v>
      </c>
      <c r="B273" t="s">
        <v>52</v>
      </c>
      <c r="C273" t="s">
        <v>58</v>
      </c>
      <c r="D273">
        <v>2719</v>
      </c>
      <c r="E273">
        <v>152</v>
      </c>
      <c r="F273">
        <v>240</v>
      </c>
      <c r="G273" s="2">
        <f>F273/E273</f>
        <v>1.5789473684210527</v>
      </c>
      <c r="H273">
        <f t="shared" si="6"/>
        <v>0</v>
      </c>
      <c r="I273" t="str">
        <f t="shared" si="7"/>
        <v>ZgorzelecSwiecko</v>
      </c>
      <c r="J273">
        <v>1</v>
      </c>
    </row>
    <row r="274" spans="1:10" hidden="1" outlineLevel="2" x14ac:dyDescent="0.25">
      <c r="A274" s="1">
        <v>42883</v>
      </c>
      <c r="B274" t="s">
        <v>9</v>
      </c>
      <c r="C274" t="s">
        <v>58</v>
      </c>
      <c r="D274">
        <v>1777</v>
      </c>
      <c r="E274">
        <v>552</v>
      </c>
      <c r="F274">
        <v>1964</v>
      </c>
      <c r="G274" s="2">
        <f>F274/E274</f>
        <v>3.5579710144927534</v>
      </c>
      <c r="H274">
        <f t="shared" si="6"/>
        <v>1964</v>
      </c>
      <c r="I274" t="str">
        <f t="shared" si="7"/>
        <v>OstrolekaSwiecko</v>
      </c>
      <c r="J274">
        <v>1</v>
      </c>
    </row>
    <row r="275" spans="1:10" hidden="1" outlineLevel="2" x14ac:dyDescent="0.25">
      <c r="A275" s="1">
        <v>42888</v>
      </c>
      <c r="B275" t="s">
        <v>64</v>
      </c>
      <c r="C275" t="s">
        <v>58</v>
      </c>
      <c r="D275">
        <v>1852</v>
      </c>
      <c r="E275">
        <v>110</v>
      </c>
      <c r="F275">
        <v>407</v>
      </c>
      <c r="G275" s="2">
        <f>F275/E275</f>
        <v>3.7</v>
      </c>
      <c r="H275">
        <f t="shared" si="6"/>
        <v>0</v>
      </c>
      <c r="I275" t="str">
        <f t="shared" si="7"/>
        <v>OlszynaSwiecko</v>
      </c>
      <c r="J275">
        <v>1</v>
      </c>
    </row>
    <row r="276" spans="1:10" outlineLevel="1" collapsed="1" x14ac:dyDescent="0.25">
      <c r="A276" s="1"/>
      <c r="C276" s="3" t="s">
        <v>364</v>
      </c>
      <c r="G276" s="2"/>
      <c r="J276">
        <f>SUBTOTAL(9,J273:J275)</f>
        <v>3</v>
      </c>
    </row>
    <row r="277" spans="1:10" hidden="1" outlineLevel="2" x14ac:dyDescent="0.25">
      <c r="A277" s="1">
        <v>42765</v>
      </c>
      <c r="B277" t="s">
        <v>23</v>
      </c>
      <c r="C277" t="s">
        <v>24</v>
      </c>
      <c r="D277">
        <v>2607</v>
      </c>
      <c r="E277">
        <v>115</v>
      </c>
      <c r="F277">
        <v>264</v>
      </c>
      <c r="G277" s="2">
        <f>F277/E277</f>
        <v>2.2956521739130435</v>
      </c>
      <c r="H277">
        <f t="shared" si="6"/>
        <v>0</v>
      </c>
      <c r="I277" t="str">
        <f t="shared" si="7"/>
        <v>SzczecinSwinoujscie</v>
      </c>
      <c r="J277">
        <v>1</v>
      </c>
    </row>
    <row r="278" spans="1:10" hidden="1" outlineLevel="2" x14ac:dyDescent="0.25">
      <c r="A278" s="1">
        <v>42782</v>
      </c>
      <c r="B278" t="s">
        <v>31</v>
      </c>
      <c r="C278" t="s">
        <v>24</v>
      </c>
      <c r="D278">
        <v>2446</v>
      </c>
      <c r="E278">
        <v>161</v>
      </c>
      <c r="F278">
        <v>379</v>
      </c>
      <c r="G278" s="2">
        <f>F278/E278</f>
        <v>2.3540372670807455</v>
      </c>
      <c r="H278">
        <f t="shared" si="6"/>
        <v>0</v>
      </c>
      <c r="I278" t="str">
        <f t="shared" si="7"/>
        <v>KoszalinSwinoujscie</v>
      </c>
      <c r="J278">
        <v>1</v>
      </c>
    </row>
    <row r="279" spans="1:10" hidden="1" outlineLevel="2" x14ac:dyDescent="0.25">
      <c r="A279" s="1">
        <v>43021</v>
      </c>
      <c r="B279" t="s">
        <v>23</v>
      </c>
      <c r="C279" t="s">
        <v>24</v>
      </c>
      <c r="D279">
        <v>3353</v>
      </c>
      <c r="E279">
        <v>117</v>
      </c>
      <c r="F279">
        <v>312</v>
      </c>
      <c r="G279" s="2">
        <f>F279/E279</f>
        <v>2.6666666666666665</v>
      </c>
      <c r="H279">
        <f t="shared" si="6"/>
        <v>0</v>
      </c>
      <c r="I279" t="str">
        <f t="shared" si="7"/>
        <v>SzczecinSwinoujscie</v>
      </c>
      <c r="J279">
        <v>1</v>
      </c>
    </row>
    <row r="280" spans="1:10" outlineLevel="1" collapsed="1" x14ac:dyDescent="0.25">
      <c r="A280" s="1"/>
      <c r="C280" s="3" t="s">
        <v>365</v>
      </c>
      <c r="G280" s="2"/>
      <c r="J280">
        <f>SUBTOTAL(9,J277:J279)</f>
        <v>3</v>
      </c>
    </row>
    <row r="281" spans="1:10" hidden="1" outlineLevel="2" x14ac:dyDescent="0.25">
      <c r="A281" s="1">
        <v>42783</v>
      </c>
      <c r="B281" t="s">
        <v>24</v>
      </c>
      <c r="C281" t="s">
        <v>23</v>
      </c>
      <c r="D281">
        <v>3305</v>
      </c>
      <c r="E281">
        <v>106</v>
      </c>
      <c r="F281">
        <v>116</v>
      </c>
      <c r="G281" s="2">
        <f>F281/E281</f>
        <v>1.0943396226415094</v>
      </c>
      <c r="H281">
        <f t="shared" si="6"/>
        <v>0</v>
      </c>
      <c r="I281" t="str">
        <f t="shared" si="7"/>
        <v>SwinoujscieSzczecin</v>
      </c>
      <c r="J281">
        <v>1</v>
      </c>
    </row>
    <row r="282" spans="1:10" hidden="1" outlineLevel="2" x14ac:dyDescent="0.25">
      <c r="A282" s="1">
        <v>42837</v>
      </c>
      <c r="B282" t="s">
        <v>25</v>
      </c>
      <c r="C282" t="s">
        <v>23</v>
      </c>
      <c r="D282">
        <v>3398</v>
      </c>
      <c r="E282">
        <v>122</v>
      </c>
      <c r="F282">
        <v>163</v>
      </c>
      <c r="G282" s="2">
        <f>F282/E282</f>
        <v>1.3360655737704918</v>
      </c>
      <c r="H282">
        <f t="shared" si="6"/>
        <v>0</v>
      </c>
      <c r="I282" t="str">
        <f t="shared" si="7"/>
        <v>KostrzynSzczecin</v>
      </c>
      <c r="J282">
        <v>1</v>
      </c>
    </row>
    <row r="283" spans="1:10" hidden="1" outlineLevel="2" x14ac:dyDescent="0.25">
      <c r="A283" s="1">
        <v>43020</v>
      </c>
      <c r="B283" t="s">
        <v>26</v>
      </c>
      <c r="C283" t="s">
        <v>23</v>
      </c>
      <c r="D283">
        <v>2157</v>
      </c>
      <c r="E283">
        <v>115</v>
      </c>
      <c r="F283">
        <v>182</v>
      </c>
      <c r="G283" s="2">
        <f>F283/E283</f>
        <v>1.5826086956521739</v>
      </c>
      <c r="H283">
        <f t="shared" si="6"/>
        <v>0</v>
      </c>
      <c r="I283" t="str">
        <f t="shared" si="7"/>
        <v>Gorzow WielkopolskiSzczecin</v>
      </c>
      <c r="J283">
        <v>1</v>
      </c>
    </row>
    <row r="284" spans="1:10" hidden="1" outlineLevel="2" x14ac:dyDescent="0.25">
      <c r="A284" s="1">
        <v>43078</v>
      </c>
      <c r="B284" t="s">
        <v>15</v>
      </c>
      <c r="C284" t="s">
        <v>23</v>
      </c>
      <c r="D284">
        <v>2962</v>
      </c>
      <c r="E284">
        <v>170</v>
      </c>
      <c r="F284">
        <v>273</v>
      </c>
      <c r="G284" s="2">
        <f>F284/E284</f>
        <v>1.6058823529411765</v>
      </c>
      <c r="H284">
        <f t="shared" si="6"/>
        <v>0</v>
      </c>
      <c r="I284" t="str">
        <f t="shared" si="7"/>
        <v>GubinSzczecin</v>
      </c>
      <c r="J284">
        <v>1</v>
      </c>
    </row>
    <row r="285" spans="1:10" hidden="1" outlineLevel="2" x14ac:dyDescent="0.25">
      <c r="A285" s="1">
        <v>43090</v>
      </c>
      <c r="B285" t="s">
        <v>15</v>
      </c>
      <c r="C285" t="s">
        <v>23</v>
      </c>
      <c r="D285">
        <v>4635</v>
      </c>
      <c r="E285">
        <v>163</v>
      </c>
      <c r="F285">
        <v>359</v>
      </c>
      <c r="G285" s="2">
        <f>F285/E285</f>
        <v>2.2024539877300615</v>
      </c>
      <c r="H285">
        <f t="shared" si="6"/>
        <v>0</v>
      </c>
      <c r="I285" t="str">
        <f t="shared" si="7"/>
        <v>GubinSzczecin</v>
      </c>
      <c r="J285">
        <v>1</v>
      </c>
    </row>
    <row r="286" spans="1:10" hidden="1" outlineLevel="2" x14ac:dyDescent="0.25">
      <c r="A286" s="1">
        <v>43055</v>
      </c>
      <c r="B286" t="s">
        <v>70</v>
      </c>
      <c r="C286" t="s">
        <v>23</v>
      </c>
      <c r="D286">
        <v>1698</v>
      </c>
      <c r="E286">
        <v>224</v>
      </c>
      <c r="F286">
        <v>579</v>
      </c>
      <c r="G286" s="2">
        <f>F286/E286</f>
        <v>2.5848214285714284</v>
      </c>
      <c r="H286">
        <f t="shared" si="6"/>
        <v>0</v>
      </c>
      <c r="I286" t="str">
        <f t="shared" si="7"/>
        <v>SlupskSzczecin</v>
      </c>
      <c r="J286">
        <v>1</v>
      </c>
    </row>
    <row r="287" spans="1:10" hidden="1" outlineLevel="2" x14ac:dyDescent="0.25">
      <c r="A287" s="1">
        <v>42764</v>
      </c>
      <c r="B287" t="s">
        <v>22</v>
      </c>
      <c r="C287" t="s">
        <v>23</v>
      </c>
      <c r="D287">
        <v>2320</v>
      </c>
      <c r="E287">
        <v>24</v>
      </c>
      <c r="F287">
        <v>68</v>
      </c>
      <c r="G287" s="2">
        <f>F287/E287</f>
        <v>2.8333333333333335</v>
      </c>
      <c r="H287">
        <f t="shared" si="6"/>
        <v>0</v>
      </c>
      <c r="I287" t="str">
        <f t="shared" si="7"/>
        <v>KolbaskowoSzczecin</v>
      </c>
      <c r="J287">
        <v>1</v>
      </c>
    </row>
    <row r="288" spans="1:10" hidden="1" outlineLevel="2" x14ac:dyDescent="0.25">
      <c r="A288" s="1">
        <v>42989</v>
      </c>
      <c r="B288" t="s">
        <v>31</v>
      </c>
      <c r="C288" t="s">
        <v>23</v>
      </c>
      <c r="D288">
        <v>4432</v>
      </c>
      <c r="E288">
        <v>159</v>
      </c>
      <c r="F288">
        <v>585</v>
      </c>
      <c r="G288" s="2">
        <f>F288/E288</f>
        <v>3.6792452830188678</v>
      </c>
      <c r="H288">
        <f t="shared" si="6"/>
        <v>0</v>
      </c>
      <c r="I288" t="str">
        <f t="shared" si="7"/>
        <v>KoszalinSzczecin</v>
      </c>
      <c r="J288">
        <v>1</v>
      </c>
    </row>
    <row r="289" spans="1:10" hidden="1" outlineLevel="2" x14ac:dyDescent="0.25">
      <c r="A289" s="1">
        <v>42857</v>
      </c>
      <c r="B289" t="s">
        <v>58</v>
      </c>
      <c r="C289" t="s">
        <v>23</v>
      </c>
      <c r="D289">
        <v>1793</v>
      </c>
      <c r="E289">
        <v>197</v>
      </c>
      <c r="F289">
        <v>754</v>
      </c>
      <c r="G289" s="2">
        <f>F289/E289</f>
        <v>3.8274111675126905</v>
      </c>
      <c r="H289">
        <f t="shared" si="6"/>
        <v>0</v>
      </c>
      <c r="I289" t="str">
        <f t="shared" si="7"/>
        <v>SwieckoSzczecin</v>
      </c>
      <c r="J289">
        <v>1</v>
      </c>
    </row>
    <row r="290" spans="1:10" hidden="1" outlineLevel="2" x14ac:dyDescent="0.25">
      <c r="A290" s="1">
        <v>42766</v>
      </c>
      <c r="B290" t="s">
        <v>24</v>
      </c>
      <c r="C290" t="s">
        <v>23</v>
      </c>
      <c r="D290">
        <v>3657</v>
      </c>
      <c r="E290">
        <v>100</v>
      </c>
      <c r="F290">
        <v>424</v>
      </c>
      <c r="G290" s="2">
        <f>F290/E290</f>
        <v>4.24</v>
      </c>
      <c r="H290">
        <f t="shared" si="6"/>
        <v>0</v>
      </c>
      <c r="I290" t="str">
        <f t="shared" si="7"/>
        <v>SwinoujscieSzczecin</v>
      </c>
      <c r="J290">
        <v>1</v>
      </c>
    </row>
    <row r="291" spans="1:10" outlineLevel="1" collapsed="1" x14ac:dyDescent="0.25">
      <c r="A291" s="1"/>
      <c r="C291" s="3" t="s">
        <v>366</v>
      </c>
      <c r="G291" s="2"/>
      <c r="J291">
        <f>SUBTOTAL(9,J281:J290)</f>
        <v>10</v>
      </c>
    </row>
    <row r="292" spans="1:10" hidden="1" outlineLevel="2" x14ac:dyDescent="0.25">
      <c r="A292" s="1">
        <v>42813</v>
      </c>
      <c r="B292" t="s">
        <v>45</v>
      </c>
      <c r="C292" t="s">
        <v>46</v>
      </c>
      <c r="D292">
        <v>2151</v>
      </c>
      <c r="E292">
        <v>177</v>
      </c>
      <c r="F292">
        <v>365</v>
      </c>
      <c r="G292" s="2">
        <f>F292/E292</f>
        <v>2.0621468926553672</v>
      </c>
      <c r="H292">
        <f t="shared" si="6"/>
        <v>0</v>
      </c>
      <c r="I292" t="str">
        <f t="shared" si="7"/>
        <v>MedykaTarnobrzeg</v>
      </c>
      <c r="J292">
        <v>1</v>
      </c>
    </row>
    <row r="293" spans="1:10" hidden="1" outlineLevel="2" x14ac:dyDescent="0.25">
      <c r="A293" s="1">
        <v>42898</v>
      </c>
      <c r="B293" t="s">
        <v>55</v>
      </c>
      <c r="C293" t="s">
        <v>46</v>
      </c>
      <c r="D293">
        <v>1676</v>
      </c>
      <c r="E293">
        <v>217</v>
      </c>
      <c r="F293">
        <v>499</v>
      </c>
      <c r="G293" s="2">
        <f>F293/E293</f>
        <v>2.2995391705069124</v>
      </c>
      <c r="H293">
        <f t="shared" si="6"/>
        <v>0</v>
      </c>
      <c r="I293" t="str">
        <f t="shared" si="7"/>
        <v>Biala PodlaskaTarnobrzeg</v>
      </c>
      <c r="J293">
        <v>1</v>
      </c>
    </row>
    <row r="294" spans="1:10" hidden="1" outlineLevel="2" x14ac:dyDescent="0.25">
      <c r="A294" s="1">
        <v>43073</v>
      </c>
      <c r="B294" t="s">
        <v>47</v>
      </c>
      <c r="C294" t="s">
        <v>46</v>
      </c>
      <c r="D294">
        <v>3192</v>
      </c>
      <c r="E294">
        <v>113</v>
      </c>
      <c r="F294">
        <v>310</v>
      </c>
      <c r="G294" s="2">
        <f>F294/E294</f>
        <v>2.7433628318584069</v>
      </c>
      <c r="H294">
        <f t="shared" si="6"/>
        <v>0</v>
      </c>
      <c r="I294" t="str">
        <f t="shared" si="7"/>
        <v>KielceTarnobrzeg</v>
      </c>
      <c r="J294">
        <v>1</v>
      </c>
    </row>
    <row r="295" spans="1:10" hidden="1" outlineLevel="2" x14ac:dyDescent="0.25">
      <c r="A295" s="1">
        <v>42895</v>
      </c>
      <c r="B295" t="s">
        <v>19</v>
      </c>
      <c r="C295" t="s">
        <v>46</v>
      </c>
      <c r="D295">
        <v>2906</v>
      </c>
      <c r="E295">
        <v>119</v>
      </c>
      <c r="F295">
        <v>398</v>
      </c>
      <c r="G295" s="2">
        <f>F295/E295</f>
        <v>3.3445378151260505</v>
      </c>
      <c r="H295">
        <f t="shared" si="6"/>
        <v>0</v>
      </c>
      <c r="I295" t="str">
        <f t="shared" si="7"/>
        <v>RadomTarnobrzeg</v>
      </c>
      <c r="J295">
        <v>1</v>
      </c>
    </row>
    <row r="296" spans="1:10" hidden="1" outlineLevel="2" x14ac:dyDescent="0.25">
      <c r="A296" s="1">
        <v>42815</v>
      </c>
      <c r="B296" t="s">
        <v>34</v>
      </c>
      <c r="C296" t="s">
        <v>46</v>
      </c>
      <c r="D296">
        <v>1168</v>
      </c>
      <c r="E296">
        <v>143</v>
      </c>
      <c r="F296">
        <v>501</v>
      </c>
      <c r="G296" s="2">
        <f>F296/E296</f>
        <v>3.5034965034965033</v>
      </c>
      <c r="H296">
        <f t="shared" si="6"/>
        <v>0</v>
      </c>
      <c r="I296" t="str">
        <f t="shared" si="7"/>
        <v>KrosnoTarnobrzeg</v>
      </c>
      <c r="J296">
        <v>1</v>
      </c>
    </row>
    <row r="297" spans="1:10" outlineLevel="1" collapsed="1" x14ac:dyDescent="0.25">
      <c r="A297" s="1"/>
      <c r="C297" s="3" t="s">
        <v>367</v>
      </c>
      <c r="G297" s="2"/>
      <c r="J297">
        <f>SUBTOTAL(9,J292:J296)</f>
        <v>5</v>
      </c>
    </row>
    <row r="298" spans="1:10" hidden="1" outlineLevel="2" x14ac:dyDescent="0.25">
      <c r="A298" s="1">
        <v>42972</v>
      </c>
      <c r="B298" t="s">
        <v>50</v>
      </c>
      <c r="C298" t="s">
        <v>17</v>
      </c>
      <c r="D298">
        <v>3460</v>
      </c>
      <c r="E298">
        <v>145</v>
      </c>
      <c r="F298">
        <v>162</v>
      </c>
      <c r="G298" s="2">
        <f>F298/E298</f>
        <v>1.1172413793103448</v>
      </c>
      <c r="H298">
        <f t="shared" si="6"/>
        <v>0</v>
      </c>
      <c r="I298" t="str">
        <f t="shared" si="7"/>
        <v>BarwinekTarnow</v>
      </c>
      <c r="J298">
        <v>1</v>
      </c>
    </row>
    <row r="299" spans="1:10" hidden="1" outlineLevel="2" x14ac:dyDescent="0.25">
      <c r="A299" s="1">
        <v>42910</v>
      </c>
      <c r="B299" t="s">
        <v>39</v>
      </c>
      <c r="C299" t="s">
        <v>17</v>
      </c>
      <c r="D299">
        <v>4118</v>
      </c>
      <c r="E299">
        <v>144</v>
      </c>
      <c r="F299">
        <v>256</v>
      </c>
      <c r="G299" s="2">
        <f>F299/E299</f>
        <v>1.7777777777777777</v>
      </c>
      <c r="H299">
        <f t="shared" si="6"/>
        <v>0</v>
      </c>
      <c r="I299" t="str">
        <f t="shared" si="7"/>
        <v>ZakopaneTarnow</v>
      </c>
      <c r="J299">
        <v>1</v>
      </c>
    </row>
    <row r="300" spans="1:10" hidden="1" outlineLevel="2" x14ac:dyDescent="0.25">
      <c r="A300" s="1">
        <v>42983</v>
      </c>
      <c r="B300" t="s">
        <v>67</v>
      </c>
      <c r="C300" t="s">
        <v>17</v>
      </c>
      <c r="D300">
        <v>5986</v>
      </c>
      <c r="E300">
        <v>222</v>
      </c>
      <c r="F300">
        <v>501</v>
      </c>
      <c r="G300" s="2">
        <f>F300/E300</f>
        <v>2.2567567567567566</v>
      </c>
      <c r="H300">
        <f t="shared" si="6"/>
        <v>0</v>
      </c>
      <c r="I300" t="str">
        <f t="shared" si="7"/>
        <v>LublinTarnow</v>
      </c>
      <c r="J300">
        <v>1</v>
      </c>
    </row>
    <row r="301" spans="1:10" hidden="1" outlineLevel="2" x14ac:dyDescent="0.25">
      <c r="A301" s="1">
        <v>42907</v>
      </c>
      <c r="B301" t="s">
        <v>47</v>
      </c>
      <c r="C301" t="s">
        <v>17</v>
      </c>
      <c r="D301">
        <v>4569</v>
      </c>
      <c r="E301">
        <v>123</v>
      </c>
      <c r="F301">
        <v>295</v>
      </c>
      <c r="G301" s="2">
        <f>F301/E301</f>
        <v>2.3983739837398375</v>
      </c>
      <c r="H301">
        <f t="shared" si="6"/>
        <v>0</v>
      </c>
      <c r="I301" t="str">
        <f t="shared" si="7"/>
        <v>KielceTarnow</v>
      </c>
      <c r="J301">
        <v>1</v>
      </c>
    </row>
    <row r="302" spans="1:10" hidden="1" outlineLevel="2" x14ac:dyDescent="0.25">
      <c r="A302" s="1">
        <v>42854</v>
      </c>
      <c r="B302" t="s">
        <v>50</v>
      </c>
      <c r="C302" t="s">
        <v>17</v>
      </c>
      <c r="D302">
        <v>3435</v>
      </c>
      <c r="E302">
        <v>146</v>
      </c>
      <c r="F302">
        <v>530</v>
      </c>
      <c r="G302" s="2">
        <f>F302/E302</f>
        <v>3.6301369863013697</v>
      </c>
      <c r="H302">
        <f t="shared" si="6"/>
        <v>0</v>
      </c>
      <c r="I302" t="str">
        <f t="shared" si="7"/>
        <v>BarwinekTarnow</v>
      </c>
      <c r="J302">
        <v>1</v>
      </c>
    </row>
    <row r="303" spans="1:10" hidden="1" outlineLevel="2" x14ac:dyDescent="0.25">
      <c r="A303" s="1">
        <v>42749</v>
      </c>
      <c r="B303" t="s">
        <v>16</v>
      </c>
      <c r="C303" t="s">
        <v>17</v>
      </c>
      <c r="D303">
        <v>4522</v>
      </c>
      <c r="E303">
        <v>300</v>
      </c>
      <c r="F303">
        <v>1113</v>
      </c>
      <c r="G303" s="2">
        <f>F303/E303</f>
        <v>3.71</v>
      </c>
      <c r="H303">
        <f t="shared" si="6"/>
        <v>0</v>
      </c>
      <c r="I303" t="str">
        <f t="shared" si="7"/>
        <v>SkierniewiceTarnow</v>
      </c>
      <c r="J303">
        <v>1</v>
      </c>
    </row>
    <row r="304" spans="1:10" hidden="1" outlineLevel="2" x14ac:dyDescent="0.25">
      <c r="A304" s="1">
        <v>42976</v>
      </c>
      <c r="B304" t="s">
        <v>47</v>
      </c>
      <c r="C304" t="s">
        <v>17</v>
      </c>
      <c r="D304">
        <v>4921</v>
      </c>
      <c r="E304">
        <v>124</v>
      </c>
      <c r="F304">
        <v>472</v>
      </c>
      <c r="G304" s="2">
        <f>F304/E304</f>
        <v>3.806451612903226</v>
      </c>
      <c r="H304">
        <f t="shared" si="6"/>
        <v>0</v>
      </c>
      <c r="I304" t="str">
        <f t="shared" si="7"/>
        <v>KielceTarnow</v>
      </c>
      <c r="J304">
        <v>1</v>
      </c>
    </row>
    <row r="305" spans="1:10" outlineLevel="1" collapsed="1" x14ac:dyDescent="0.25">
      <c r="A305" s="1"/>
      <c r="C305" s="3" t="s">
        <v>368</v>
      </c>
      <c r="G305" s="2"/>
      <c r="J305">
        <f>SUBTOTAL(9,J298:J304)</f>
        <v>7</v>
      </c>
    </row>
    <row r="306" spans="1:10" hidden="1" outlineLevel="2" x14ac:dyDescent="0.25">
      <c r="A306" s="1">
        <v>42902</v>
      </c>
      <c r="B306" t="s">
        <v>68</v>
      </c>
      <c r="C306" t="s">
        <v>69</v>
      </c>
      <c r="D306">
        <v>4769</v>
      </c>
      <c r="E306">
        <v>160</v>
      </c>
      <c r="F306">
        <v>522</v>
      </c>
      <c r="G306" s="2">
        <f>F306/E306</f>
        <v>3.2625000000000002</v>
      </c>
      <c r="H306">
        <f t="shared" si="6"/>
        <v>0</v>
      </c>
      <c r="I306" t="str">
        <f t="shared" si="7"/>
        <v>ChelmTerespol</v>
      </c>
      <c r="J306">
        <v>1</v>
      </c>
    </row>
    <row r="307" spans="1:10" outlineLevel="1" collapsed="1" x14ac:dyDescent="0.25">
      <c r="A307" s="1"/>
      <c r="C307" s="3" t="s">
        <v>369</v>
      </c>
      <c r="G307" s="2"/>
      <c r="J307">
        <f>SUBTOTAL(9,J306:J306)</f>
        <v>1</v>
      </c>
    </row>
    <row r="308" spans="1:10" hidden="1" outlineLevel="2" x14ac:dyDescent="0.25">
      <c r="A308" s="1">
        <v>42737</v>
      </c>
      <c r="B308" t="s">
        <v>6</v>
      </c>
      <c r="C308" t="s">
        <v>7</v>
      </c>
      <c r="D308">
        <v>3527</v>
      </c>
      <c r="E308">
        <v>167</v>
      </c>
      <c r="F308">
        <v>206</v>
      </c>
      <c r="G308" s="2">
        <f>F308/E308</f>
        <v>1.2335329341317365</v>
      </c>
      <c r="H308">
        <f t="shared" si="6"/>
        <v>0</v>
      </c>
      <c r="I308" t="str">
        <f t="shared" si="7"/>
        <v>OlsztynTorun</v>
      </c>
      <c r="J308">
        <v>1</v>
      </c>
    </row>
    <row r="309" spans="1:10" hidden="1" outlineLevel="2" x14ac:dyDescent="0.25">
      <c r="A309" s="1">
        <v>42791</v>
      </c>
      <c r="B309" t="s">
        <v>8</v>
      </c>
      <c r="C309" t="s">
        <v>7</v>
      </c>
      <c r="D309">
        <v>1624</v>
      </c>
      <c r="E309">
        <v>111</v>
      </c>
      <c r="F309">
        <v>221</v>
      </c>
      <c r="G309" s="2">
        <f>F309/E309</f>
        <v>1.9909909909909911</v>
      </c>
      <c r="H309">
        <f t="shared" si="6"/>
        <v>0</v>
      </c>
      <c r="I309" t="str">
        <f t="shared" si="7"/>
        <v>PlockTorun</v>
      </c>
      <c r="J309">
        <v>1</v>
      </c>
    </row>
    <row r="310" spans="1:10" hidden="1" outlineLevel="2" x14ac:dyDescent="0.25">
      <c r="A310" s="1">
        <v>42775</v>
      </c>
      <c r="B310" t="s">
        <v>30</v>
      </c>
      <c r="C310" t="s">
        <v>7</v>
      </c>
      <c r="D310">
        <v>2152</v>
      </c>
      <c r="E310">
        <v>190</v>
      </c>
      <c r="F310">
        <v>406</v>
      </c>
      <c r="G310" s="2">
        <f>F310/E310</f>
        <v>2.1368421052631579</v>
      </c>
      <c r="H310">
        <f t="shared" si="6"/>
        <v>0</v>
      </c>
      <c r="I310" t="str">
        <f t="shared" si="7"/>
        <v>GdanskTorun</v>
      </c>
      <c r="J310">
        <v>1</v>
      </c>
    </row>
    <row r="311" spans="1:10" hidden="1" outlineLevel="2" x14ac:dyDescent="0.25">
      <c r="A311" s="1">
        <v>42785</v>
      </c>
      <c r="B311" t="s">
        <v>21</v>
      </c>
      <c r="C311" t="s">
        <v>7</v>
      </c>
      <c r="D311">
        <v>1743</v>
      </c>
      <c r="E311">
        <v>145</v>
      </c>
      <c r="F311">
        <v>376</v>
      </c>
      <c r="G311" s="2">
        <f>F311/E311</f>
        <v>2.5931034482758619</v>
      </c>
      <c r="H311">
        <f t="shared" si="6"/>
        <v>0</v>
      </c>
      <c r="I311" t="str">
        <f t="shared" si="7"/>
        <v>PilaTorun</v>
      </c>
      <c r="J311">
        <v>1</v>
      </c>
    </row>
    <row r="312" spans="1:10" hidden="1" outlineLevel="2" x14ac:dyDescent="0.25">
      <c r="A312" s="1">
        <v>42991</v>
      </c>
      <c r="B312" t="s">
        <v>12</v>
      </c>
      <c r="C312" t="s">
        <v>7</v>
      </c>
      <c r="D312">
        <v>2935</v>
      </c>
      <c r="E312">
        <v>162</v>
      </c>
      <c r="F312">
        <v>572</v>
      </c>
      <c r="G312" s="2">
        <f>F312/E312</f>
        <v>3.5308641975308643</v>
      </c>
      <c r="H312">
        <f t="shared" si="6"/>
        <v>0</v>
      </c>
      <c r="I312" t="str">
        <f t="shared" si="7"/>
        <v>CiechanowTorun</v>
      </c>
      <c r="J312">
        <v>1</v>
      </c>
    </row>
    <row r="313" spans="1:10" hidden="1" outlineLevel="2" x14ac:dyDescent="0.25">
      <c r="A313" s="1">
        <v>42752</v>
      </c>
      <c r="B313" t="s">
        <v>20</v>
      </c>
      <c r="C313" t="s">
        <v>7</v>
      </c>
      <c r="D313">
        <v>3318</v>
      </c>
      <c r="E313">
        <v>110</v>
      </c>
      <c r="F313">
        <v>422</v>
      </c>
      <c r="G313" s="2">
        <f>F313/E313</f>
        <v>3.8363636363636364</v>
      </c>
      <c r="H313">
        <f t="shared" si="6"/>
        <v>0</v>
      </c>
      <c r="I313" t="str">
        <f t="shared" si="7"/>
        <v>KoninTorun</v>
      </c>
      <c r="J313">
        <v>1</v>
      </c>
    </row>
    <row r="314" spans="1:10" hidden="1" outlineLevel="2" x14ac:dyDescent="0.25">
      <c r="A314" s="1">
        <v>42762</v>
      </c>
      <c r="B314" t="s">
        <v>6</v>
      </c>
      <c r="C314" t="s">
        <v>7</v>
      </c>
      <c r="D314">
        <v>3808</v>
      </c>
      <c r="E314">
        <v>163</v>
      </c>
      <c r="F314">
        <v>655</v>
      </c>
      <c r="G314" s="2">
        <f>F314/E314</f>
        <v>4.0184049079754605</v>
      </c>
      <c r="H314">
        <f t="shared" si="6"/>
        <v>0</v>
      </c>
      <c r="I314" t="str">
        <f t="shared" si="7"/>
        <v>OlsztynTorun</v>
      </c>
      <c r="J314">
        <v>1</v>
      </c>
    </row>
    <row r="315" spans="1:10" outlineLevel="1" collapsed="1" x14ac:dyDescent="0.25">
      <c r="A315" s="1"/>
      <c r="C315" s="3" t="s">
        <v>370</v>
      </c>
      <c r="G315" s="2"/>
      <c r="J315">
        <f>SUBTOTAL(9,J308:J314)</f>
        <v>7</v>
      </c>
    </row>
    <row r="316" spans="1:10" hidden="1" outlineLevel="2" x14ac:dyDescent="0.25">
      <c r="A316" s="1">
        <v>43000</v>
      </c>
      <c r="B316" t="s">
        <v>59</v>
      </c>
      <c r="C316" t="s">
        <v>43</v>
      </c>
      <c r="D316">
        <v>5257</v>
      </c>
      <c r="E316">
        <v>407</v>
      </c>
      <c r="F316">
        <v>551</v>
      </c>
      <c r="G316" s="2">
        <f>F316/E316</f>
        <v>1.3538083538083538</v>
      </c>
      <c r="H316">
        <f t="shared" si="6"/>
        <v>551</v>
      </c>
      <c r="I316" t="str">
        <f t="shared" si="7"/>
        <v>WarszawaWalbrzych</v>
      </c>
      <c r="J316">
        <v>1</v>
      </c>
    </row>
    <row r="317" spans="1:10" hidden="1" outlineLevel="2" x14ac:dyDescent="0.25">
      <c r="A317" s="1">
        <v>42835</v>
      </c>
      <c r="B317" t="s">
        <v>20</v>
      </c>
      <c r="C317" t="s">
        <v>43</v>
      </c>
      <c r="D317">
        <v>3193</v>
      </c>
      <c r="E317">
        <v>241</v>
      </c>
      <c r="F317">
        <v>507</v>
      </c>
      <c r="G317" s="2">
        <f>F317/E317</f>
        <v>2.103734439834025</v>
      </c>
      <c r="H317">
        <f t="shared" si="6"/>
        <v>0</v>
      </c>
      <c r="I317" t="str">
        <f t="shared" si="7"/>
        <v>KoninWalbrzych</v>
      </c>
      <c r="J317">
        <v>1</v>
      </c>
    </row>
    <row r="318" spans="1:10" hidden="1" outlineLevel="2" x14ac:dyDescent="0.25">
      <c r="A318" s="1">
        <v>43096</v>
      </c>
      <c r="B318" t="s">
        <v>37</v>
      </c>
      <c r="C318" t="s">
        <v>43</v>
      </c>
      <c r="D318">
        <v>3021</v>
      </c>
      <c r="E318">
        <v>137</v>
      </c>
      <c r="F318">
        <v>323</v>
      </c>
      <c r="G318" s="2">
        <f>F318/E318</f>
        <v>2.3576642335766422</v>
      </c>
      <c r="H318">
        <f t="shared" si="6"/>
        <v>0</v>
      </c>
      <c r="I318" t="str">
        <f t="shared" si="7"/>
        <v>OpoleWalbrzych</v>
      </c>
      <c r="J318">
        <v>1</v>
      </c>
    </row>
    <row r="319" spans="1:10" hidden="1" outlineLevel="2" x14ac:dyDescent="0.25">
      <c r="A319" s="1">
        <v>42807</v>
      </c>
      <c r="B319" t="s">
        <v>26</v>
      </c>
      <c r="C319" t="s">
        <v>43</v>
      </c>
      <c r="D319">
        <v>4154</v>
      </c>
      <c r="E319">
        <v>277</v>
      </c>
      <c r="F319">
        <v>924</v>
      </c>
      <c r="G319" s="2">
        <f>F319/E319</f>
        <v>3.335740072202166</v>
      </c>
      <c r="H319">
        <f t="shared" ref="H319:H368" si="8">IF(E319&gt;400,F319,0)</f>
        <v>0</v>
      </c>
      <c r="I319" t="str">
        <f t="shared" ref="I319:I368" si="9">CONCATENATE(B319,C319)</f>
        <v>Gorzow WielkopolskiWalbrzych</v>
      </c>
      <c r="J319">
        <v>1</v>
      </c>
    </row>
    <row r="320" spans="1:10" hidden="1" outlineLevel="2" x14ac:dyDescent="0.25">
      <c r="A320" s="1">
        <v>43001</v>
      </c>
      <c r="B320" t="s">
        <v>57</v>
      </c>
      <c r="C320" t="s">
        <v>43</v>
      </c>
      <c r="D320">
        <v>5983</v>
      </c>
      <c r="E320">
        <v>227</v>
      </c>
      <c r="F320">
        <v>832</v>
      </c>
      <c r="G320" s="2">
        <f>F320/E320</f>
        <v>3.6651982378854626</v>
      </c>
      <c r="H320">
        <f t="shared" si="8"/>
        <v>0</v>
      </c>
      <c r="I320" t="str">
        <f t="shared" si="9"/>
        <v>ChalupkiWalbrzych</v>
      </c>
      <c r="J320">
        <v>1</v>
      </c>
    </row>
    <row r="321" spans="1:10" outlineLevel="1" collapsed="1" x14ac:dyDescent="0.25">
      <c r="A321" s="1"/>
      <c r="C321" s="3" t="s">
        <v>371</v>
      </c>
      <c r="G321" s="2"/>
      <c r="J321">
        <f>SUBTOTAL(9,J316:J320)</f>
        <v>5</v>
      </c>
    </row>
    <row r="322" spans="1:10" hidden="1" outlineLevel="2" x14ac:dyDescent="0.25">
      <c r="A322" s="1">
        <v>42941</v>
      </c>
      <c r="B322" t="s">
        <v>19</v>
      </c>
      <c r="C322" t="s">
        <v>59</v>
      </c>
      <c r="D322">
        <v>2871</v>
      </c>
      <c r="E322">
        <v>113</v>
      </c>
      <c r="F322">
        <v>110</v>
      </c>
      <c r="G322" s="2">
        <f>F322/E322</f>
        <v>0.97345132743362828</v>
      </c>
      <c r="H322">
        <f t="shared" si="8"/>
        <v>0</v>
      </c>
      <c r="I322" t="str">
        <f t="shared" si="9"/>
        <v>RadomWarszawa</v>
      </c>
      <c r="J322">
        <v>1</v>
      </c>
    </row>
    <row r="323" spans="1:10" hidden="1" outlineLevel="2" x14ac:dyDescent="0.25">
      <c r="A323" s="1">
        <v>42986</v>
      </c>
      <c r="B323" t="s">
        <v>60</v>
      </c>
      <c r="C323" t="s">
        <v>59</v>
      </c>
      <c r="D323">
        <v>2219</v>
      </c>
      <c r="E323">
        <v>136</v>
      </c>
      <c r="F323">
        <v>162</v>
      </c>
      <c r="G323" s="2">
        <f>F323/E323</f>
        <v>1.1911764705882353</v>
      </c>
      <c r="H323">
        <f t="shared" si="8"/>
        <v>0</v>
      </c>
      <c r="I323" t="str">
        <f t="shared" si="9"/>
        <v>LodzWarszawa</v>
      </c>
      <c r="J323">
        <v>1</v>
      </c>
    </row>
    <row r="324" spans="1:10" hidden="1" outlineLevel="2" x14ac:dyDescent="0.25">
      <c r="A324" s="1">
        <v>43030</v>
      </c>
      <c r="B324" t="s">
        <v>56</v>
      </c>
      <c r="C324" t="s">
        <v>59</v>
      </c>
      <c r="D324">
        <v>4201</v>
      </c>
      <c r="E324">
        <v>380</v>
      </c>
      <c r="F324">
        <v>528</v>
      </c>
      <c r="G324" s="2">
        <f>F324/E324</f>
        <v>1.3894736842105264</v>
      </c>
      <c r="H324">
        <f t="shared" si="8"/>
        <v>0</v>
      </c>
      <c r="I324" t="str">
        <f t="shared" si="9"/>
        <v>PrzemyslWarszawa</v>
      </c>
      <c r="J324">
        <v>1</v>
      </c>
    </row>
    <row r="325" spans="1:10" hidden="1" outlineLevel="2" x14ac:dyDescent="0.25">
      <c r="A325" s="1">
        <v>43063</v>
      </c>
      <c r="B325" t="s">
        <v>15</v>
      </c>
      <c r="C325" t="s">
        <v>59</v>
      </c>
      <c r="D325">
        <v>5517</v>
      </c>
      <c r="E325">
        <v>494</v>
      </c>
      <c r="F325">
        <v>1185</v>
      </c>
      <c r="G325" s="2">
        <f>F325/E325</f>
        <v>2.3987854251012144</v>
      </c>
      <c r="H325">
        <f t="shared" si="8"/>
        <v>1185</v>
      </c>
      <c r="I325" t="str">
        <f t="shared" si="9"/>
        <v>GubinWarszawa</v>
      </c>
      <c r="J325">
        <v>1</v>
      </c>
    </row>
    <row r="326" spans="1:10" hidden="1" outlineLevel="2" x14ac:dyDescent="0.25">
      <c r="A326" s="1">
        <v>42945</v>
      </c>
      <c r="B326" t="s">
        <v>9</v>
      </c>
      <c r="C326" t="s">
        <v>59</v>
      </c>
      <c r="D326">
        <v>3061</v>
      </c>
      <c r="E326">
        <v>107</v>
      </c>
      <c r="F326">
        <v>258</v>
      </c>
      <c r="G326" s="2">
        <f>F326/E326</f>
        <v>2.4112149532710281</v>
      </c>
      <c r="H326">
        <f t="shared" si="8"/>
        <v>0</v>
      </c>
      <c r="I326" t="str">
        <f t="shared" si="9"/>
        <v>OstrolekaWarszawa</v>
      </c>
      <c r="J326">
        <v>1</v>
      </c>
    </row>
    <row r="327" spans="1:10" hidden="1" outlineLevel="2" x14ac:dyDescent="0.25">
      <c r="A327" s="1">
        <v>42903</v>
      </c>
      <c r="B327" t="s">
        <v>69</v>
      </c>
      <c r="C327" t="s">
        <v>59</v>
      </c>
      <c r="D327">
        <v>4542</v>
      </c>
      <c r="E327">
        <v>205</v>
      </c>
      <c r="F327">
        <v>524</v>
      </c>
      <c r="G327" s="2">
        <f>F327/E327</f>
        <v>2.5560975609756098</v>
      </c>
      <c r="H327">
        <f t="shared" si="8"/>
        <v>0</v>
      </c>
      <c r="I327" t="str">
        <f t="shared" si="9"/>
        <v>TerespolWarszawa</v>
      </c>
      <c r="J327">
        <v>1</v>
      </c>
    </row>
    <row r="328" spans="1:10" hidden="1" outlineLevel="2" x14ac:dyDescent="0.25">
      <c r="A328" s="1">
        <v>42982</v>
      </c>
      <c r="B328" t="s">
        <v>12</v>
      </c>
      <c r="C328" t="s">
        <v>59</v>
      </c>
      <c r="D328">
        <v>5919</v>
      </c>
      <c r="E328">
        <v>103</v>
      </c>
      <c r="F328">
        <v>279</v>
      </c>
      <c r="G328" s="2">
        <f>F328/E328</f>
        <v>2.70873786407767</v>
      </c>
      <c r="H328">
        <f t="shared" si="8"/>
        <v>0</v>
      </c>
      <c r="I328" t="str">
        <f t="shared" si="9"/>
        <v>CiechanowWarszawa</v>
      </c>
      <c r="J328">
        <v>1</v>
      </c>
    </row>
    <row r="329" spans="1:10" hidden="1" outlineLevel="2" x14ac:dyDescent="0.25">
      <c r="A329" s="1">
        <v>42867</v>
      </c>
      <c r="B329" t="s">
        <v>19</v>
      </c>
      <c r="C329" t="s">
        <v>59</v>
      </c>
      <c r="D329">
        <v>5288</v>
      </c>
      <c r="E329">
        <v>107</v>
      </c>
      <c r="F329">
        <v>312</v>
      </c>
      <c r="G329" s="2">
        <f>F329/E329</f>
        <v>2.9158878504672896</v>
      </c>
      <c r="H329">
        <f t="shared" si="8"/>
        <v>0</v>
      </c>
      <c r="I329" t="str">
        <f t="shared" si="9"/>
        <v>RadomWarszawa</v>
      </c>
      <c r="J329">
        <v>1</v>
      </c>
    </row>
    <row r="330" spans="1:10" hidden="1" outlineLevel="2" x14ac:dyDescent="0.25">
      <c r="A330" s="1">
        <v>43026</v>
      </c>
      <c r="B330" t="s">
        <v>29</v>
      </c>
      <c r="C330" t="s">
        <v>59</v>
      </c>
      <c r="D330">
        <v>2987</v>
      </c>
      <c r="E330">
        <v>149</v>
      </c>
      <c r="F330">
        <v>464</v>
      </c>
      <c r="G330" s="2">
        <f>F330/E330</f>
        <v>3.1140939597315436</v>
      </c>
      <c r="H330">
        <f t="shared" si="8"/>
        <v>0</v>
      </c>
      <c r="I330" t="str">
        <f t="shared" si="9"/>
        <v>Piotrkow TrybunalskiWarszawa</v>
      </c>
      <c r="J330">
        <v>1</v>
      </c>
    </row>
    <row r="331" spans="1:10" hidden="1" outlineLevel="2" x14ac:dyDescent="0.25">
      <c r="A331" s="1">
        <v>43075</v>
      </c>
      <c r="B331" t="s">
        <v>38</v>
      </c>
      <c r="C331" t="s">
        <v>59</v>
      </c>
      <c r="D331">
        <v>2781</v>
      </c>
      <c r="E331">
        <v>409</v>
      </c>
      <c r="F331">
        <v>1436</v>
      </c>
      <c r="G331" s="2">
        <f>F331/E331</f>
        <v>3.511002444987775</v>
      </c>
      <c r="H331">
        <f t="shared" si="8"/>
        <v>1436</v>
      </c>
      <c r="I331" t="str">
        <f t="shared" si="9"/>
        <v>Bielsko-BialaWarszawa</v>
      </c>
      <c r="J331">
        <v>1</v>
      </c>
    </row>
    <row r="332" spans="1:10" hidden="1" outlineLevel="2" x14ac:dyDescent="0.25">
      <c r="A332" s="1">
        <v>42997</v>
      </c>
      <c r="B332" t="s">
        <v>15</v>
      </c>
      <c r="C332" t="s">
        <v>59</v>
      </c>
      <c r="D332">
        <v>2563</v>
      </c>
      <c r="E332">
        <v>480</v>
      </c>
      <c r="F332">
        <v>1849</v>
      </c>
      <c r="G332" s="2">
        <f>F332/E332</f>
        <v>3.8520833333333333</v>
      </c>
      <c r="H332">
        <f t="shared" si="8"/>
        <v>1849</v>
      </c>
      <c r="I332" t="str">
        <f t="shared" si="9"/>
        <v>GubinWarszawa</v>
      </c>
      <c r="J332">
        <v>1</v>
      </c>
    </row>
    <row r="333" spans="1:10" outlineLevel="1" collapsed="1" x14ac:dyDescent="0.25">
      <c r="A333" s="1"/>
      <c r="C333" s="3" t="s">
        <v>372</v>
      </c>
      <c r="G333" s="2"/>
      <c r="J333">
        <f>SUBTOTAL(9,J322:J332)</f>
        <v>11</v>
      </c>
    </row>
    <row r="334" spans="1:10" hidden="1" outlineLevel="2" x14ac:dyDescent="0.25">
      <c r="A334" s="1">
        <v>42921</v>
      </c>
      <c r="B334" t="s">
        <v>40</v>
      </c>
      <c r="C334" t="s">
        <v>41</v>
      </c>
      <c r="D334">
        <v>2800</v>
      </c>
      <c r="E334">
        <v>98</v>
      </c>
      <c r="F334">
        <v>108</v>
      </c>
      <c r="G334" s="2">
        <f>F334/E334</f>
        <v>1.1020408163265305</v>
      </c>
      <c r="H334">
        <f t="shared" si="8"/>
        <v>0</v>
      </c>
      <c r="I334" t="str">
        <f t="shared" si="9"/>
        <v>BydgoszczWloclawek</v>
      </c>
      <c r="J334">
        <v>1</v>
      </c>
    </row>
    <row r="335" spans="1:10" hidden="1" outlineLevel="2" x14ac:dyDescent="0.25">
      <c r="A335" s="1">
        <v>42877</v>
      </c>
      <c r="B335" t="s">
        <v>29</v>
      </c>
      <c r="C335" t="s">
        <v>41</v>
      </c>
      <c r="D335">
        <v>3983</v>
      </c>
      <c r="E335">
        <v>153</v>
      </c>
      <c r="F335">
        <v>175</v>
      </c>
      <c r="G335" s="2">
        <f>F335/E335</f>
        <v>1.1437908496732025</v>
      </c>
      <c r="H335">
        <f t="shared" si="8"/>
        <v>0</v>
      </c>
      <c r="I335" t="str">
        <f t="shared" si="9"/>
        <v>Piotrkow TrybunalskiWloclawek</v>
      </c>
      <c r="J335">
        <v>1</v>
      </c>
    </row>
    <row r="336" spans="1:10" hidden="1" outlineLevel="2" x14ac:dyDescent="0.25">
      <c r="A336" s="1">
        <v>42825</v>
      </c>
      <c r="B336" t="s">
        <v>40</v>
      </c>
      <c r="C336" t="s">
        <v>41</v>
      </c>
      <c r="D336">
        <v>4422</v>
      </c>
      <c r="E336">
        <v>105</v>
      </c>
      <c r="F336">
        <v>145</v>
      </c>
      <c r="G336" s="2">
        <f>F336/E336</f>
        <v>1.3809523809523809</v>
      </c>
      <c r="H336">
        <f t="shared" si="8"/>
        <v>0</v>
      </c>
      <c r="I336" t="str">
        <f t="shared" si="9"/>
        <v>BydgoszczWloclawek</v>
      </c>
      <c r="J336">
        <v>1</v>
      </c>
    </row>
    <row r="337" spans="1:10" hidden="1" outlineLevel="2" x14ac:dyDescent="0.25">
      <c r="A337" s="1">
        <v>42804</v>
      </c>
      <c r="B337" t="s">
        <v>40</v>
      </c>
      <c r="C337" t="s">
        <v>41</v>
      </c>
      <c r="D337">
        <v>1454</v>
      </c>
      <c r="E337">
        <v>95</v>
      </c>
      <c r="F337">
        <v>197</v>
      </c>
      <c r="G337" s="2">
        <f>F337/E337</f>
        <v>2.0736842105263156</v>
      </c>
      <c r="H337">
        <f t="shared" si="8"/>
        <v>0</v>
      </c>
      <c r="I337" t="str">
        <f t="shared" si="9"/>
        <v>BydgoszczWloclawek</v>
      </c>
      <c r="J337">
        <v>1</v>
      </c>
    </row>
    <row r="338" spans="1:10" hidden="1" outlineLevel="2" x14ac:dyDescent="0.25">
      <c r="A338" s="1">
        <v>43032</v>
      </c>
      <c r="B338" t="s">
        <v>12</v>
      </c>
      <c r="C338" t="s">
        <v>41</v>
      </c>
      <c r="D338">
        <v>4543</v>
      </c>
      <c r="E338">
        <v>135</v>
      </c>
      <c r="F338">
        <v>345</v>
      </c>
      <c r="G338" s="2">
        <f>F338/E338</f>
        <v>2.5555555555555554</v>
      </c>
      <c r="H338">
        <f t="shared" si="8"/>
        <v>0</v>
      </c>
      <c r="I338" t="str">
        <f t="shared" si="9"/>
        <v>CiechanowWloclawek</v>
      </c>
      <c r="J338">
        <v>1</v>
      </c>
    </row>
    <row r="339" spans="1:10" hidden="1" outlineLevel="2" x14ac:dyDescent="0.25">
      <c r="A339" s="1">
        <v>42818</v>
      </c>
      <c r="B339" t="s">
        <v>16</v>
      </c>
      <c r="C339" t="s">
        <v>41</v>
      </c>
      <c r="D339">
        <v>5287</v>
      </c>
      <c r="E339">
        <v>127</v>
      </c>
      <c r="F339">
        <v>495</v>
      </c>
      <c r="G339" s="2">
        <f>F339/E339</f>
        <v>3.8976377952755907</v>
      </c>
      <c r="H339">
        <f t="shared" si="8"/>
        <v>0</v>
      </c>
      <c r="I339" t="str">
        <f t="shared" si="9"/>
        <v>SkierniewiceWloclawek</v>
      </c>
      <c r="J339">
        <v>1</v>
      </c>
    </row>
    <row r="340" spans="1:10" hidden="1" outlineLevel="2" x14ac:dyDescent="0.25">
      <c r="A340" s="1">
        <v>42905</v>
      </c>
      <c r="B340" t="s">
        <v>60</v>
      </c>
      <c r="C340" t="s">
        <v>41</v>
      </c>
      <c r="D340">
        <v>1504</v>
      </c>
      <c r="E340">
        <v>95</v>
      </c>
      <c r="F340">
        <v>382</v>
      </c>
      <c r="G340" s="2">
        <f>F340/E340</f>
        <v>4.0210526315789474</v>
      </c>
      <c r="H340">
        <f t="shared" si="8"/>
        <v>0</v>
      </c>
      <c r="I340" t="str">
        <f t="shared" si="9"/>
        <v>LodzWloclawek</v>
      </c>
      <c r="J340">
        <v>1</v>
      </c>
    </row>
    <row r="341" spans="1:10" outlineLevel="1" collapsed="1" x14ac:dyDescent="0.25">
      <c r="A341" s="1"/>
      <c r="C341" s="3" t="s">
        <v>373</v>
      </c>
      <c r="G341" s="2"/>
      <c r="J341">
        <f>SUBTOTAL(9,J334:J340)</f>
        <v>7</v>
      </c>
    </row>
    <row r="342" spans="1:10" hidden="1" outlineLevel="2" x14ac:dyDescent="0.25">
      <c r="A342" s="1">
        <v>42839</v>
      </c>
      <c r="B342" t="s">
        <v>52</v>
      </c>
      <c r="C342" t="s">
        <v>53</v>
      </c>
      <c r="D342">
        <v>5416</v>
      </c>
      <c r="E342">
        <v>156</v>
      </c>
      <c r="F342">
        <v>349</v>
      </c>
      <c r="G342" s="2">
        <f>F342/E342</f>
        <v>2.2371794871794872</v>
      </c>
      <c r="H342">
        <f t="shared" si="8"/>
        <v>0</v>
      </c>
      <c r="I342" t="str">
        <f t="shared" si="9"/>
        <v>ZgorzelecWroclaw</v>
      </c>
      <c r="J342">
        <v>1</v>
      </c>
    </row>
    <row r="343" spans="1:10" outlineLevel="1" collapsed="1" x14ac:dyDescent="0.25">
      <c r="A343" s="1"/>
      <c r="C343" s="3" t="s">
        <v>374</v>
      </c>
      <c r="G343" s="2"/>
      <c r="J343">
        <f>SUBTOTAL(9,J342:J342)</f>
        <v>1</v>
      </c>
    </row>
    <row r="344" spans="1:10" hidden="1" outlineLevel="2" x14ac:dyDescent="0.25">
      <c r="A344" s="1">
        <v>43087</v>
      </c>
      <c r="B344" t="s">
        <v>38</v>
      </c>
      <c r="C344" t="s">
        <v>39</v>
      </c>
      <c r="D344">
        <v>1465</v>
      </c>
      <c r="E344">
        <v>121</v>
      </c>
      <c r="F344">
        <v>193</v>
      </c>
      <c r="G344" s="2">
        <f>F344/E344</f>
        <v>1.5950413223140496</v>
      </c>
      <c r="H344">
        <f t="shared" si="8"/>
        <v>0</v>
      </c>
      <c r="I344" t="str">
        <f t="shared" si="9"/>
        <v>Bielsko-BialaZakopane</v>
      </c>
      <c r="J344">
        <v>1</v>
      </c>
    </row>
    <row r="345" spans="1:10" hidden="1" outlineLevel="2" x14ac:dyDescent="0.25">
      <c r="A345" s="1">
        <v>43089</v>
      </c>
      <c r="B345" t="s">
        <v>18</v>
      </c>
      <c r="C345" t="s">
        <v>39</v>
      </c>
      <c r="D345">
        <v>4084</v>
      </c>
      <c r="E345">
        <v>160</v>
      </c>
      <c r="F345">
        <v>338</v>
      </c>
      <c r="G345" s="2">
        <f>F345/E345</f>
        <v>2.1124999999999998</v>
      </c>
      <c r="H345">
        <f t="shared" si="8"/>
        <v>0</v>
      </c>
      <c r="I345" t="str">
        <f t="shared" si="9"/>
        <v>KatowiceZakopane</v>
      </c>
      <c r="J345">
        <v>1</v>
      </c>
    </row>
    <row r="346" spans="1:10" hidden="1" outlineLevel="2" x14ac:dyDescent="0.25">
      <c r="A346" s="1">
        <v>42906</v>
      </c>
      <c r="B346" t="s">
        <v>34</v>
      </c>
      <c r="C346" t="s">
        <v>39</v>
      </c>
      <c r="D346">
        <v>3990</v>
      </c>
      <c r="E346">
        <v>195</v>
      </c>
      <c r="F346">
        <v>468</v>
      </c>
      <c r="G346" s="2">
        <f>F346/E346</f>
        <v>2.4</v>
      </c>
      <c r="H346">
        <f t="shared" si="8"/>
        <v>0</v>
      </c>
      <c r="I346" t="str">
        <f t="shared" si="9"/>
        <v>KrosnoZakopane</v>
      </c>
      <c r="J346">
        <v>1</v>
      </c>
    </row>
    <row r="347" spans="1:10" hidden="1" outlineLevel="2" x14ac:dyDescent="0.25">
      <c r="A347" s="1">
        <v>42984</v>
      </c>
      <c r="B347" t="s">
        <v>17</v>
      </c>
      <c r="C347" t="s">
        <v>39</v>
      </c>
      <c r="D347">
        <v>2750</v>
      </c>
      <c r="E347">
        <v>144</v>
      </c>
      <c r="F347">
        <v>422</v>
      </c>
      <c r="G347" s="2">
        <f>F347/E347</f>
        <v>2.9305555555555554</v>
      </c>
      <c r="H347">
        <f t="shared" si="8"/>
        <v>0</v>
      </c>
      <c r="I347" t="str">
        <f t="shared" si="9"/>
        <v>TarnowZakopane</v>
      </c>
      <c r="J347">
        <v>1</v>
      </c>
    </row>
    <row r="348" spans="1:10" hidden="1" outlineLevel="2" x14ac:dyDescent="0.25">
      <c r="A348" s="1">
        <v>42797</v>
      </c>
      <c r="B348" t="s">
        <v>38</v>
      </c>
      <c r="C348" t="s">
        <v>39</v>
      </c>
      <c r="D348">
        <v>4481</v>
      </c>
      <c r="E348">
        <v>121</v>
      </c>
      <c r="F348">
        <v>446</v>
      </c>
      <c r="G348" s="2">
        <f>F348/E348</f>
        <v>3.6859504132231407</v>
      </c>
      <c r="H348">
        <f t="shared" si="8"/>
        <v>0</v>
      </c>
      <c r="I348" t="str">
        <f t="shared" si="9"/>
        <v>Bielsko-BialaZakopane</v>
      </c>
      <c r="J348">
        <v>1</v>
      </c>
    </row>
    <row r="349" spans="1:10" hidden="1" outlineLevel="2" x14ac:dyDescent="0.25">
      <c r="A349" s="1">
        <v>42909</v>
      </c>
      <c r="B349" t="s">
        <v>18</v>
      </c>
      <c r="C349" t="s">
        <v>39</v>
      </c>
      <c r="D349">
        <v>2498</v>
      </c>
      <c r="E349">
        <v>163</v>
      </c>
      <c r="F349">
        <v>610</v>
      </c>
      <c r="G349" s="2">
        <f>F349/E349</f>
        <v>3.7423312883435584</v>
      </c>
      <c r="H349">
        <f t="shared" si="8"/>
        <v>0</v>
      </c>
      <c r="I349" t="str">
        <f t="shared" si="9"/>
        <v>KatowiceZakopane</v>
      </c>
      <c r="J349">
        <v>1</v>
      </c>
    </row>
    <row r="350" spans="1:10" outlineLevel="1" collapsed="1" x14ac:dyDescent="0.25">
      <c r="A350" s="1"/>
      <c r="C350" s="3" t="s">
        <v>375</v>
      </c>
      <c r="G350" s="2"/>
      <c r="J350">
        <f>SUBTOTAL(9,J344:J349)</f>
        <v>6</v>
      </c>
    </row>
    <row r="351" spans="1:10" hidden="1" outlineLevel="2" x14ac:dyDescent="0.25">
      <c r="A351" s="1">
        <v>43054</v>
      </c>
      <c r="B351" t="s">
        <v>45</v>
      </c>
      <c r="C351" t="s">
        <v>44</v>
      </c>
      <c r="D351">
        <v>5392</v>
      </c>
      <c r="E351">
        <v>161</v>
      </c>
      <c r="F351">
        <v>240</v>
      </c>
      <c r="G351" s="2">
        <f>F351/E351</f>
        <v>1.4906832298136645</v>
      </c>
      <c r="H351">
        <f t="shared" si="8"/>
        <v>0</v>
      </c>
      <c r="I351" t="str">
        <f t="shared" si="9"/>
        <v>MedykaZamosc</v>
      </c>
      <c r="J351">
        <v>1</v>
      </c>
    </row>
    <row r="352" spans="1:10" hidden="1" outlineLevel="2" x14ac:dyDescent="0.25">
      <c r="A352" s="1">
        <v>42892</v>
      </c>
      <c r="B352" t="s">
        <v>51</v>
      </c>
      <c r="C352" t="s">
        <v>44</v>
      </c>
      <c r="D352">
        <v>5560</v>
      </c>
      <c r="E352">
        <v>187</v>
      </c>
      <c r="F352">
        <v>288</v>
      </c>
      <c r="G352" s="2">
        <f>F352/E352</f>
        <v>1.5401069518716577</v>
      </c>
      <c r="H352">
        <f t="shared" si="8"/>
        <v>0</v>
      </c>
      <c r="I352" t="str">
        <f t="shared" si="9"/>
        <v>RzeszowZamosc</v>
      </c>
      <c r="J352">
        <v>1</v>
      </c>
    </row>
    <row r="353" spans="1:10" hidden="1" outlineLevel="2" x14ac:dyDescent="0.25">
      <c r="A353" s="1">
        <v>42834</v>
      </c>
      <c r="B353" t="s">
        <v>51</v>
      </c>
      <c r="C353" t="s">
        <v>44</v>
      </c>
      <c r="D353">
        <v>2678</v>
      </c>
      <c r="E353">
        <v>178</v>
      </c>
      <c r="F353">
        <v>481</v>
      </c>
      <c r="G353" s="2">
        <f>F353/E353</f>
        <v>2.702247191011236</v>
      </c>
      <c r="H353">
        <f t="shared" si="8"/>
        <v>0</v>
      </c>
      <c r="I353" t="str">
        <f t="shared" si="9"/>
        <v>RzeszowZamosc</v>
      </c>
      <c r="J353">
        <v>1</v>
      </c>
    </row>
    <row r="354" spans="1:10" hidden="1" outlineLevel="2" x14ac:dyDescent="0.25">
      <c r="A354" s="1">
        <v>42847</v>
      </c>
      <c r="B354" t="s">
        <v>45</v>
      </c>
      <c r="C354" t="s">
        <v>44</v>
      </c>
      <c r="D354">
        <v>2050</v>
      </c>
      <c r="E354">
        <v>162</v>
      </c>
      <c r="F354">
        <v>569</v>
      </c>
      <c r="G354" s="2">
        <f>F354/E354</f>
        <v>3.5123456790123457</v>
      </c>
      <c r="H354">
        <f t="shared" si="8"/>
        <v>0</v>
      </c>
      <c r="I354" t="str">
        <f t="shared" si="9"/>
        <v>MedykaZamosc</v>
      </c>
      <c r="J354">
        <v>1</v>
      </c>
    </row>
    <row r="355" spans="1:10" hidden="1" outlineLevel="2" x14ac:dyDescent="0.25">
      <c r="A355" s="1">
        <v>42833</v>
      </c>
      <c r="B355" t="s">
        <v>45</v>
      </c>
      <c r="C355" t="s">
        <v>44</v>
      </c>
      <c r="D355">
        <v>5869</v>
      </c>
      <c r="E355">
        <v>152</v>
      </c>
      <c r="F355">
        <v>599</v>
      </c>
      <c r="G355" s="2">
        <f>F355/E355</f>
        <v>3.9407894736842106</v>
      </c>
      <c r="H355">
        <f t="shared" si="8"/>
        <v>0</v>
      </c>
      <c r="I355" t="str">
        <f t="shared" si="9"/>
        <v>MedykaZamosc</v>
      </c>
      <c r="J355">
        <v>1</v>
      </c>
    </row>
    <row r="356" spans="1:10" outlineLevel="1" collapsed="1" x14ac:dyDescent="0.25">
      <c r="A356" s="1"/>
      <c r="C356" s="3" t="s">
        <v>376</v>
      </c>
      <c r="G356" s="2"/>
      <c r="J356">
        <f>SUBTOTAL(9,J351:J355)</f>
        <v>5</v>
      </c>
    </row>
    <row r="357" spans="1:10" hidden="1" outlineLevel="2" x14ac:dyDescent="0.25">
      <c r="A357" s="1">
        <v>43097</v>
      </c>
      <c r="B357" t="s">
        <v>43</v>
      </c>
      <c r="C357" t="s">
        <v>52</v>
      </c>
      <c r="D357">
        <v>3573</v>
      </c>
      <c r="E357">
        <v>149</v>
      </c>
      <c r="F357">
        <v>341</v>
      </c>
      <c r="G357" s="2">
        <f>F357/E357</f>
        <v>2.2885906040268456</v>
      </c>
      <c r="H357">
        <f t="shared" si="8"/>
        <v>0</v>
      </c>
      <c r="I357" t="str">
        <f t="shared" si="9"/>
        <v>WalbrzychZgorzelec</v>
      </c>
      <c r="J357">
        <v>1</v>
      </c>
    </row>
    <row r="358" spans="1:10" hidden="1" outlineLevel="2" x14ac:dyDescent="0.25">
      <c r="A358" s="1">
        <v>43004</v>
      </c>
      <c r="B358" t="s">
        <v>25</v>
      </c>
      <c r="C358" t="s">
        <v>52</v>
      </c>
      <c r="D358">
        <v>2133</v>
      </c>
      <c r="E358">
        <v>166</v>
      </c>
      <c r="F358">
        <v>513</v>
      </c>
      <c r="G358" s="2">
        <f>F358/E358</f>
        <v>3.0903614457831323</v>
      </c>
      <c r="H358">
        <f t="shared" si="8"/>
        <v>0</v>
      </c>
      <c r="I358" t="str">
        <f t="shared" si="9"/>
        <v>KostrzynZgorzelec</v>
      </c>
      <c r="J358">
        <v>1</v>
      </c>
    </row>
    <row r="359" spans="1:10" hidden="1" outlineLevel="2" x14ac:dyDescent="0.25">
      <c r="A359" s="1">
        <v>42916</v>
      </c>
      <c r="B359" t="s">
        <v>15</v>
      </c>
      <c r="C359" t="s">
        <v>52</v>
      </c>
      <c r="D359">
        <v>3681</v>
      </c>
      <c r="E359">
        <v>145</v>
      </c>
      <c r="F359">
        <v>546</v>
      </c>
      <c r="G359" s="2">
        <f>F359/E359</f>
        <v>3.7655172413793103</v>
      </c>
      <c r="H359">
        <f t="shared" si="8"/>
        <v>0</v>
      </c>
      <c r="I359" t="str">
        <f t="shared" si="9"/>
        <v>GubinZgorzelec</v>
      </c>
      <c r="J359">
        <v>1</v>
      </c>
    </row>
    <row r="360" spans="1:10" outlineLevel="1" collapsed="1" x14ac:dyDescent="0.25">
      <c r="A360" s="1"/>
      <c r="C360" s="3" t="s">
        <v>377</v>
      </c>
      <c r="G360" s="2"/>
      <c r="J360">
        <f>SUBTOTAL(9,J357:J359)</f>
        <v>3</v>
      </c>
    </row>
    <row r="361" spans="1:10" hidden="1" outlineLevel="2" x14ac:dyDescent="0.25">
      <c r="A361" s="1">
        <v>42933</v>
      </c>
      <c r="B361" t="s">
        <v>26</v>
      </c>
      <c r="C361" t="s">
        <v>48</v>
      </c>
      <c r="D361">
        <v>4513</v>
      </c>
      <c r="E361">
        <v>114</v>
      </c>
      <c r="F361">
        <v>125</v>
      </c>
      <c r="G361" s="2">
        <f>F361/E361</f>
        <v>1.0964912280701755</v>
      </c>
      <c r="H361">
        <f t="shared" si="8"/>
        <v>0</v>
      </c>
      <c r="I361" t="str">
        <f t="shared" si="9"/>
        <v>Gorzow WielkopolskiZielona Gora</v>
      </c>
      <c r="J361">
        <v>1</v>
      </c>
    </row>
    <row r="362" spans="1:10" hidden="1" outlineLevel="2" x14ac:dyDescent="0.25">
      <c r="A362" s="1">
        <v>43069</v>
      </c>
      <c r="B362" t="s">
        <v>61</v>
      </c>
      <c r="C362" t="s">
        <v>48</v>
      </c>
      <c r="D362">
        <v>4327</v>
      </c>
      <c r="E362">
        <v>109</v>
      </c>
      <c r="F362">
        <v>196</v>
      </c>
      <c r="G362" s="2">
        <f>F362/E362</f>
        <v>1.798165137614679</v>
      </c>
      <c r="H362">
        <f t="shared" si="8"/>
        <v>0</v>
      </c>
      <c r="I362" t="str">
        <f t="shared" si="9"/>
        <v>LegnicaZielona Gora</v>
      </c>
      <c r="J362">
        <v>1</v>
      </c>
    </row>
    <row r="363" spans="1:10" hidden="1" outlineLevel="2" x14ac:dyDescent="0.25">
      <c r="A363" s="1">
        <v>43005</v>
      </c>
      <c r="B363" t="s">
        <v>52</v>
      </c>
      <c r="C363" t="s">
        <v>48</v>
      </c>
      <c r="D363">
        <v>1125</v>
      </c>
      <c r="E363">
        <v>98</v>
      </c>
      <c r="F363">
        <v>194</v>
      </c>
      <c r="G363" s="2">
        <f>F363/E363</f>
        <v>1.9795918367346939</v>
      </c>
      <c r="H363">
        <f t="shared" si="8"/>
        <v>0</v>
      </c>
      <c r="I363" t="str">
        <f t="shared" si="9"/>
        <v>ZgorzelecZielona Gora</v>
      </c>
      <c r="J363">
        <v>1</v>
      </c>
    </row>
    <row r="364" spans="1:10" hidden="1" outlineLevel="2" x14ac:dyDescent="0.25">
      <c r="A364" s="1">
        <v>42822</v>
      </c>
      <c r="B364" t="s">
        <v>26</v>
      </c>
      <c r="C364" t="s">
        <v>48</v>
      </c>
      <c r="D364">
        <v>4637</v>
      </c>
      <c r="E364">
        <v>116</v>
      </c>
      <c r="F364">
        <v>242</v>
      </c>
      <c r="G364" s="2">
        <f>F364/E364</f>
        <v>2.0862068965517242</v>
      </c>
      <c r="H364">
        <f t="shared" si="8"/>
        <v>0</v>
      </c>
      <c r="I364" t="str">
        <f t="shared" si="9"/>
        <v>Gorzow WielkopolskiZielona Gora</v>
      </c>
      <c r="J364">
        <v>1</v>
      </c>
    </row>
    <row r="365" spans="1:10" hidden="1" outlineLevel="2" x14ac:dyDescent="0.25">
      <c r="A365" s="1">
        <v>43067</v>
      </c>
      <c r="B365" t="s">
        <v>61</v>
      </c>
      <c r="C365" t="s">
        <v>48</v>
      </c>
      <c r="D365">
        <v>2798</v>
      </c>
      <c r="E365">
        <v>109</v>
      </c>
      <c r="F365">
        <v>366</v>
      </c>
      <c r="G365" s="2">
        <f>F365/E365</f>
        <v>3.3577981651376145</v>
      </c>
      <c r="H365">
        <f t="shared" si="8"/>
        <v>0</v>
      </c>
      <c r="I365" t="str">
        <f t="shared" si="9"/>
        <v>LegnicaZielona Gora</v>
      </c>
      <c r="J365">
        <v>1</v>
      </c>
    </row>
    <row r="366" spans="1:10" hidden="1" outlineLevel="2" x14ac:dyDescent="0.25">
      <c r="A366" s="1">
        <v>42953</v>
      </c>
      <c r="B366" t="s">
        <v>67</v>
      </c>
      <c r="C366" t="s">
        <v>48</v>
      </c>
      <c r="D366">
        <v>3456</v>
      </c>
      <c r="E366">
        <v>542</v>
      </c>
      <c r="F366">
        <v>1891</v>
      </c>
      <c r="G366" s="2">
        <f>F366/E366</f>
        <v>3.4889298892988929</v>
      </c>
      <c r="H366">
        <f t="shared" si="8"/>
        <v>1891</v>
      </c>
      <c r="I366" t="str">
        <f t="shared" si="9"/>
        <v>LublinZielona Gora</v>
      </c>
      <c r="J366">
        <v>1</v>
      </c>
    </row>
    <row r="367" spans="1:10" hidden="1" outlineLevel="2" x14ac:dyDescent="0.25">
      <c r="A367" s="1">
        <v>42924</v>
      </c>
      <c r="B367" t="s">
        <v>14</v>
      </c>
      <c r="C367" t="s">
        <v>48</v>
      </c>
      <c r="D367">
        <v>2511</v>
      </c>
      <c r="E367">
        <v>120</v>
      </c>
      <c r="F367">
        <v>438</v>
      </c>
      <c r="G367" s="2">
        <f>F367/E367</f>
        <v>3.65</v>
      </c>
      <c r="H367">
        <f t="shared" si="8"/>
        <v>0</v>
      </c>
      <c r="I367" t="str">
        <f t="shared" si="9"/>
        <v>PoznanZielona Gora</v>
      </c>
      <c r="J367">
        <v>1</v>
      </c>
    </row>
    <row r="368" spans="1:10" hidden="1" outlineLevel="2" x14ac:dyDescent="0.25">
      <c r="A368" s="1">
        <v>42949</v>
      </c>
      <c r="B368" t="s">
        <v>25</v>
      </c>
      <c r="C368" t="s">
        <v>48</v>
      </c>
      <c r="D368">
        <v>5368</v>
      </c>
      <c r="E368">
        <v>122</v>
      </c>
      <c r="F368">
        <v>491</v>
      </c>
      <c r="G368" s="2">
        <f>F368/E368</f>
        <v>4.0245901639344259</v>
      </c>
      <c r="H368">
        <f t="shared" si="8"/>
        <v>0</v>
      </c>
      <c r="I368" t="str">
        <f t="shared" si="9"/>
        <v>KostrzynZielona Gora</v>
      </c>
      <c r="J368">
        <v>1</v>
      </c>
    </row>
    <row r="369" spans="1:10" outlineLevel="1" collapsed="1" x14ac:dyDescent="0.25">
      <c r="A369" s="1"/>
      <c r="C369" s="3" t="s">
        <v>378</v>
      </c>
      <c r="G369" s="2"/>
      <c r="J369">
        <f>SUBTOTAL(9,J361:J368)</f>
        <v>8</v>
      </c>
    </row>
    <row r="370" spans="1:10" outlineLevel="1" x14ac:dyDescent="0.25">
      <c r="G370" s="2">
        <f>MAX(G1:G368)</f>
        <v>4.260416666666667</v>
      </c>
      <c r="H370">
        <f>SUM(H2:H368)</f>
        <v>21108</v>
      </c>
    </row>
    <row r="371" spans="1:10" outlineLevel="1" x14ac:dyDescent="0.25">
      <c r="G371" s="2"/>
    </row>
    <row r="372" spans="1:10" outlineLevel="1" x14ac:dyDescent="0.25">
      <c r="C372" s="3" t="s">
        <v>77</v>
      </c>
      <c r="G372" s="2"/>
      <c r="J372">
        <f>SUBTOTAL(9,J2:J371)</f>
        <v>300</v>
      </c>
    </row>
  </sheetData>
  <autoFilter ref="A1:G370" xr:uid="{055D2693-D020-4944-A28E-3BF727B25DBA}">
    <sortState ref="A2:G370">
      <sortCondition ref="C1:C370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8D54-48B5-4AF4-AFA8-A32E9C1095CD}">
  <dimension ref="A1"/>
  <sheetViews>
    <sheetView workbookViewId="0">
      <selection sqref="A1:B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Arkusz1</vt:lpstr>
      <vt:lpstr>dane</vt:lpstr>
      <vt:lpstr>Arkusz2</vt:lpstr>
      <vt:lpstr>dane!kursy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Goliszewski</dc:creator>
  <cp:lastModifiedBy>Jakub Goliszewski</cp:lastModifiedBy>
  <dcterms:created xsi:type="dcterms:W3CDTF">2015-06-05T18:19:34Z</dcterms:created>
  <dcterms:modified xsi:type="dcterms:W3CDTF">2020-01-07T18:49:18Z</dcterms:modified>
</cp:coreProperties>
</file>