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" sheetId="4" r:id="rId1"/>
    <sheet name="1" sheetId="3" r:id="rId2"/>
    <sheet name="Dane" sheetId="1" r:id="rId3"/>
  </sheets>
  <definedNames>
    <definedName name="_xlnm._FilterDatabase" localSheetId="0" hidden="1">'2'!$I$2:$I$54</definedName>
    <definedName name="kraina" localSheetId="1">'1'!$A$2:$E$54</definedName>
    <definedName name="kraina" localSheetId="0">'2'!$A$2:$E$54</definedName>
    <definedName name="kraina" localSheetId="2">Dane!$A$2:$E$51</definedName>
  </definedNames>
  <calcPr calcId="152511"/>
</workbook>
</file>

<file path=xl/calcChain.xml><?xml version="1.0" encoding="utf-8"?>
<calcChain xmlns="http://schemas.openxmlformats.org/spreadsheetml/2006/main">
  <c r="H45" i="4" l="1"/>
  <c r="H25" i="4"/>
  <c r="H46" i="4"/>
  <c r="H2" i="4"/>
  <c r="H47" i="4"/>
  <c r="H13" i="4"/>
  <c r="H3" i="4"/>
  <c r="H26" i="4"/>
  <c r="H27" i="4"/>
  <c r="H48" i="4"/>
  <c r="H28" i="4"/>
  <c r="H4" i="4"/>
  <c r="H5" i="4"/>
  <c r="H6" i="4"/>
  <c r="H29" i="4"/>
  <c r="H7" i="4"/>
  <c r="H49" i="4"/>
  <c r="H30" i="4"/>
  <c r="H31" i="4"/>
  <c r="H8" i="4"/>
  <c r="H14" i="4"/>
  <c r="H15" i="4"/>
  <c r="H32" i="4"/>
  <c r="H16" i="4"/>
  <c r="H33" i="4"/>
  <c r="H34" i="4"/>
  <c r="H50" i="4"/>
  <c r="H9" i="4"/>
  <c r="H35" i="4"/>
  <c r="H36" i="4"/>
  <c r="H51" i="4"/>
  <c r="H17" i="4"/>
  <c r="H37" i="4"/>
  <c r="H38" i="4"/>
  <c r="H18" i="4"/>
  <c r="H10" i="4"/>
  <c r="H19" i="4"/>
  <c r="H52" i="4"/>
  <c r="H11" i="4"/>
  <c r="H53" i="4"/>
  <c r="H20" i="4"/>
  <c r="H54" i="4"/>
  <c r="H39" i="4"/>
  <c r="H21" i="4"/>
  <c r="H40" i="4"/>
  <c r="H22" i="4"/>
  <c r="H41" i="4"/>
  <c r="H42" i="4"/>
  <c r="H23" i="4"/>
  <c r="G45" i="4"/>
  <c r="G25" i="4"/>
  <c r="I25" i="4" s="1"/>
  <c r="G46" i="4"/>
  <c r="G2" i="4"/>
  <c r="I2" i="4" s="1"/>
  <c r="G47" i="4"/>
  <c r="G13" i="4"/>
  <c r="I13" i="4" s="1"/>
  <c r="G3" i="4"/>
  <c r="G26" i="4"/>
  <c r="G27" i="4"/>
  <c r="G48" i="4"/>
  <c r="I48" i="4" s="1"/>
  <c r="G28" i="4"/>
  <c r="G4" i="4"/>
  <c r="I4" i="4" s="1"/>
  <c r="G5" i="4"/>
  <c r="G6" i="4"/>
  <c r="I6" i="4" s="1"/>
  <c r="G29" i="4"/>
  <c r="G7" i="4"/>
  <c r="G49" i="4"/>
  <c r="G30" i="4"/>
  <c r="I30" i="4" s="1"/>
  <c r="G31" i="4"/>
  <c r="G8" i="4"/>
  <c r="I8" i="4" s="1"/>
  <c r="G14" i="4"/>
  <c r="G15" i="4"/>
  <c r="I15" i="4" s="1"/>
  <c r="G32" i="4"/>
  <c r="G16" i="4"/>
  <c r="G33" i="4"/>
  <c r="G34" i="4"/>
  <c r="I34" i="4" s="1"/>
  <c r="G50" i="4"/>
  <c r="G9" i="4"/>
  <c r="I9" i="4" s="1"/>
  <c r="G35" i="4"/>
  <c r="G36" i="4"/>
  <c r="I36" i="4" s="1"/>
  <c r="G51" i="4"/>
  <c r="G17" i="4"/>
  <c r="G37" i="4"/>
  <c r="G38" i="4"/>
  <c r="I38" i="4" s="1"/>
  <c r="G18" i="4"/>
  <c r="G10" i="4"/>
  <c r="I10" i="4" s="1"/>
  <c r="G19" i="4"/>
  <c r="G52" i="4"/>
  <c r="I52" i="4" s="1"/>
  <c r="G11" i="4"/>
  <c r="G53" i="4"/>
  <c r="G20" i="4"/>
  <c r="G54" i="4"/>
  <c r="I54" i="4" s="1"/>
  <c r="G39" i="4"/>
  <c r="G21" i="4"/>
  <c r="I21" i="4" s="1"/>
  <c r="G40" i="4"/>
  <c r="G22" i="4"/>
  <c r="I22" i="4" s="1"/>
  <c r="G41" i="4"/>
  <c r="G42" i="4"/>
  <c r="G23" i="4"/>
  <c r="H44" i="4"/>
  <c r="G44" i="4"/>
  <c r="F45" i="4"/>
  <c r="F25" i="4"/>
  <c r="F46" i="4"/>
  <c r="F2" i="4"/>
  <c r="F47" i="4"/>
  <c r="F13" i="4"/>
  <c r="F3" i="4"/>
  <c r="F26" i="4"/>
  <c r="F27" i="4"/>
  <c r="F48" i="4"/>
  <c r="F28" i="4"/>
  <c r="F4" i="4"/>
  <c r="F5" i="4"/>
  <c r="F6" i="4"/>
  <c r="F29" i="4"/>
  <c r="F7" i="4"/>
  <c r="F49" i="4"/>
  <c r="F30" i="4"/>
  <c r="F31" i="4"/>
  <c r="F8" i="4"/>
  <c r="F14" i="4"/>
  <c r="F15" i="4"/>
  <c r="F32" i="4"/>
  <c r="F16" i="4"/>
  <c r="F33" i="4"/>
  <c r="F34" i="4"/>
  <c r="F50" i="4"/>
  <c r="F9" i="4"/>
  <c r="F35" i="4"/>
  <c r="F36" i="4"/>
  <c r="F51" i="4"/>
  <c r="F17" i="4"/>
  <c r="F37" i="4"/>
  <c r="F38" i="4"/>
  <c r="F18" i="4"/>
  <c r="F10" i="4"/>
  <c r="F19" i="4"/>
  <c r="F52" i="4"/>
  <c r="F11" i="4"/>
  <c r="F53" i="4"/>
  <c r="F20" i="4"/>
  <c r="F54" i="4"/>
  <c r="F39" i="4"/>
  <c r="F21" i="4"/>
  <c r="F40" i="4"/>
  <c r="F22" i="4"/>
  <c r="F41" i="4"/>
  <c r="F42" i="4"/>
  <c r="F23" i="4"/>
  <c r="F44" i="4"/>
  <c r="G45" i="3"/>
  <c r="G25" i="3"/>
  <c r="G43" i="3" s="1"/>
  <c r="G46" i="3"/>
  <c r="G2" i="3"/>
  <c r="G47" i="3"/>
  <c r="G13" i="3"/>
  <c r="G3" i="3"/>
  <c r="G26" i="3"/>
  <c r="G27" i="3"/>
  <c r="G48" i="3"/>
  <c r="G28" i="3"/>
  <c r="G4" i="3"/>
  <c r="G5" i="3"/>
  <c r="G6" i="3"/>
  <c r="G29" i="3"/>
  <c r="G7" i="3"/>
  <c r="G49" i="3"/>
  <c r="G30" i="3"/>
  <c r="G31" i="3"/>
  <c r="G8" i="3"/>
  <c r="G14" i="3"/>
  <c r="G15" i="3"/>
  <c r="G32" i="3"/>
  <c r="G16" i="3"/>
  <c r="G33" i="3"/>
  <c r="G34" i="3"/>
  <c r="G50" i="3"/>
  <c r="G9" i="3"/>
  <c r="G35" i="3"/>
  <c r="G36" i="3"/>
  <c r="G51" i="3"/>
  <c r="G17" i="3"/>
  <c r="G37" i="3"/>
  <c r="G38" i="3"/>
  <c r="G18" i="3"/>
  <c r="G10" i="3"/>
  <c r="G19" i="3"/>
  <c r="G52" i="3"/>
  <c r="G11" i="3"/>
  <c r="G53" i="3"/>
  <c r="G20" i="3"/>
  <c r="G54" i="3"/>
  <c r="G39" i="3"/>
  <c r="G21" i="3"/>
  <c r="G40" i="3"/>
  <c r="G22" i="3"/>
  <c r="G41" i="3"/>
  <c r="G42" i="3"/>
  <c r="G23" i="3"/>
  <c r="G44" i="3"/>
  <c r="G55" i="3" s="1"/>
  <c r="F45" i="3"/>
  <c r="F25" i="3"/>
  <c r="F46" i="3"/>
  <c r="F2" i="3"/>
  <c r="F47" i="3"/>
  <c r="F13" i="3"/>
  <c r="F3" i="3"/>
  <c r="F26" i="3"/>
  <c r="F27" i="3"/>
  <c r="F48" i="3"/>
  <c r="F28" i="3"/>
  <c r="F4" i="3"/>
  <c r="F5" i="3"/>
  <c r="F6" i="3"/>
  <c r="F29" i="3"/>
  <c r="F7" i="3"/>
  <c r="F49" i="3"/>
  <c r="F30" i="3"/>
  <c r="F31" i="3"/>
  <c r="F8" i="3"/>
  <c r="F14" i="3"/>
  <c r="F15" i="3"/>
  <c r="F32" i="3"/>
  <c r="F16" i="3"/>
  <c r="F33" i="3"/>
  <c r="F34" i="3"/>
  <c r="F50" i="3"/>
  <c r="F9" i="3"/>
  <c r="F35" i="3"/>
  <c r="F36" i="3"/>
  <c r="F51" i="3"/>
  <c r="F17" i="3"/>
  <c r="F37" i="3"/>
  <c r="F38" i="3"/>
  <c r="F18" i="3"/>
  <c r="F10" i="3"/>
  <c r="F19" i="3"/>
  <c r="F52" i="3"/>
  <c r="F11" i="3"/>
  <c r="F53" i="3"/>
  <c r="F20" i="3"/>
  <c r="F54" i="3"/>
  <c r="F39" i="3"/>
  <c r="F21" i="3"/>
  <c r="F40" i="3"/>
  <c r="F22" i="3"/>
  <c r="F41" i="3"/>
  <c r="F42" i="3"/>
  <c r="F23" i="3"/>
  <c r="F44" i="3"/>
  <c r="I41" i="4" l="1"/>
  <c r="I40" i="4"/>
  <c r="I19" i="4"/>
  <c r="I35" i="4"/>
  <c r="I14" i="4"/>
  <c r="I39" i="4"/>
  <c r="I18" i="4"/>
  <c r="I50" i="4"/>
  <c r="I31" i="4"/>
  <c r="I28" i="4"/>
  <c r="I46" i="4"/>
  <c r="I42" i="4"/>
  <c r="I53" i="4"/>
  <c r="I17" i="4"/>
  <c r="I16" i="4"/>
  <c r="I7" i="4"/>
  <c r="I26" i="4"/>
  <c r="I44" i="4"/>
  <c r="I55" i="4" s="1"/>
  <c r="I23" i="4"/>
  <c r="I20" i="4"/>
  <c r="I37" i="4"/>
  <c r="I33" i="4"/>
  <c r="I49" i="4"/>
  <c r="I27" i="4"/>
  <c r="I45" i="4"/>
  <c r="I11" i="4"/>
  <c r="I51" i="4"/>
  <c r="I32" i="4"/>
  <c r="I29" i="4"/>
  <c r="I3" i="4"/>
  <c r="I5" i="4"/>
  <c r="I47" i="4"/>
  <c r="G24" i="3"/>
  <c r="G12" i="3"/>
  <c r="G56" i="3" s="1"/>
  <c r="I12" i="4" l="1"/>
  <c r="I56" i="4" s="1"/>
  <c r="I43" i="4"/>
  <c r="I24" i="4"/>
</calcChain>
</file>

<file path=xl/connections.xml><?xml version="1.0" encoding="utf-8"?>
<connections xmlns="http://schemas.openxmlformats.org/spreadsheetml/2006/main">
  <connection id="1" name="kraina" type="6" refreshedVersion="5" background="1" saveData="1">
    <textPr codePage="852" sourceFile="C:\Users\Rick Sanchez\Documents\GitHub\Matury-rozszerzone\matura2015PR\Dane_PR2\kraina.txt" decimal="," thousands=" " semicolon="1">
      <textFields count="5">
        <textField/>
        <textField/>
        <textField/>
        <textField/>
        <textField/>
      </textFields>
    </textPr>
  </connection>
  <connection id="2" name="kraina1" type="6" refreshedVersion="5" background="1" saveData="1">
    <textPr codePage="852" sourceFile="C:\Users\Rick Sanchez\Documents\GitHub\Matury-rozszerzone\matura2015PR\Dane_PR2\kraina.txt" decimal="," thousands=" " semicolon="1">
      <textFields count="5">
        <textField/>
        <textField/>
        <textField/>
        <textField/>
        <textField/>
      </textFields>
    </textPr>
  </connection>
  <connection id="3" name="kraina2" type="6" refreshedVersion="5" background="1" saveData="1">
    <textPr codePage="852" sourceFile="C:\Users\Rick Sanchez\Documents\GitHub\Matury-rozszerzone\matura2015PR\Dane_PR2\kraina.txt" decimal="," thousands=" 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<sst xmlns="http://schemas.openxmlformats.org/spreadsheetml/2006/main" count="181" uniqueCount="65">
  <si>
    <t>w01D</t>
  </si>
  <si>
    <t>w02D</t>
  </si>
  <si>
    <t>w03C</t>
  </si>
  <si>
    <t>w04D</t>
  </si>
  <si>
    <t>w05A</t>
  </si>
  <si>
    <t>w06D</t>
  </si>
  <si>
    <t>w07B</t>
  </si>
  <si>
    <t>w08A</t>
  </si>
  <si>
    <t>w09C</t>
  </si>
  <si>
    <t>w10C</t>
  </si>
  <si>
    <t>w11D</t>
  </si>
  <si>
    <t>w12C</t>
  </si>
  <si>
    <t>w13A</t>
  </si>
  <si>
    <t>w14A</t>
  </si>
  <si>
    <t>w15A</t>
  </si>
  <si>
    <t>w16C</t>
  </si>
  <si>
    <t>w17A</t>
  </si>
  <si>
    <t>w18D</t>
  </si>
  <si>
    <t>w19C</t>
  </si>
  <si>
    <t>w20C</t>
  </si>
  <si>
    <t>w21A</t>
  </si>
  <si>
    <t>w22B</t>
  </si>
  <si>
    <t>w23B</t>
  </si>
  <si>
    <t>w24C</t>
  </si>
  <si>
    <t>w25B</t>
  </si>
  <si>
    <t>w26C</t>
  </si>
  <si>
    <t>w27C</t>
  </si>
  <si>
    <t>w28D</t>
  </si>
  <si>
    <t>w29A</t>
  </si>
  <si>
    <t>w30C</t>
  </si>
  <si>
    <t>w31C</t>
  </si>
  <si>
    <t>w32D</t>
  </si>
  <si>
    <t>w33B</t>
  </si>
  <si>
    <t>w34C</t>
  </si>
  <si>
    <t>w35C</t>
  </si>
  <si>
    <t>w36B</t>
  </si>
  <si>
    <t>w37A</t>
  </si>
  <si>
    <t>w38B</t>
  </si>
  <si>
    <t>w39D</t>
  </si>
  <si>
    <t>w40A</t>
  </si>
  <si>
    <t>w41D</t>
  </si>
  <si>
    <t>w42B</t>
  </si>
  <si>
    <t>w43D</t>
  </si>
  <si>
    <t>w44C</t>
  </si>
  <si>
    <t>w45B</t>
  </si>
  <si>
    <t>w46C</t>
  </si>
  <si>
    <t>w47B</t>
  </si>
  <si>
    <t>w48C</t>
  </si>
  <si>
    <t>w49C</t>
  </si>
  <si>
    <t>w50B</t>
  </si>
  <si>
    <t>KodW</t>
  </si>
  <si>
    <t xml:space="preserve">kobiety13 </t>
  </si>
  <si>
    <t>mezczyzni13</t>
  </si>
  <si>
    <t>kobiety14</t>
  </si>
  <si>
    <t>mezczyzni14</t>
  </si>
  <si>
    <t>region</t>
  </si>
  <si>
    <t>liczba mieszkancow 13</t>
  </si>
  <si>
    <t>A Suma</t>
  </si>
  <si>
    <t>B Suma</t>
  </si>
  <si>
    <t>C Suma</t>
  </si>
  <si>
    <t>D Suma</t>
  </si>
  <si>
    <t>Suma końcowa</t>
  </si>
  <si>
    <t>wiecej kobiet</t>
  </si>
  <si>
    <t>wiecej mezczyzn</t>
  </si>
  <si>
    <t>obydwa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</si>
</sst>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Ludność</a:t>
            </a:r>
            <a:r>
              <a:rPr lang="pl-PL" baseline="0"/>
              <a:t> w 2013</a:t>
            </a:r>
          </a:p>
        </c:rich>
      </c:tx>
      <c:layout>
        <c:manualLayout>
          <c:xMode val="edge"/>
          <c:yMode val="edge"/>
          <c:x val="0.382576334208223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'1'!$F$12:$F$55</c:f>
              <c:strCache>
                <c:ptCount val="4"/>
                <c:pt idx="0">
                  <c:v>A Suma</c:v>
                </c:pt>
                <c:pt idx="1">
                  <c:v>B Suma</c:v>
                </c:pt>
                <c:pt idx="2">
                  <c:v>C Suma</c:v>
                </c:pt>
                <c:pt idx="3">
                  <c:v>D Suma</c:v>
                </c:pt>
              </c:strCache>
            </c:strRef>
          </c:cat>
          <c:val>
            <c:numRef>
              <c:f>'1'!$G$12:$G$55</c:f>
              <c:numCache>
                <c:formatCode>General</c:formatCode>
                <c:ptCount val="4"/>
                <c:pt idx="0">
                  <c:v>33929579</c:v>
                </c:pt>
                <c:pt idx="1">
                  <c:v>41736619</c:v>
                </c:pt>
                <c:pt idx="2">
                  <c:v>57649017</c:v>
                </c:pt>
                <c:pt idx="3">
                  <c:v>36530387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545296"/>
        <c:axId val="92534416"/>
      </c:barChart>
      <c:catAx>
        <c:axId val="9254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534416"/>
        <c:crosses val="autoZero"/>
        <c:auto val="1"/>
        <c:lblAlgn val="ctr"/>
        <c:lblOffset val="100"/>
        <c:noMultiLvlLbl val="0"/>
      </c:catAx>
      <c:valAx>
        <c:axId val="9253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54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57</xdr:row>
      <xdr:rowOff>85725</xdr:rowOff>
    </xdr:from>
    <xdr:to>
      <xdr:col>5</xdr:col>
      <xdr:colOff>400050</xdr:colOff>
      <xdr:row>71</xdr:row>
      <xdr:rowOff>161925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kraina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kraina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krain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pane ySplit="1" topLeftCell="A2" activePane="bottomLeft" state="frozen"/>
      <selection pane="bottomLeft" activeCell="H57" sqref="H57"/>
    </sheetView>
  </sheetViews>
  <sheetFormatPr defaultRowHeight="15" outlineLevelRow="2" x14ac:dyDescent="0.25"/>
  <cols>
    <col min="1" max="1" width="7.28515625" customWidth="1"/>
    <col min="2" max="2" width="12.5703125" customWidth="1"/>
    <col min="3" max="3" width="14" customWidth="1"/>
    <col min="4" max="4" width="10.5703125" customWidth="1"/>
    <col min="5" max="5" width="13" customWidth="1"/>
    <col min="7" max="7" width="12.5703125" customWidth="1"/>
    <col min="8" max="8" width="14.5703125" customWidth="1"/>
  </cols>
  <sheetData>
    <row r="1" spans="1:9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62</v>
      </c>
      <c r="H1" t="s">
        <v>63</v>
      </c>
      <c r="I1" t="s">
        <v>64</v>
      </c>
    </row>
    <row r="2" spans="1:9" hidden="1" outlineLevel="2" x14ac:dyDescent="0.25">
      <c r="A2" t="s">
        <v>4</v>
      </c>
      <c r="B2">
        <v>2436107</v>
      </c>
      <c r="C2">
        <v>2228622</v>
      </c>
      <c r="D2">
        <v>1831600</v>
      </c>
      <c r="E2">
        <v>1960624</v>
      </c>
      <c r="F2" t="str">
        <f>MID(A2,4,1)</f>
        <v>A</v>
      </c>
      <c r="G2">
        <f>IF(D2&gt;B2,1,0)</f>
        <v>0</v>
      </c>
      <c r="H2">
        <f>IF(E2&gt;C2,1,0)</f>
        <v>0</v>
      </c>
      <c r="I2">
        <f>IF(G2+H2=2,1,0)</f>
        <v>0</v>
      </c>
    </row>
    <row r="3" spans="1:9" hidden="1" outlineLevel="2" x14ac:dyDescent="0.25">
      <c r="A3" t="s">
        <v>7</v>
      </c>
      <c r="B3">
        <v>679557</v>
      </c>
      <c r="C3">
        <v>655500</v>
      </c>
      <c r="D3">
        <v>1012012</v>
      </c>
      <c r="E3">
        <v>1067022</v>
      </c>
      <c r="F3" t="str">
        <f>MID(A3,4,1)</f>
        <v>A</v>
      </c>
      <c r="G3">
        <f>IF(D3&gt;B3,1,0)</f>
        <v>1</v>
      </c>
      <c r="H3">
        <f>IF(E3&gt;C3,1,0)</f>
        <v>1</v>
      </c>
      <c r="I3">
        <f>IF(G3+H3=2,1,0)</f>
        <v>1</v>
      </c>
    </row>
    <row r="4" spans="1:9" hidden="1" outlineLevel="2" x14ac:dyDescent="0.25">
      <c r="A4" t="s">
        <v>12</v>
      </c>
      <c r="B4">
        <v>996113</v>
      </c>
      <c r="C4">
        <v>964279</v>
      </c>
      <c r="D4">
        <v>1012487</v>
      </c>
      <c r="E4">
        <v>1128940</v>
      </c>
      <c r="F4" t="str">
        <f>MID(A4,4,1)</f>
        <v>A</v>
      </c>
      <c r="G4">
        <f>IF(D4&gt;B4,1,0)</f>
        <v>1</v>
      </c>
      <c r="H4">
        <f>IF(E4&gt;C4,1,0)</f>
        <v>1</v>
      </c>
      <c r="I4">
        <f>IF(G4+H4=2,1,0)</f>
        <v>1</v>
      </c>
    </row>
    <row r="5" spans="1:9" hidden="1" outlineLevel="2" x14ac:dyDescent="0.25">
      <c r="A5" t="s">
        <v>13</v>
      </c>
      <c r="B5">
        <v>1143634</v>
      </c>
      <c r="C5">
        <v>1033836</v>
      </c>
      <c r="D5">
        <v>909534</v>
      </c>
      <c r="E5">
        <v>856349</v>
      </c>
      <c r="F5" t="str">
        <f>MID(A5,4,1)</f>
        <v>A</v>
      </c>
      <c r="G5">
        <f>IF(D5&gt;B5,1,0)</f>
        <v>0</v>
      </c>
      <c r="H5">
        <f>IF(E5&gt;C5,1,0)</f>
        <v>0</v>
      </c>
      <c r="I5">
        <f>IF(G5+H5=2,1,0)</f>
        <v>0</v>
      </c>
    </row>
    <row r="6" spans="1:9" hidden="1" outlineLevel="2" x14ac:dyDescent="0.25">
      <c r="A6" t="s">
        <v>14</v>
      </c>
      <c r="B6">
        <v>2549276</v>
      </c>
      <c r="C6">
        <v>2584751</v>
      </c>
      <c r="D6">
        <v>2033079</v>
      </c>
      <c r="E6">
        <v>2066918</v>
      </c>
      <c r="F6" t="str">
        <f>MID(A6,4,1)</f>
        <v>A</v>
      </c>
      <c r="G6">
        <f>IF(D6&gt;B6,1,0)</f>
        <v>0</v>
      </c>
      <c r="H6">
        <f>IF(E6&gt;C6,1,0)</f>
        <v>0</v>
      </c>
      <c r="I6">
        <f>IF(G6+H6=2,1,0)</f>
        <v>0</v>
      </c>
    </row>
    <row r="7" spans="1:9" hidden="1" outlineLevel="2" x14ac:dyDescent="0.25">
      <c r="A7" t="s">
        <v>16</v>
      </c>
      <c r="B7">
        <v>2567464</v>
      </c>
      <c r="C7">
        <v>2441857</v>
      </c>
      <c r="D7">
        <v>1524132</v>
      </c>
      <c r="E7">
        <v>1496810</v>
      </c>
      <c r="F7" t="str">
        <f>MID(A7,4,1)</f>
        <v>A</v>
      </c>
      <c r="G7">
        <f>IF(D7&gt;B7,1,0)</f>
        <v>0</v>
      </c>
      <c r="H7">
        <f>IF(E7&gt;C7,1,0)</f>
        <v>0</v>
      </c>
      <c r="I7">
        <f>IF(G7+H7=2,1,0)</f>
        <v>0</v>
      </c>
    </row>
    <row r="8" spans="1:9" hidden="1" outlineLevel="2" x14ac:dyDescent="0.25">
      <c r="A8" t="s">
        <v>20</v>
      </c>
      <c r="B8">
        <v>2486640</v>
      </c>
      <c r="C8">
        <v>2265936</v>
      </c>
      <c r="D8">
        <v>297424</v>
      </c>
      <c r="E8">
        <v>274759</v>
      </c>
      <c r="F8" t="str">
        <f>MID(A8,4,1)</f>
        <v>A</v>
      </c>
      <c r="G8">
        <f>IF(D8&gt;B8,1,0)</f>
        <v>0</v>
      </c>
      <c r="H8">
        <f>IF(E8&gt;C8,1,0)</f>
        <v>0</v>
      </c>
      <c r="I8">
        <f>IF(G8+H8=2,1,0)</f>
        <v>0</v>
      </c>
    </row>
    <row r="9" spans="1:9" hidden="1" outlineLevel="2" x14ac:dyDescent="0.25">
      <c r="A9" t="s">
        <v>28</v>
      </c>
      <c r="B9">
        <v>1859691</v>
      </c>
      <c r="C9">
        <v>1844250</v>
      </c>
      <c r="D9">
        <v>1460134</v>
      </c>
      <c r="E9">
        <v>1585258</v>
      </c>
      <c r="F9" t="str">
        <f>MID(A9,4,1)</f>
        <v>A</v>
      </c>
      <c r="G9">
        <f>IF(D9&gt;B9,1,0)</f>
        <v>0</v>
      </c>
      <c r="H9">
        <f>IF(E9&gt;C9,1,0)</f>
        <v>0</v>
      </c>
      <c r="I9">
        <f>IF(G9+H9=2,1,0)</f>
        <v>0</v>
      </c>
    </row>
    <row r="10" spans="1:9" hidden="1" outlineLevel="2" x14ac:dyDescent="0.25">
      <c r="A10" t="s">
        <v>36</v>
      </c>
      <c r="B10">
        <v>1506541</v>
      </c>
      <c r="C10">
        <v>1414887</v>
      </c>
      <c r="D10">
        <v>1216612</v>
      </c>
      <c r="E10">
        <v>1166775</v>
      </c>
      <c r="F10" t="str">
        <f>MID(A10,4,1)</f>
        <v>A</v>
      </c>
      <c r="G10">
        <f>IF(D10&gt;B10,1,0)</f>
        <v>0</v>
      </c>
      <c r="H10">
        <f>IF(E10&gt;C10,1,0)</f>
        <v>0</v>
      </c>
      <c r="I10">
        <f>IF(G10+H10=2,1,0)</f>
        <v>0</v>
      </c>
    </row>
    <row r="11" spans="1:9" hidden="1" outlineLevel="2" x14ac:dyDescent="0.25">
      <c r="A11" t="s">
        <v>39</v>
      </c>
      <c r="B11">
        <v>1175198</v>
      </c>
      <c r="C11">
        <v>1095440</v>
      </c>
      <c r="D11">
        <v>2657174</v>
      </c>
      <c r="E11">
        <v>2491947</v>
      </c>
      <c r="F11" t="str">
        <f>MID(A11,4,1)</f>
        <v>A</v>
      </c>
      <c r="G11">
        <f>IF(D11&gt;B11,1,0)</f>
        <v>1</v>
      </c>
      <c r="H11">
        <f>IF(E11&gt;C11,1,0)</f>
        <v>1</v>
      </c>
      <c r="I11">
        <f>IF(G11+H11=2,1,0)</f>
        <v>1</v>
      </c>
    </row>
    <row r="12" spans="1:9" outlineLevel="1" collapsed="1" x14ac:dyDescent="0.25">
      <c r="F12" s="1" t="s">
        <v>57</v>
      </c>
      <c r="I12">
        <f>SUBTOTAL(9,I2:I11)</f>
        <v>3</v>
      </c>
    </row>
    <row r="13" spans="1:9" hidden="1" outlineLevel="2" x14ac:dyDescent="0.25">
      <c r="A13" t="s">
        <v>6</v>
      </c>
      <c r="B13">
        <v>3841577</v>
      </c>
      <c r="C13">
        <v>3848394</v>
      </c>
      <c r="D13">
        <v>3595975</v>
      </c>
      <c r="E13">
        <v>3123039</v>
      </c>
      <c r="F13" t="str">
        <f>MID(A13,4,1)</f>
        <v>B</v>
      </c>
      <c r="G13">
        <f>IF(D13&gt;B13,1,0)</f>
        <v>0</v>
      </c>
      <c r="H13">
        <f>IF(E13&gt;C13,1,0)</f>
        <v>0</v>
      </c>
      <c r="I13">
        <f>IF(G13+H13=2,1,0)</f>
        <v>0</v>
      </c>
    </row>
    <row r="14" spans="1:9" hidden="1" outlineLevel="2" x14ac:dyDescent="0.25">
      <c r="A14" t="s">
        <v>21</v>
      </c>
      <c r="B14">
        <v>685438</v>
      </c>
      <c r="C14">
        <v>749124</v>
      </c>
      <c r="D14">
        <v>2697677</v>
      </c>
      <c r="E14">
        <v>2821550</v>
      </c>
      <c r="F14" t="str">
        <f>MID(A14,4,1)</f>
        <v>B</v>
      </c>
      <c r="G14">
        <f>IF(D14&gt;B14,1,0)</f>
        <v>1</v>
      </c>
      <c r="H14">
        <f>IF(E14&gt;C14,1,0)</f>
        <v>1</v>
      </c>
      <c r="I14">
        <f>IF(G14+H14=2,1,0)</f>
        <v>1</v>
      </c>
    </row>
    <row r="15" spans="1:9" hidden="1" outlineLevel="2" x14ac:dyDescent="0.25">
      <c r="A15" t="s">
        <v>22</v>
      </c>
      <c r="B15">
        <v>2166753</v>
      </c>
      <c r="C15">
        <v>2338698</v>
      </c>
      <c r="D15">
        <v>1681433</v>
      </c>
      <c r="E15">
        <v>1592443</v>
      </c>
      <c r="F15" t="str">
        <f>MID(A15,4,1)</f>
        <v>B</v>
      </c>
      <c r="G15">
        <f>IF(D15&gt;B15,1,0)</f>
        <v>0</v>
      </c>
      <c r="H15">
        <f>IF(E15&gt;C15,1,0)</f>
        <v>0</v>
      </c>
      <c r="I15">
        <f>IF(G15+H15=2,1,0)</f>
        <v>0</v>
      </c>
    </row>
    <row r="16" spans="1:9" hidden="1" outlineLevel="2" x14ac:dyDescent="0.25">
      <c r="A16" t="s">
        <v>24</v>
      </c>
      <c r="B16">
        <v>450192</v>
      </c>
      <c r="C16">
        <v>434755</v>
      </c>
      <c r="D16">
        <v>1656446</v>
      </c>
      <c r="E16">
        <v>1691000</v>
      </c>
      <c r="F16" t="str">
        <f>MID(A16,4,1)</f>
        <v>B</v>
      </c>
      <c r="G16">
        <f>IF(D16&gt;B16,1,0)</f>
        <v>1</v>
      </c>
      <c r="H16">
        <f>IF(E16&gt;C16,1,0)</f>
        <v>1</v>
      </c>
      <c r="I16">
        <f>IF(G16+H16=2,1,0)</f>
        <v>1</v>
      </c>
    </row>
    <row r="17" spans="1:9" hidden="1" outlineLevel="2" x14ac:dyDescent="0.25">
      <c r="A17" t="s">
        <v>32</v>
      </c>
      <c r="B17">
        <v>2966291</v>
      </c>
      <c r="C17">
        <v>2889963</v>
      </c>
      <c r="D17">
        <v>462453</v>
      </c>
      <c r="E17">
        <v>486354</v>
      </c>
      <c r="F17" t="str">
        <f>MID(A17,4,1)</f>
        <v>B</v>
      </c>
      <c r="G17">
        <f>IF(D17&gt;B17,1,0)</f>
        <v>0</v>
      </c>
      <c r="H17">
        <f>IF(E17&gt;C17,1,0)</f>
        <v>0</v>
      </c>
      <c r="I17">
        <f>IF(G17+H17=2,1,0)</f>
        <v>0</v>
      </c>
    </row>
    <row r="18" spans="1:9" hidden="1" outlineLevel="2" x14ac:dyDescent="0.25">
      <c r="A18" t="s">
        <v>35</v>
      </c>
      <c r="B18">
        <v>1778590</v>
      </c>
      <c r="C18">
        <v>1874844</v>
      </c>
      <c r="D18">
        <v>111191</v>
      </c>
      <c r="E18">
        <v>117846</v>
      </c>
      <c r="F18" t="str">
        <f>MID(A18,4,1)</f>
        <v>B</v>
      </c>
      <c r="G18">
        <f>IF(D18&gt;B18,1,0)</f>
        <v>0</v>
      </c>
      <c r="H18">
        <f>IF(E18&gt;C18,1,0)</f>
        <v>0</v>
      </c>
      <c r="I18">
        <f>IF(G18+H18=2,1,0)</f>
        <v>0</v>
      </c>
    </row>
    <row r="19" spans="1:9" hidden="1" outlineLevel="2" x14ac:dyDescent="0.25">
      <c r="A19" t="s">
        <v>37</v>
      </c>
      <c r="B19">
        <v>1598886</v>
      </c>
      <c r="C19">
        <v>1687917</v>
      </c>
      <c r="D19">
        <v>449788</v>
      </c>
      <c r="E19">
        <v>427615</v>
      </c>
      <c r="F19" t="str">
        <f>MID(A19,4,1)</f>
        <v>B</v>
      </c>
      <c r="G19">
        <f>IF(D19&gt;B19,1,0)</f>
        <v>0</v>
      </c>
      <c r="H19">
        <f>IF(E19&gt;C19,1,0)</f>
        <v>0</v>
      </c>
      <c r="I19">
        <f>IF(G19+H19=2,1,0)</f>
        <v>0</v>
      </c>
    </row>
    <row r="20" spans="1:9" hidden="1" outlineLevel="2" x14ac:dyDescent="0.25">
      <c r="A20" t="s">
        <v>41</v>
      </c>
      <c r="B20">
        <v>2346640</v>
      </c>
      <c r="C20">
        <v>2197559</v>
      </c>
      <c r="D20">
        <v>373470</v>
      </c>
      <c r="E20">
        <v>353365</v>
      </c>
      <c r="F20" t="str">
        <f>MID(A20,4,1)</f>
        <v>B</v>
      </c>
      <c r="G20">
        <f>IF(D20&gt;B20,1,0)</f>
        <v>0</v>
      </c>
      <c r="H20">
        <f>IF(E20&gt;C20,1,0)</f>
        <v>0</v>
      </c>
      <c r="I20">
        <f>IF(G20+H20=2,1,0)</f>
        <v>0</v>
      </c>
    </row>
    <row r="21" spans="1:9" hidden="1" outlineLevel="2" x14ac:dyDescent="0.25">
      <c r="A21" t="s">
        <v>44</v>
      </c>
      <c r="B21">
        <v>1187448</v>
      </c>
      <c r="C21">
        <v>1070426</v>
      </c>
      <c r="D21">
        <v>1504608</v>
      </c>
      <c r="E21">
        <v>1756990</v>
      </c>
      <c r="F21" t="str">
        <f>MID(A21,4,1)</f>
        <v>B</v>
      </c>
      <c r="G21">
        <f>IF(D21&gt;B21,1,0)</f>
        <v>1</v>
      </c>
      <c r="H21">
        <f>IF(E21&gt;C21,1,0)</f>
        <v>1</v>
      </c>
      <c r="I21">
        <f>IF(G21+H21=2,1,0)</f>
        <v>1</v>
      </c>
    </row>
    <row r="22" spans="1:9" hidden="1" outlineLevel="2" x14ac:dyDescent="0.25">
      <c r="A22" t="s">
        <v>46</v>
      </c>
      <c r="B22">
        <v>1198765</v>
      </c>
      <c r="C22">
        <v>1304945</v>
      </c>
      <c r="D22">
        <v>2786493</v>
      </c>
      <c r="E22">
        <v>2602643</v>
      </c>
      <c r="F22" t="str">
        <f>MID(A22,4,1)</f>
        <v>B</v>
      </c>
      <c r="G22">
        <f>IF(D22&gt;B22,1,0)</f>
        <v>1</v>
      </c>
      <c r="H22">
        <f>IF(E22&gt;C22,1,0)</f>
        <v>1</v>
      </c>
      <c r="I22">
        <f>IF(G22+H22=2,1,0)</f>
        <v>1</v>
      </c>
    </row>
    <row r="23" spans="1:9" hidden="1" outlineLevel="2" x14ac:dyDescent="0.25">
      <c r="A23" t="s">
        <v>49</v>
      </c>
      <c r="B23">
        <v>2494207</v>
      </c>
      <c r="C23">
        <v>2625207</v>
      </c>
      <c r="D23">
        <v>1796293</v>
      </c>
      <c r="E23">
        <v>1853602</v>
      </c>
      <c r="F23" t="str">
        <f>MID(A23,4,1)</f>
        <v>B</v>
      </c>
      <c r="G23">
        <f>IF(D23&gt;B23,1,0)</f>
        <v>0</v>
      </c>
      <c r="H23">
        <f>IF(E23&gt;C23,1,0)</f>
        <v>0</v>
      </c>
      <c r="I23">
        <f>IF(G23+H23=2,1,0)</f>
        <v>0</v>
      </c>
    </row>
    <row r="24" spans="1:9" outlineLevel="1" collapsed="1" x14ac:dyDescent="0.25">
      <c r="F24" s="1" t="s">
        <v>58</v>
      </c>
      <c r="I24">
        <f>SUBTOTAL(9,I13:I23)</f>
        <v>4</v>
      </c>
    </row>
    <row r="25" spans="1:9" hidden="1" outlineLevel="2" x14ac:dyDescent="0.25">
      <c r="A25" t="s">
        <v>2</v>
      </c>
      <c r="B25">
        <v>1165105</v>
      </c>
      <c r="C25">
        <v>1278732</v>
      </c>
      <c r="D25">
        <v>1299953</v>
      </c>
      <c r="E25">
        <v>1191621</v>
      </c>
      <c r="F25" t="str">
        <f>MID(A25,4,1)</f>
        <v>C</v>
      </c>
      <c r="G25">
        <f>IF(D25&gt;B25,1,0)</f>
        <v>1</v>
      </c>
      <c r="H25">
        <f>IF(E25&gt;C25,1,0)</f>
        <v>0</v>
      </c>
      <c r="I25">
        <f>IF(G25+H25=2,1,0)</f>
        <v>0</v>
      </c>
    </row>
    <row r="26" spans="1:9" hidden="1" outlineLevel="2" x14ac:dyDescent="0.25">
      <c r="A26" t="s">
        <v>8</v>
      </c>
      <c r="B26">
        <v>1660998</v>
      </c>
      <c r="C26">
        <v>1630345</v>
      </c>
      <c r="D26">
        <v>1130119</v>
      </c>
      <c r="E26">
        <v>1080238</v>
      </c>
      <c r="F26" t="str">
        <f>MID(A26,4,1)</f>
        <v>C</v>
      </c>
      <c r="G26">
        <f>IF(D26&gt;B26,1,0)</f>
        <v>0</v>
      </c>
      <c r="H26">
        <f>IF(E26&gt;C26,1,0)</f>
        <v>0</v>
      </c>
      <c r="I26">
        <f>IF(G26+H26=2,1,0)</f>
        <v>0</v>
      </c>
    </row>
    <row r="27" spans="1:9" hidden="1" outlineLevel="2" x14ac:dyDescent="0.25">
      <c r="A27" t="s">
        <v>9</v>
      </c>
      <c r="B27">
        <v>1157622</v>
      </c>
      <c r="C27">
        <v>1182345</v>
      </c>
      <c r="D27">
        <v>830785</v>
      </c>
      <c r="E27">
        <v>833779</v>
      </c>
      <c r="F27" t="str">
        <f>MID(A27,4,1)</f>
        <v>C</v>
      </c>
      <c r="G27">
        <f>IF(D27&gt;B27,1,0)</f>
        <v>0</v>
      </c>
      <c r="H27">
        <f>IF(E27&gt;C27,1,0)</f>
        <v>0</v>
      </c>
      <c r="I27">
        <f>IF(G27+H27=2,1,0)</f>
        <v>0</v>
      </c>
    </row>
    <row r="28" spans="1:9" hidden="1" outlineLevel="2" x14ac:dyDescent="0.25">
      <c r="A28" t="s">
        <v>11</v>
      </c>
      <c r="B28">
        <v>3997724</v>
      </c>
      <c r="C28">
        <v>3690756</v>
      </c>
      <c r="D28">
        <v>4339393</v>
      </c>
      <c r="E28">
        <v>4639643</v>
      </c>
      <c r="F28" t="str">
        <f>MID(A28,4,1)</f>
        <v>C</v>
      </c>
      <c r="G28">
        <f>IF(D28&gt;B28,1,0)</f>
        <v>1</v>
      </c>
      <c r="H28">
        <f>IF(E28&gt;C28,1,0)</f>
        <v>1</v>
      </c>
      <c r="I28">
        <f>IF(G28+H28=2,1,0)</f>
        <v>1</v>
      </c>
    </row>
    <row r="29" spans="1:9" hidden="1" outlineLevel="2" x14ac:dyDescent="0.25">
      <c r="A29" t="s">
        <v>15</v>
      </c>
      <c r="B29">
        <v>1367212</v>
      </c>
      <c r="C29">
        <v>1361389</v>
      </c>
      <c r="D29">
        <v>1572320</v>
      </c>
      <c r="E29">
        <v>1836258</v>
      </c>
      <c r="F29" t="str">
        <f>MID(A29,4,1)</f>
        <v>C</v>
      </c>
      <c r="G29">
        <f>IF(D29&gt;B29,1,0)</f>
        <v>1</v>
      </c>
      <c r="H29">
        <f>IF(E29&gt;C29,1,0)</f>
        <v>1</v>
      </c>
      <c r="I29">
        <f>IF(G29+H29=2,1,0)</f>
        <v>1</v>
      </c>
    </row>
    <row r="30" spans="1:9" hidden="1" outlineLevel="2" x14ac:dyDescent="0.25">
      <c r="A30" t="s">
        <v>18</v>
      </c>
      <c r="B30">
        <v>2976209</v>
      </c>
      <c r="C30">
        <v>3199665</v>
      </c>
      <c r="D30">
        <v>1666477</v>
      </c>
      <c r="E30">
        <v>1759240</v>
      </c>
      <c r="F30" t="str">
        <f>MID(A30,4,1)</f>
        <v>C</v>
      </c>
      <c r="G30">
        <f>IF(D30&gt;B30,1,0)</f>
        <v>0</v>
      </c>
      <c r="H30">
        <f>IF(E30&gt;C30,1,0)</f>
        <v>0</v>
      </c>
      <c r="I30">
        <f>IF(G30+H30=2,1,0)</f>
        <v>0</v>
      </c>
    </row>
    <row r="31" spans="1:9" hidden="1" outlineLevel="2" x14ac:dyDescent="0.25">
      <c r="A31" t="s">
        <v>19</v>
      </c>
      <c r="B31">
        <v>1443351</v>
      </c>
      <c r="C31">
        <v>1565539</v>
      </c>
      <c r="D31">
        <v>1355276</v>
      </c>
      <c r="E31">
        <v>1423414</v>
      </c>
      <c r="F31" t="str">
        <f>MID(A31,4,1)</f>
        <v>C</v>
      </c>
      <c r="G31">
        <f>IF(D31&gt;B31,1,0)</f>
        <v>0</v>
      </c>
      <c r="H31">
        <f>IF(E31&gt;C31,1,0)</f>
        <v>0</v>
      </c>
      <c r="I31">
        <f>IF(G31+H31=2,1,0)</f>
        <v>0</v>
      </c>
    </row>
    <row r="32" spans="1:9" hidden="1" outlineLevel="2" x14ac:dyDescent="0.25">
      <c r="A32" t="s">
        <v>23</v>
      </c>
      <c r="B32">
        <v>643177</v>
      </c>
      <c r="C32">
        <v>684187</v>
      </c>
      <c r="D32">
        <v>796213</v>
      </c>
      <c r="E32">
        <v>867904</v>
      </c>
      <c r="F32" t="str">
        <f>MID(A32,4,1)</f>
        <v>C</v>
      </c>
      <c r="G32">
        <f>IF(D32&gt;B32,1,0)</f>
        <v>1</v>
      </c>
      <c r="H32">
        <f>IF(E32&gt;C32,1,0)</f>
        <v>1</v>
      </c>
      <c r="I32">
        <f>IF(G32+H32=2,1,0)</f>
        <v>1</v>
      </c>
    </row>
    <row r="33" spans="1:9" hidden="1" outlineLevel="2" x14ac:dyDescent="0.25">
      <c r="A33" t="s">
        <v>25</v>
      </c>
      <c r="B33">
        <v>1037774</v>
      </c>
      <c r="C33">
        <v>1113789</v>
      </c>
      <c r="D33">
        <v>877464</v>
      </c>
      <c r="E33">
        <v>990837</v>
      </c>
      <c r="F33" t="str">
        <f>MID(A33,4,1)</f>
        <v>C</v>
      </c>
      <c r="G33">
        <f>IF(D33&gt;B33,1,0)</f>
        <v>0</v>
      </c>
      <c r="H33">
        <f>IF(E33&gt;C33,1,0)</f>
        <v>0</v>
      </c>
      <c r="I33">
        <f>IF(G33+H33=2,1,0)</f>
        <v>0</v>
      </c>
    </row>
    <row r="34" spans="1:9" hidden="1" outlineLevel="2" x14ac:dyDescent="0.25">
      <c r="A34" t="s">
        <v>26</v>
      </c>
      <c r="B34">
        <v>2351213</v>
      </c>
      <c r="C34">
        <v>2358482</v>
      </c>
      <c r="D34">
        <v>1098384</v>
      </c>
      <c r="E34">
        <v>1121488</v>
      </c>
      <c r="F34" t="str">
        <f>MID(A34,4,1)</f>
        <v>C</v>
      </c>
      <c r="G34">
        <f>IF(D34&gt;B34,1,0)</f>
        <v>0</v>
      </c>
      <c r="H34">
        <f>IF(E34&gt;C34,1,0)</f>
        <v>0</v>
      </c>
      <c r="I34">
        <f>IF(G34+H34=2,1,0)</f>
        <v>0</v>
      </c>
    </row>
    <row r="35" spans="1:9" hidden="1" outlineLevel="2" x14ac:dyDescent="0.25">
      <c r="A35" t="s">
        <v>29</v>
      </c>
      <c r="B35">
        <v>2478386</v>
      </c>
      <c r="C35">
        <v>2562144</v>
      </c>
      <c r="D35">
        <v>30035</v>
      </c>
      <c r="E35">
        <v>29396</v>
      </c>
      <c r="F35" t="str">
        <f>MID(A35,4,1)</f>
        <v>C</v>
      </c>
      <c r="G35">
        <f>IF(D35&gt;B35,1,0)</f>
        <v>0</v>
      </c>
      <c r="H35">
        <f>IF(E35&gt;C35,1,0)</f>
        <v>0</v>
      </c>
      <c r="I35">
        <f>IF(G35+H35=2,1,0)</f>
        <v>0</v>
      </c>
    </row>
    <row r="36" spans="1:9" hidden="1" outlineLevel="2" x14ac:dyDescent="0.25">
      <c r="A36" t="s">
        <v>30</v>
      </c>
      <c r="B36">
        <v>1938122</v>
      </c>
      <c r="C36">
        <v>1816647</v>
      </c>
      <c r="D36">
        <v>1602356</v>
      </c>
      <c r="E36">
        <v>1875221</v>
      </c>
      <c r="F36" t="str">
        <f>MID(A36,4,1)</f>
        <v>C</v>
      </c>
      <c r="G36">
        <f>IF(D36&gt;B36,1,0)</f>
        <v>0</v>
      </c>
      <c r="H36">
        <f>IF(E36&gt;C36,1,0)</f>
        <v>1</v>
      </c>
      <c r="I36">
        <f>IF(G36+H36=2,1,0)</f>
        <v>0</v>
      </c>
    </row>
    <row r="37" spans="1:9" hidden="1" outlineLevel="2" x14ac:dyDescent="0.25">
      <c r="A37" t="s">
        <v>33</v>
      </c>
      <c r="B37">
        <v>76648</v>
      </c>
      <c r="C37">
        <v>81385</v>
      </c>
      <c r="D37">
        <v>1374708</v>
      </c>
      <c r="E37">
        <v>1379567</v>
      </c>
      <c r="F37" t="str">
        <f>MID(A37,4,1)</f>
        <v>C</v>
      </c>
      <c r="G37">
        <f>IF(D37&gt;B37,1,0)</f>
        <v>1</v>
      </c>
      <c r="H37">
        <f>IF(E37&gt;C37,1,0)</f>
        <v>1</v>
      </c>
      <c r="I37">
        <f>IF(G37+H37=2,1,0)</f>
        <v>1</v>
      </c>
    </row>
    <row r="38" spans="1:9" hidden="1" outlineLevel="2" x14ac:dyDescent="0.25">
      <c r="A38" t="s">
        <v>34</v>
      </c>
      <c r="B38">
        <v>2574432</v>
      </c>
      <c r="C38">
        <v>2409710</v>
      </c>
      <c r="D38">
        <v>987486</v>
      </c>
      <c r="E38">
        <v>999043</v>
      </c>
      <c r="F38" t="str">
        <f>MID(A38,4,1)</f>
        <v>C</v>
      </c>
      <c r="G38">
        <f>IF(D38&gt;B38,1,0)</f>
        <v>0</v>
      </c>
      <c r="H38">
        <f>IF(E38&gt;C38,1,0)</f>
        <v>0</v>
      </c>
      <c r="I38">
        <f>IF(G38+H38=2,1,0)</f>
        <v>0</v>
      </c>
    </row>
    <row r="39" spans="1:9" hidden="1" outlineLevel="2" x14ac:dyDescent="0.25">
      <c r="A39" t="s">
        <v>43</v>
      </c>
      <c r="B39">
        <v>835495</v>
      </c>
      <c r="C39">
        <v>837746</v>
      </c>
      <c r="D39">
        <v>1106177</v>
      </c>
      <c r="E39">
        <v>917781</v>
      </c>
      <c r="F39" t="str">
        <f>MID(A39,4,1)</f>
        <v>C</v>
      </c>
      <c r="G39">
        <f>IF(D39&gt;B39,1,0)</f>
        <v>1</v>
      </c>
      <c r="H39">
        <f>IF(E39&gt;C39,1,0)</f>
        <v>1</v>
      </c>
      <c r="I39">
        <f>IF(G39+H39=2,1,0)</f>
        <v>1</v>
      </c>
    </row>
    <row r="40" spans="1:9" hidden="1" outlineLevel="2" x14ac:dyDescent="0.25">
      <c r="A40" t="s">
        <v>45</v>
      </c>
      <c r="B40">
        <v>140026</v>
      </c>
      <c r="C40">
        <v>146354</v>
      </c>
      <c r="D40">
        <v>2759991</v>
      </c>
      <c r="E40">
        <v>2742120</v>
      </c>
      <c r="F40" t="str">
        <f>MID(A40,4,1)</f>
        <v>C</v>
      </c>
      <c r="G40">
        <f>IF(D40&gt;B40,1,0)</f>
        <v>1</v>
      </c>
      <c r="H40">
        <f>IF(E40&gt;C40,1,0)</f>
        <v>1</v>
      </c>
      <c r="I40">
        <f>IF(G40+H40=2,1,0)</f>
        <v>1</v>
      </c>
    </row>
    <row r="41" spans="1:9" hidden="1" outlineLevel="2" x14ac:dyDescent="0.25">
      <c r="A41" t="s">
        <v>47</v>
      </c>
      <c r="B41">
        <v>2619776</v>
      </c>
      <c r="C41">
        <v>2749623</v>
      </c>
      <c r="D41">
        <v>2888215</v>
      </c>
      <c r="E41">
        <v>2800174</v>
      </c>
      <c r="F41" t="str">
        <f>MID(A41,4,1)</f>
        <v>C</v>
      </c>
      <c r="G41">
        <f>IF(D41&gt;B41,1,0)</f>
        <v>1</v>
      </c>
      <c r="H41">
        <f>IF(E41&gt;C41,1,0)</f>
        <v>1</v>
      </c>
      <c r="I41">
        <f>IF(G41+H41=2,1,0)</f>
        <v>1</v>
      </c>
    </row>
    <row r="42" spans="1:9" hidden="1" outlineLevel="2" x14ac:dyDescent="0.25">
      <c r="A42" t="s">
        <v>48</v>
      </c>
      <c r="B42">
        <v>248398</v>
      </c>
      <c r="C42">
        <v>268511</v>
      </c>
      <c r="D42">
        <v>3110853</v>
      </c>
      <c r="E42">
        <v>2986411</v>
      </c>
      <c r="F42" t="str">
        <f>MID(A42,4,1)</f>
        <v>C</v>
      </c>
      <c r="G42">
        <f>IF(D42&gt;B42,1,0)</f>
        <v>1</v>
      </c>
      <c r="H42">
        <f>IF(E42&gt;C42,1,0)</f>
        <v>1</v>
      </c>
      <c r="I42">
        <f>IF(G42+H42=2,1,0)</f>
        <v>1</v>
      </c>
    </row>
    <row r="43" spans="1:9" outlineLevel="1" collapsed="1" x14ac:dyDescent="0.25">
      <c r="F43" s="1" t="s">
        <v>59</v>
      </c>
      <c r="I43">
        <f>SUBTOTAL(9,I25:I42)</f>
        <v>8</v>
      </c>
    </row>
    <row r="44" spans="1:9" hidden="1" outlineLevel="2" x14ac:dyDescent="0.25">
      <c r="A44" t="s">
        <v>0</v>
      </c>
      <c r="B44">
        <v>1415007</v>
      </c>
      <c r="C44">
        <v>1397195</v>
      </c>
      <c r="D44">
        <v>1499070</v>
      </c>
      <c r="E44">
        <v>1481105</v>
      </c>
      <c r="F44" t="str">
        <f>MID(A44,4,1)</f>
        <v>D</v>
      </c>
      <c r="G44">
        <f>IF(D44&gt;B44,1,0)</f>
        <v>1</v>
      </c>
      <c r="H44">
        <f>IF(E44&gt;C44,1,0)</f>
        <v>1</v>
      </c>
      <c r="I44">
        <f>IF(G44+H44=2,1,0)</f>
        <v>1</v>
      </c>
    </row>
    <row r="45" spans="1:9" hidden="1" outlineLevel="2" x14ac:dyDescent="0.25">
      <c r="A45" t="s">
        <v>1</v>
      </c>
      <c r="B45">
        <v>1711390</v>
      </c>
      <c r="C45">
        <v>1641773</v>
      </c>
      <c r="D45">
        <v>1522030</v>
      </c>
      <c r="E45">
        <v>1618733</v>
      </c>
      <c r="F45" t="str">
        <f>MID(A45,4,1)</f>
        <v>D</v>
      </c>
      <c r="G45">
        <f>IF(D45&gt;B45,1,0)</f>
        <v>0</v>
      </c>
      <c r="H45">
        <f>IF(E45&gt;C45,1,0)</f>
        <v>0</v>
      </c>
      <c r="I45">
        <f>IF(G45+H45=2,1,0)</f>
        <v>0</v>
      </c>
    </row>
    <row r="46" spans="1:9" hidden="1" outlineLevel="2" x14ac:dyDescent="0.25">
      <c r="A46" t="s">
        <v>3</v>
      </c>
      <c r="B46">
        <v>949065</v>
      </c>
      <c r="C46">
        <v>1026050</v>
      </c>
      <c r="D46">
        <v>688027</v>
      </c>
      <c r="E46">
        <v>723233</v>
      </c>
      <c r="F46" t="str">
        <f>MID(A46,4,1)</f>
        <v>D</v>
      </c>
      <c r="G46">
        <f>IF(D46&gt;B46,1,0)</f>
        <v>0</v>
      </c>
      <c r="H46">
        <f>IF(E46&gt;C46,1,0)</f>
        <v>0</v>
      </c>
      <c r="I46">
        <f>IF(G46+H46=2,1,0)</f>
        <v>0</v>
      </c>
    </row>
    <row r="47" spans="1:9" hidden="1" outlineLevel="2" x14ac:dyDescent="0.25">
      <c r="A47" t="s">
        <v>5</v>
      </c>
      <c r="B47">
        <v>1846928</v>
      </c>
      <c r="C47">
        <v>1851433</v>
      </c>
      <c r="D47">
        <v>2125113</v>
      </c>
      <c r="E47">
        <v>2028635</v>
      </c>
      <c r="F47" t="str">
        <f>MID(A47,4,1)</f>
        <v>D</v>
      </c>
      <c r="G47">
        <f>IF(D47&gt;B47,1,0)</f>
        <v>1</v>
      </c>
      <c r="H47">
        <f>IF(E47&gt;C47,1,0)</f>
        <v>1</v>
      </c>
      <c r="I47">
        <f>IF(G47+H47=2,1,0)</f>
        <v>1</v>
      </c>
    </row>
    <row r="48" spans="1:9" hidden="1" outlineLevel="2" x14ac:dyDescent="0.25">
      <c r="A48" t="s">
        <v>10</v>
      </c>
      <c r="B48">
        <v>1987047</v>
      </c>
      <c r="C48">
        <v>1996208</v>
      </c>
      <c r="D48">
        <v>2053892</v>
      </c>
      <c r="E48">
        <v>1697247</v>
      </c>
      <c r="F48" t="str">
        <f>MID(A48,4,1)</f>
        <v>D</v>
      </c>
      <c r="G48">
        <f>IF(D48&gt;B48,1,0)</f>
        <v>1</v>
      </c>
      <c r="H48">
        <f>IF(E48&gt;C48,1,0)</f>
        <v>0</v>
      </c>
      <c r="I48">
        <f>IF(G48+H48=2,1,0)</f>
        <v>0</v>
      </c>
    </row>
    <row r="49" spans="1:9" hidden="1" outlineLevel="2" x14ac:dyDescent="0.25">
      <c r="A49" t="s">
        <v>17</v>
      </c>
      <c r="B49">
        <v>1334060</v>
      </c>
      <c r="C49">
        <v>1395231</v>
      </c>
      <c r="D49">
        <v>578655</v>
      </c>
      <c r="E49">
        <v>677663</v>
      </c>
      <c r="F49" t="str">
        <f>MID(A49,4,1)</f>
        <v>D</v>
      </c>
      <c r="G49">
        <f>IF(D49&gt;B49,1,0)</f>
        <v>0</v>
      </c>
      <c r="H49">
        <f>IF(E49&gt;C49,1,0)</f>
        <v>0</v>
      </c>
      <c r="I49">
        <f>IF(G49+H49=2,1,0)</f>
        <v>0</v>
      </c>
    </row>
    <row r="50" spans="1:9" hidden="1" outlineLevel="2" x14ac:dyDescent="0.25">
      <c r="A50" t="s">
        <v>27</v>
      </c>
      <c r="B50">
        <v>2613354</v>
      </c>
      <c r="C50">
        <v>2837241</v>
      </c>
      <c r="D50">
        <v>431144</v>
      </c>
      <c r="E50">
        <v>434113</v>
      </c>
      <c r="F50" t="str">
        <f>MID(A50,4,1)</f>
        <v>D</v>
      </c>
      <c r="G50">
        <f>IF(D50&gt;B50,1,0)</f>
        <v>0</v>
      </c>
      <c r="H50">
        <f>IF(E50&gt;C50,1,0)</f>
        <v>0</v>
      </c>
      <c r="I50">
        <f>IF(G50+H50=2,1,0)</f>
        <v>0</v>
      </c>
    </row>
    <row r="51" spans="1:9" hidden="1" outlineLevel="2" x14ac:dyDescent="0.25">
      <c r="A51" t="s">
        <v>31</v>
      </c>
      <c r="B51">
        <v>992523</v>
      </c>
      <c r="C51">
        <v>1028501</v>
      </c>
      <c r="D51">
        <v>1995446</v>
      </c>
      <c r="E51">
        <v>1860524</v>
      </c>
      <c r="F51" t="str">
        <f>MID(A51,4,1)</f>
        <v>D</v>
      </c>
      <c r="G51">
        <f>IF(D51&gt;B51,1,0)</f>
        <v>1</v>
      </c>
      <c r="H51">
        <f>IF(E51&gt;C51,1,0)</f>
        <v>1</v>
      </c>
      <c r="I51">
        <f>IF(G51+H51=2,1,0)</f>
        <v>1</v>
      </c>
    </row>
    <row r="52" spans="1:9" hidden="1" outlineLevel="2" x14ac:dyDescent="0.25">
      <c r="A52" t="s">
        <v>38</v>
      </c>
      <c r="B52">
        <v>548989</v>
      </c>
      <c r="C52">
        <v>514636</v>
      </c>
      <c r="D52">
        <v>2770344</v>
      </c>
      <c r="E52">
        <v>3187897</v>
      </c>
      <c r="F52" t="str">
        <f>MID(A52,4,1)</f>
        <v>D</v>
      </c>
      <c r="G52">
        <f>IF(D52&gt;B52,1,0)</f>
        <v>1</v>
      </c>
      <c r="H52">
        <f>IF(E52&gt;C52,1,0)</f>
        <v>1</v>
      </c>
      <c r="I52">
        <f>IF(G52+H52=2,1,0)</f>
        <v>1</v>
      </c>
    </row>
    <row r="53" spans="1:9" hidden="1" outlineLevel="2" x14ac:dyDescent="0.25">
      <c r="A53" t="s">
        <v>40</v>
      </c>
      <c r="B53">
        <v>2115336</v>
      </c>
      <c r="C53">
        <v>2202769</v>
      </c>
      <c r="D53">
        <v>15339</v>
      </c>
      <c r="E53">
        <v>14652</v>
      </c>
      <c r="F53" t="str">
        <f>MID(A53,4,1)</f>
        <v>D</v>
      </c>
      <c r="G53">
        <f>IF(D53&gt;B53,1,0)</f>
        <v>0</v>
      </c>
      <c r="H53">
        <f>IF(E53&gt;C53,1,0)</f>
        <v>0</v>
      </c>
      <c r="I53">
        <f>IF(G53+H53=2,1,0)</f>
        <v>0</v>
      </c>
    </row>
    <row r="54" spans="1:9" hidden="1" outlineLevel="2" x14ac:dyDescent="0.25">
      <c r="A54" t="s">
        <v>42</v>
      </c>
      <c r="B54">
        <v>2548438</v>
      </c>
      <c r="C54">
        <v>2577213</v>
      </c>
      <c r="D54">
        <v>37986</v>
      </c>
      <c r="E54">
        <v>37766</v>
      </c>
      <c r="F54" t="str">
        <f>MID(A54,4,1)</f>
        <v>D</v>
      </c>
      <c r="G54">
        <f>IF(D54&gt;B54,1,0)</f>
        <v>0</v>
      </c>
      <c r="H54">
        <f>IF(E54&gt;C54,1,0)</f>
        <v>0</v>
      </c>
      <c r="I54">
        <f>IF(G54+H54=2,1,0)</f>
        <v>0</v>
      </c>
    </row>
    <row r="55" spans="1:9" outlineLevel="1" collapsed="1" x14ac:dyDescent="0.25">
      <c r="F55" s="1" t="s">
        <v>60</v>
      </c>
      <c r="I55">
        <f>SUBTOTAL(9,I44:I54)</f>
        <v>4</v>
      </c>
    </row>
    <row r="56" spans="1:9" x14ac:dyDescent="0.25">
      <c r="F56" s="1" t="s">
        <v>61</v>
      </c>
      <c r="I56">
        <f>SUBTOTAL(9,I2:I54)</f>
        <v>19</v>
      </c>
    </row>
  </sheetData>
  <sortState ref="A2:I51">
    <sortCondition ref="F2:F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pane ySplit="1" topLeftCell="A2" activePane="bottomLeft" state="frozen"/>
      <selection pane="bottomLeft" activeCell="G55" sqref="F12:G55"/>
    </sheetView>
  </sheetViews>
  <sheetFormatPr defaultRowHeight="15" outlineLevelRow="2" x14ac:dyDescent="0.25"/>
  <cols>
    <col min="1" max="1" width="18.140625" customWidth="1"/>
    <col min="2" max="2" width="12.5703125" customWidth="1"/>
    <col min="3" max="3" width="14" customWidth="1"/>
    <col min="4" max="4" width="10.5703125" customWidth="1"/>
    <col min="5" max="5" width="13" customWidth="1"/>
    <col min="7" max="7" width="21.5703125" customWidth="1"/>
  </cols>
  <sheetData>
    <row r="1" spans="1:7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 hidden="1" outlineLevel="2" x14ac:dyDescent="0.25">
      <c r="A2" t="s">
        <v>4</v>
      </c>
      <c r="B2">
        <v>2436107</v>
      </c>
      <c r="C2">
        <v>2228622</v>
      </c>
      <c r="D2">
        <v>1831600</v>
      </c>
      <c r="E2">
        <v>1960624</v>
      </c>
      <c r="F2" t="str">
        <f>MID(A2,4,1)</f>
        <v>A</v>
      </c>
      <c r="G2">
        <f>B2+C2</f>
        <v>4664729</v>
      </c>
    </row>
    <row r="3" spans="1:7" hidden="1" outlineLevel="2" x14ac:dyDescent="0.25">
      <c r="A3" t="s">
        <v>7</v>
      </c>
      <c r="B3">
        <v>679557</v>
      </c>
      <c r="C3">
        <v>655500</v>
      </c>
      <c r="D3">
        <v>1012012</v>
      </c>
      <c r="E3">
        <v>1067022</v>
      </c>
      <c r="F3" t="str">
        <f>MID(A3,4,1)</f>
        <v>A</v>
      </c>
      <c r="G3">
        <f>B3+C3</f>
        <v>1335057</v>
      </c>
    </row>
    <row r="4" spans="1:7" hidden="1" outlineLevel="2" x14ac:dyDescent="0.25">
      <c r="A4" t="s">
        <v>12</v>
      </c>
      <c r="B4">
        <v>996113</v>
      </c>
      <c r="C4">
        <v>964279</v>
      </c>
      <c r="D4">
        <v>1012487</v>
      </c>
      <c r="E4">
        <v>1128940</v>
      </c>
      <c r="F4" t="str">
        <f>MID(A4,4,1)</f>
        <v>A</v>
      </c>
      <c r="G4">
        <f>B4+C4</f>
        <v>1960392</v>
      </c>
    </row>
    <row r="5" spans="1:7" hidden="1" outlineLevel="2" x14ac:dyDescent="0.25">
      <c r="A5" t="s">
        <v>13</v>
      </c>
      <c r="B5">
        <v>1143634</v>
      </c>
      <c r="C5">
        <v>1033836</v>
      </c>
      <c r="D5">
        <v>909534</v>
      </c>
      <c r="E5">
        <v>856349</v>
      </c>
      <c r="F5" t="str">
        <f>MID(A5,4,1)</f>
        <v>A</v>
      </c>
      <c r="G5">
        <f>B5+C5</f>
        <v>2177470</v>
      </c>
    </row>
    <row r="6" spans="1:7" hidden="1" outlineLevel="2" x14ac:dyDescent="0.25">
      <c r="A6" t="s">
        <v>14</v>
      </c>
      <c r="B6">
        <v>2549276</v>
      </c>
      <c r="C6">
        <v>2584751</v>
      </c>
      <c r="D6">
        <v>2033079</v>
      </c>
      <c r="E6">
        <v>2066918</v>
      </c>
      <c r="F6" t="str">
        <f>MID(A6,4,1)</f>
        <v>A</v>
      </c>
      <c r="G6">
        <f>B6+C6</f>
        <v>5134027</v>
      </c>
    </row>
    <row r="7" spans="1:7" hidden="1" outlineLevel="2" x14ac:dyDescent="0.25">
      <c r="A7" t="s">
        <v>16</v>
      </c>
      <c r="B7">
        <v>2567464</v>
      </c>
      <c r="C7">
        <v>2441857</v>
      </c>
      <c r="D7">
        <v>1524132</v>
      </c>
      <c r="E7">
        <v>1496810</v>
      </c>
      <c r="F7" t="str">
        <f>MID(A7,4,1)</f>
        <v>A</v>
      </c>
      <c r="G7">
        <f>B7+C7</f>
        <v>5009321</v>
      </c>
    </row>
    <row r="8" spans="1:7" hidden="1" outlineLevel="2" x14ac:dyDescent="0.25">
      <c r="A8" t="s">
        <v>20</v>
      </c>
      <c r="B8">
        <v>2486640</v>
      </c>
      <c r="C8">
        <v>2265936</v>
      </c>
      <c r="D8">
        <v>297424</v>
      </c>
      <c r="E8">
        <v>274759</v>
      </c>
      <c r="F8" t="str">
        <f>MID(A8,4,1)</f>
        <v>A</v>
      </c>
      <c r="G8">
        <f>B8+C8</f>
        <v>4752576</v>
      </c>
    </row>
    <row r="9" spans="1:7" hidden="1" outlineLevel="2" x14ac:dyDescent="0.25">
      <c r="A9" t="s">
        <v>28</v>
      </c>
      <c r="B9">
        <v>1859691</v>
      </c>
      <c r="C9">
        <v>1844250</v>
      </c>
      <c r="D9">
        <v>1460134</v>
      </c>
      <c r="E9">
        <v>1585258</v>
      </c>
      <c r="F9" t="str">
        <f>MID(A9,4,1)</f>
        <v>A</v>
      </c>
      <c r="G9">
        <f>B9+C9</f>
        <v>3703941</v>
      </c>
    </row>
    <row r="10" spans="1:7" hidden="1" outlineLevel="2" x14ac:dyDescent="0.25">
      <c r="A10" t="s">
        <v>36</v>
      </c>
      <c r="B10">
        <v>1506541</v>
      </c>
      <c r="C10">
        <v>1414887</v>
      </c>
      <c r="D10">
        <v>1216612</v>
      </c>
      <c r="E10">
        <v>1166775</v>
      </c>
      <c r="F10" t="str">
        <f>MID(A10,4,1)</f>
        <v>A</v>
      </c>
      <c r="G10">
        <f>B10+C10</f>
        <v>2921428</v>
      </c>
    </row>
    <row r="11" spans="1:7" hidden="1" outlineLevel="2" x14ac:dyDescent="0.25">
      <c r="A11" t="s">
        <v>39</v>
      </c>
      <c r="B11">
        <v>1175198</v>
      </c>
      <c r="C11">
        <v>1095440</v>
      </c>
      <c r="D11">
        <v>2657174</v>
      </c>
      <c r="E11">
        <v>2491947</v>
      </c>
      <c r="F11" t="str">
        <f>MID(A11,4,1)</f>
        <v>A</v>
      </c>
      <c r="G11">
        <f>B11+C11</f>
        <v>2270638</v>
      </c>
    </row>
    <row r="12" spans="1:7" outlineLevel="1" collapsed="1" x14ac:dyDescent="0.25">
      <c r="F12" s="1" t="s">
        <v>57</v>
      </c>
      <c r="G12">
        <f>SUBTOTAL(9,G2:G11)</f>
        <v>33929579</v>
      </c>
    </row>
    <row r="13" spans="1:7" hidden="1" outlineLevel="2" x14ac:dyDescent="0.25">
      <c r="A13" t="s">
        <v>6</v>
      </c>
      <c r="B13">
        <v>3841577</v>
      </c>
      <c r="C13">
        <v>3848394</v>
      </c>
      <c r="D13">
        <v>3595975</v>
      </c>
      <c r="E13">
        <v>3123039</v>
      </c>
      <c r="F13" t="str">
        <f>MID(A13,4,1)</f>
        <v>B</v>
      </c>
      <c r="G13">
        <f>B13+C13</f>
        <v>7689971</v>
      </c>
    </row>
    <row r="14" spans="1:7" hidden="1" outlineLevel="2" x14ac:dyDescent="0.25">
      <c r="A14" t="s">
        <v>21</v>
      </c>
      <c r="B14">
        <v>685438</v>
      </c>
      <c r="C14">
        <v>749124</v>
      </c>
      <c r="D14">
        <v>2697677</v>
      </c>
      <c r="E14">
        <v>2821550</v>
      </c>
      <c r="F14" t="str">
        <f>MID(A14,4,1)</f>
        <v>B</v>
      </c>
      <c r="G14">
        <f>B14+C14</f>
        <v>1434562</v>
      </c>
    </row>
    <row r="15" spans="1:7" hidden="1" outlineLevel="2" x14ac:dyDescent="0.25">
      <c r="A15" t="s">
        <v>22</v>
      </c>
      <c r="B15">
        <v>2166753</v>
      </c>
      <c r="C15">
        <v>2338698</v>
      </c>
      <c r="D15">
        <v>1681433</v>
      </c>
      <c r="E15">
        <v>1592443</v>
      </c>
      <c r="F15" t="str">
        <f>MID(A15,4,1)</f>
        <v>B</v>
      </c>
      <c r="G15">
        <f>B15+C15</f>
        <v>4505451</v>
      </c>
    </row>
    <row r="16" spans="1:7" hidden="1" outlineLevel="2" x14ac:dyDescent="0.25">
      <c r="A16" t="s">
        <v>24</v>
      </c>
      <c r="B16">
        <v>450192</v>
      </c>
      <c r="C16">
        <v>434755</v>
      </c>
      <c r="D16">
        <v>1656446</v>
      </c>
      <c r="E16">
        <v>1691000</v>
      </c>
      <c r="F16" t="str">
        <f>MID(A16,4,1)</f>
        <v>B</v>
      </c>
      <c r="G16">
        <f>B16+C16</f>
        <v>884947</v>
      </c>
    </row>
    <row r="17" spans="1:7" hidden="1" outlineLevel="2" x14ac:dyDescent="0.25">
      <c r="A17" t="s">
        <v>32</v>
      </c>
      <c r="B17">
        <v>2966291</v>
      </c>
      <c r="C17">
        <v>2889963</v>
      </c>
      <c r="D17">
        <v>462453</v>
      </c>
      <c r="E17">
        <v>486354</v>
      </c>
      <c r="F17" t="str">
        <f>MID(A17,4,1)</f>
        <v>B</v>
      </c>
      <c r="G17">
        <f>B17+C17</f>
        <v>5856254</v>
      </c>
    </row>
    <row r="18" spans="1:7" hidden="1" outlineLevel="2" x14ac:dyDescent="0.25">
      <c r="A18" t="s">
        <v>35</v>
      </c>
      <c r="B18">
        <v>1778590</v>
      </c>
      <c r="C18">
        <v>1874844</v>
      </c>
      <c r="D18">
        <v>111191</v>
      </c>
      <c r="E18">
        <v>117846</v>
      </c>
      <c r="F18" t="str">
        <f>MID(A18,4,1)</f>
        <v>B</v>
      </c>
      <c r="G18">
        <f>B18+C18</f>
        <v>3653434</v>
      </c>
    </row>
    <row r="19" spans="1:7" hidden="1" outlineLevel="2" x14ac:dyDescent="0.25">
      <c r="A19" t="s">
        <v>37</v>
      </c>
      <c r="B19">
        <v>1598886</v>
      </c>
      <c r="C19">
        <v>1687917</v>
      </c>
      <c r="D19">
        <v>449788</v>
      </c>
      <c r="E19">
        <v>427615</v>
      </c>
      <c r="F19" t="str">
        <f>MID(A19,4,1)</f>
        <v>B</v>
      </c>
      <c r="G19">
        <f>B19+C19</f>
        <v>3286803</v>
      </c>
    </row>
    <row r="20" spans="1:7" hidden="1" outlineLevel="2" x14ac:dyDescent="0.25">
      <c r="A20" t="s">
        <v>41</v>
      </c>
      <c r="B20">
        <v>2346640</v>
      </c>
      <c r="C20">
        <v>2197559</v>
      </c>
      <c r="D20">
        <v>373470</v>
      </c>
      <c r="E20">
        <v>353365</v>
      </c>
      <c r="F20" t="str">
        <f>MID(A20,4,1)</f>
        <v>B</v>
      </c>
      <c r="G20">
        <f>B20+C20</f>
        <v>4544199</v>
      </c>
    </row>
    <row r="21" spans="1:7" hidden="1" outlineLevel="2" x14ac:dyDescent="0.25">
      <c r="A21" t="s">
        <v>44</v>
      </c>
      <c r="B21">
        <v>1187448</v>
      </c>
      <c r="C21">
        <v>1070426</v>
      </c>
      <c r="D21">
        <v>1504608</v>
      </c>
      <c r="E21">
        <v>1756990</v>
      </c>
      <c r="F21" t="str">
        <f>MID(A21,4,1)</f>
        <v>B</v>
      </c>
      <c r="G21">
        <f>B21+C21</f>
        <v>2257874</v>
      </c>
    </row>
    <row r="22" spans="1:7" hidden="1" outlineLevel="2" x14ac:dyDescent="0.25">
      <c r="A22" t="s">
        <v>46</v>
      </c>
      <c r="B22">
        <v>1198765</v>
      </c>
      <c r="C22">
        <v>1304945</v>
      </c>
      <c r="D22">
        <v>2786493</v>
      </c>
      <c r="E22">
        <v>2602643</v>
      </c>
      <c r="F22" t="str">
        <f>MID(A22,4,1)</f>
        <v>B</v>
      </c>
      <c r="G22">
        <f>B22+C22</f>
        <v>2503710</v>
      </c>
    </row>
    <row r="23" spans="1:7" hidden="1" outlineLevel="2" x14ac:dyDescent="0.25">
      <c r="A23" t="s">
        <v>49</v>
      </c>
      <c r="B23">
        <v>2494207</v>
      </c>
      <c r="C23">
        <v>2625207</v>
      </c>
      <c r="D23">
        <v>1796293</v>
      </c>
      <c r="E23">
        <v>1853602</v>
      </c>
      <c r="F23" t="str">
        <f>MID(A23,4,1)</f>
        <v>B</v>
      </c>
      <c r="G23">
        <f>B23+C23</f>
        <v>5119414</v>
      </c>
    </row>
    <row r="24" spans="1:7" outlineLevel="1" collapsed="1" x14ac:dyDescent="0.25">
      <c r="F24" s="1" t="s">
        <v>58</v>
      </c>
      <c r="G24">
        <f>SUBTOTAL(9,G13:G23)</f>
        <v>41736619</v>
      </c>
    </row>
    <row r="25" spans="1:7" hidden="1" outlineLevel="2" x14ac:dyDescent="0.25">
      <c r="A25" t="s">
        <v>2</v>
      </c>
      <c r="B25">
        <v>1165105</v>
      </c>
      <c r="C25">
        <v>1278732</v>
      </c>
      <c r="D25">
        <v>1299953</v>
      </c>
      <c r="E25">
        <v>1191621</v>
      </c>
      <c r="F25" t="str">
        <f>MID(A25,4,1)</f>
        <v>C</v>
      </c>
      <c r="G25">
        <f>B25+C25</f>
        <v>2443837</v>
      </c>
    </row>
    <row r="26" spans="1:7" hidden="1" outlineLevel="2" x14ac:dyDescent="0.25">
      <c r="A26" t="s">
        <v>8</v>
      </c>
      <c r="B26">
        <v>1660998</v>
      </c>
      <c r="C26">
        <v>1630345</v>
      </c>
      <c r="D26">
        <v>1130119</v>
      </c>
      <c r="E26">
        <v>1080238</v>
      </c>
      <c r="F26" t="str">
        <f>MID(A26,4,1)</f>
        <v>C</v>
      </c>
      <c r="G26">
        <f>B26+C26</f>
        <v>3291343</v>
      </c>
    </row>
    <row r="27" spans="1:7" hidden="1" outlineLevel="2" x14ac:dyDescent="0.25">
      <c r="A27" t="s">
        <v>9</v>
      </c>
      <c r="B27">
        <v>1157622</v>
      </c>
      <c r="C27">
        <v>1182345</v>
      </c>
      <c r="D27">
        <v>830785</v>
      </c>
      <c r="E27">
        <v>833779</v>
      </c>
      <c r="F27" t="str">
        <f>MID(A27,4,1)</f>
        <v>C</v>
      </c>
      <c r="G27">
        <f>B27+C27</f>
        <v>2339967</v>
      </c>
    </row>
    <row r="28" spans="1:7" hidden="1" outlineLevel="2" x14ac:dyDescent="0.25">
      <c r="A28" t="s">
        <v>11</v>
      </c>
      <c r="B28">
        <v>3997724</v>
      </c>
      <c r="C28">
        <v>3690756</v>
      </c>
      <c r="D28">
        <v>4339393</v>
      </c>
      <c r="E28">
        <v>4639643</v>
      </c>
      <c r="F28" t="str">
        <f>MID(A28,4,1)</f>
        <v>C</v>
      </c>
      <c r="G28">
        <f>B28+C28</f>
        <v>7688480</v>
      </c>
    </row>
    <row r="29" spans="1:7" hidden="1" outlineLevel="2" x14ac:dyDescent="0.25">
      <c r="A29" t="s">
        <v>15</v>
      </c>
      <c r="B29">
        <v>1367212</v>
      </c>
      <c r="C29">
        <v>1361389</v>
      </c>
      <c r="D29">
        <v>1572320</v>
      </c>
      <c r="E29">
        <v>1836258</v>
      </c>
      <c r="F29" t="str">
        <f>MID(A29,4,1)</f>
        <v>C</v>
      </c>
      <c r="G29">
        <f>B29+C29</f>
        <v>2728601</v>
      </c>
    </row>
    <row r="30" spans="1:7" hidden="1" outlineLevel="2" x14ac:dyDescent="0.25">
      <c r="A30" t="s">
        <v>18</v>
      </c>
      <c r="B30">
        <v>2976209</v>
      </c>
      <c r="C30">
        <v>3199665</v>
      </c>
      <c r="D30">
        <v>1666477</v>
      </c>
      <c r="E30">
        <v>1759240</v>
      </c>
      <c r="F30" t="str">
        <f>MID(A30,4,1)</f>
        <v>C</v>
      </c>
      <c r="G30">
        <f>B30+C30</f>
        <v>6175874</v>
      </c>
    </row>
    <row r="31" spans="1:7" hidden="1" outlineLevel="2" x14ac:dyDescent="0.25">
      <c r="A31" t="s">
        <v>19</v>
      </c>
      <c r="B31">
        <v>1443351</v>
      </c>
      <c r="C31">
        <v>1565539</v>
      </c>
      <c r="D31">
        <v>1355276</v>
      </c>
      <c r="E31">
        <v>1423414</v>
      </c>
      <c r="F31" t="str">
        <f>MID(A31,4,1)</f>
        <v>C</v>
      </c>
      <c r="G31">
        <f>B31+C31</f>
        <v>3008890</v>
      </c>
    </row>
    <row r="32" spans="1:7" hidden="1" outlineLevel="2" x14ac:dyDescent="0.25">
      <c r="A32" t="s">
        <v>23</v>
      </c>
      <c r="B32">
        <v>643177</v>
      </c>
      <c r="C32">
        <v>684187</v>
      </c>
      <c r="D32">
        <v>796213</v>
      </c>
      <c r="E32">
        <v>867904</v>
      </c>
      <c r="F32" t="str">
        <f>MID(A32,4,1)</f>
        <v>C</v>
      </c>
      <c r="G32">
        <f>B32+C32</f>
        <v>1327364</v>
      </c>
    </row>
    <row r="33" spans="1:7" hidden="1" outlineLevel="2" x14ac:dyDescent="0.25">
      <c r="A33" t="s">
        <v>25</v>
      </c>
      <c r="B33">
        <v>1037774</v>
      </c>
      <c r="C33">
        <v>1113789</v>
      </c>
      <c r="D33">
        <v>877464</v>
      </c>
      <c r="E33">
        <v>990837</v>
      </c>
      <c r="F33" t="str">
        <f>MID(A33,4,1)</f>
        <v>C</v>
      </c>
      <c r="G33">
        <f>B33+C33</f>
        <v>2151563</v>
      </c>
    </row>
    <row r="34" spans="1:7" hidden="1" outlineLevel="2" x14ac:dyDescent="0.25">
      <c r="A34" t="s">
        <v>26</v>
      </c>
      <c r="B34">
        <v>2351213</v>
      </c>
      <c r="C34">
        <v>2358482</v>
      </c>
      <c r="D34">
        <v>1098384</v>
      </c>
      <c r="E34">
        <v>1121488</v>
      </c>
      <c r="F34" t="str">
        <f>MID(A34,4,1)</f>
        <v>C</v>
      </c>
      <c r="G34">
        <f>B34+C34</f>
        <v>4709695</v>
      </c>
    </row>
    <row r="35" spans="1:7" hidden="1" outlineLevel="2" x14ac:dyDescent="0.25">
      <c r="A35" t="s">
        <v>29</v>
      </c>
      <c r="B35">
        <v>2478386</v>
      </c>
      <c r="C35">
        <v>2562144</v>
      </c>
      <c r="D35">
        <v>30035</v>
      </c>
      <c r="E35">
        <v>29396</v>
      </c>
      <c r="F35" t="str">
        <f>MID(A35,4,1)</f>
        <v>C</v>
      </c>
      <c r="G35">
        <f>B35+C35</f>
        <v>5040530</v>
      </c>
    </row>
    <row r="36" spans="1:7" hidden="1" outlineLevel="2" x14ac:dyDescent="0.25">
      <c r="A36" t="s">
        <v>30</v>
      </c>
      <c r="B36">
        <v>1938122</v>
      </c>
      <c r="C36">
        <v>1816647</v>
      </c>
      <c r="D36">
        <v>1602356</v>
      </c>
      <c r="E36">
        <v>1875221</v>
      </c>
      <c r="F36" t="str">
        <f>MID(A36,4,1)</f>
        <v>C</v>
      </c>
      <c r="G36">
        <f>B36+C36</f>
        <v>3754769</v>
      </c>
    </row>
    <row r="37" spans="1:7" hidden="1" outlineLevel="2" x14ac:dyDescent="0.25">
      <c r="A37" t="s">
        <v>33</v>
      </c>
      <c r="B37">
        <v>76648</v>
      </c>
      <c r="C37">
        <v>81385</v>
      </c>
      <c r="D37">
        <v>1374708</v>
      </c>
      <c r="E37">
        <v>1379567</v>
      </c>
      <c r="F37" t="str">
        <f>MID(A37,4,1)</f>
        <v>C</v>
      </c>
      <c r="G37">
        <f>B37+C37</f>
        <v>158033</v>
      </c>
    </row>
    <row r="38" spans="1:7" hidden="1" outlineLevel="2" x14ac:dyDescent="0.25">
      <c r="A38" t="s">
        <v>34</v>
      </c>
      <c r="B38">
        <v>2574432</v>
      </c>
      <c r="C38">
        <v>2409710</v>
      </c>
      <c r="D38">
        <v>987486</v>
      </c>
      <c r="E38">
        <v>999043</v>
      </c>
      <c r="F38" t="str">
        <f>MID(A38,4,1)</f>
        <v>C</v>
      </c>
      <c r="G38">
        <f>B38+C38</f>
        <v>4984142</v>
      </c>
    </row>
    <row r="39" spans="1:7" hidden="1" outlineLevel="2" x14ac:dyDescent="0.25">
      <c r="A39" t="s">
        <v>43</v>
      </c>
      <c r="B39">
        <v>835495</v>
      </c>
      <c r="C39">
        <v>837746</v>
      </c>
      <c r="D39">
        <v>1106177</v>
      </c>
      <c r="E39">
        <v>917781</v>
      </c>
      <c r="F39" t="str">
        <f>MID(A39,4,1)</f>
        <v>C</v>
      </c>
      <c r="G39">
        <f>B39+C39</f>
        <v>1673241</v>
      </c>
    </row>
    <row r="40" spans="1:7" hidden="1" outlineLevel="2" x14ac:dyDescent="0.25">
      <c r="A40" t="s">
        <v>45</v>
      </c>
      <c r="B40">
        <v>140026</v>
      </c>
      <c r="C40">
        <v>146354</v>
      </c>
      <c r="D40">
        <v>2759991</v>
      </c>
      <c r="E40">
        <v>2742120</v>
      </c>
      <c r="F40" t="str">
        <f>MID(A40,4,1)</f>
        <v>C</v>
      </c>
      <c r="G40">
        <f>B40+C40</f>
        <v>286380</v>
      </c>
    </row>
    <row r="41" spans="1:7" hidden="1" outlineLevel="2" x14ac:dyDescent="0.25">
      <c r="A41" t="s">
        <v>47</v>
      </c>
      <c r="B41">
        <v>2619776</v>
      </c>
      <c r="C41">
        <v>2749623</v>
      </c>
      <c r="D41">
        <v>2888215</v>
      </c>
      <c r="E41">
        <v>2800174</v>
      </c>
      <c r="F41" t="str">
        <f>MID(A41,4,1)</f>
        <v>C</v>
      </c>
      <c r="G41">
        <f>B41+C41</f>
        <v>5369399</v>
      </c>
    </row>
    <row r="42" spans="1:7" hidden="1" outlineLevel="2" x14ac:dyDescent="0.25">
      <c r="A42" t="s">
        <v>48</v>
      </c>
      <c r="B42">
        <v>248398</v>
      </c>
      <c r="C42">
        <v>268511</v>
      </c>
      <c r="D42">
        <v>3110853</v>
      </c>
      <c r="E42">
        <v>2986411</v>
      </c>
      <c r="F42" t="str">
        <f>MID(A42,4,1)</f>
        <v>C</v>
      </c>
      <c r="G42">
        <f>B42+C42</f>
        <v>516909</v>
      </c>
    </row>
    <row r="43" spans="1:7" outlineLevel="1" collapsed="1" x14ac:dyDescent="0.25">
      <c r="F43" s="1" t="s">
        <v>59</v>
      </c>
      <c r="G43">
        <f>SUBTOTAL(9,G25:G42)</f>
        <v>57649017</v>
      </c>
    </row>
    <row r="44" spans="1:7" hidden="1" outlineLevel="2" x14ac:dyDescent="0.25">
      <c r="A44" t="s">
        <v>0</v>
      </c>
      <c r="B44">
        <v>1415007</v>
      </c>
      <c r="C44">
        <v>1397195</v>
      </c>
      <c r="D44">
        <v>1499070</v>
      </c>
      <c r="E44">
        <v>1481105</v>
      </c>
      <c r="F44" t="str">
        <f>MID(A44,4,1)</f>
        <v>D</v>
      </c>
      <c r="G44">
        <f>B44+C44</f>
        <v>2812202</v>
      </c>
    </row>
    <row r="45" spans="1:7" hidden="1" outlineLevel="2" x14ac:dyDescent="0.25">
      <c r="A45" t="s">
        <v>1</v>
      </c>
      <c r="B45">
        <v>1711390</v>
      </c>
      <c r="C45">
        <v>1641773</v>
      </c>
      <c r="D45">
        <v>1522030</v>
      </c>
      <c r="E45">
        <v>1618733</v>
      </c>
      <c r="F45" t="str">
        <f>MID(A45,4,1)</f>
        <v>D</v>
      </c>
      <c r="G45">
        <f>B45+C45</f>
        <v>3353163</v>
      </c>
    </row>
    <row r="46" spans="1:7" hidden="1" outlineLevel="2" x14ac:dyDescent="0.25">
      <c r="A46" t="s">
        <v>3</v>
      </c>
      <c r="B46">
        <v>949065</v>
      </c>
      <c r="C46">
        <v>1026050</v>
      </c>
      <c r="D46">
        <v>688027</v>
      </c>
      <c r="E46">
        <v>723233</v>
      </c>
      <c r="F46" t="str">
        <f>MID(A46,4,1)</f>
        <v>D</v>
      </c>
      <c r="G46">
        <f>B46+C46</f>
        <v>1975115</v>
      </c>
    </row>
    <row r="47" spans="1:7" hidden="1" outlineLevel="2" x14ac:dyDescent="0.25">
      <c r="A47" t="s">
        <v>5</v>
      </c>
      <c r="B47">
        <v>1846928</v>
      </c>
      <c r="C47">
        <v>1851433</v>
      </c>
      <c r="D47">
        <v>2125113</v>
      </c>
      <c r="E47">
        <v>2028635</v>
      </c>
      <c r="F47" t="str">
        <f>MID(A47,4,1)</f>
        <v>D</v>
      </c>
      <c r="G47">
        <f>B47+C47</f>
        <v>3698361</v>
      </c>
    </row>
    <row r="48" spans="1:7" hidden="1" outlineLevel="2" x14ac:dyDescent="0.25">
      <c r="A48" t="s">
        <v>10</v>
      </c>
      <c r="B48">
        <v>1987047</v>
      </c>
      <c r="C48">
        <v>1996208</v>
      </c>
      <c r="D48">
        <v>2053892</v>
      </c>
      <c r="E48">
        <v>1697247</v>
      </c>
      <c r="F48" t="str">
        <f>MID(A48,4,1)</f>
        <v>D</v>
      </c>
      <c r="G48">
        <f>B48+C48</f>
        <v>3983255</v>
      </c>
    </row>
    <row r="49" spans="1:7" hidden="1" outlineLevel="2" x14ac:dyDescent="0.25">
      <c r="A49" t="s">
        <v>17</v>
      </c>
      <c r="B49">
        <v>1334060</v>
      </c>
      <c r="C49">
        <v>1395231</v>
      </c>
      <c r="D49">
        <v>578655</v>
      </c>
      <c r="E49">
        <v>677663</v>
      </c>
      <c r="F49" t="str">
        <f>MID(A49,4,1)</f>
        <v>D</v>
      </c>
      <c r="G49">
        <f>B49+C49</f>
        <v>2729291</v>
      </c>
    </row>
    <row r="50" spans="1:7" hidden="1" outlineLevel="2" x14ac:dyDescent="0.25">
      <c r="A50" t="s">
        <v>27</v>
      </c>
      <c r="B50">
        <v>2613354</v>
      </c>
      <c r="C50">
        <v>2837241</v>
      </c>
      <c r="D50">
        <v>431144</v>
      </c>
      <c r="E50">
        <v>434113</v>
      </c>
      <c r="F50" t="str">
        <f>MID(A50,4,1)</f>
        <v>D</v>
      </c>
      <c r="G50">
        <f>B50+C50</f>
        <v>5450595</v>
      </c>
    </row>
    <row r="51" spans="1:7" hidden="1" outlineLevel="2" x14ac:dyDescent="0.25">
      <c r="A51" t="s">
        <v>31</v>
      </c>
      <c r="B51">
        <v>992523</v>
      </c>
      <c r="C51">
        <v>1028501</v>
      </c>
      <c r="D51">
        <v>1995446</v>
      </c>
      <c r="E51">
        <v>1860524</v>
      </c>
      <c r="F51" t="str">
        <f>MID(A51,4,1)</f>
        <v>D</v>
      </c>
      <c r="G51">
        <f>B51+C51</f>
        <v>2021024</v>
      </c>
    </row>
    <row r="52" spans="1:7" hidden="1" outlineLevel="2" x14ac:dyDescent="0.25">
      <c r="A52" t="s">
        <v>38</v>
      </c>
      <c r="B52">
        <v>548989</v>
      </c>
      <c r="C52">
        <v>514636</v>
      </c>
      <c r="D52">
        <v>2770344</v>
      </c>
      <c r="E52">
        <v>3187897</v>
      </c>
      <c r="F52" t="str">
        <f>MID(A52,4,1)</f>
        <v>D</v>
      </c>
      <c r="G52">
        <f>B52+C52</f>
        <v>1063625</v>
      </c>
    </row>
    <row r="53" spans="1:7" hidden="1" outlineLevel="2" x14ac:dyDescent="0.25">
      <c r="A53" t="s">
        <v>40</v>
      </c>
      <c r="B53">
        <v>2115336</v>
      </c>
      <c r="C53">
        <v>2202769</v>
      </c>
      <c r="D53">
        <v>15339</v>
      </c>
      <c r="E53">
        <v>14652</v>
      </c>
      <c r="F53" t="str">
        <f>MID(A53,4,1)</f>
        <v>D</v>
      </c>
      <c r="G53">
        <f>B53+C53</f>
        <v>4318105</v>
      </c>
    </row>
    <row r="54" spans="1:7" hidden="1" outlineLevel="2" x14ac:dyDescent="0.25">
      <c r="A54" t="s">
        <v>42</v>
      </c>
      <c r="B54">
        <v>2548438</v>
      </c>
      <c r="C54">
        <v>2577213</v>
      </c>
      <c r="D54">
        <v>37986</v>
      </c>
      <c r="E54">
        <v>37766</v>
      </c>
      <c r="F54" t="str">
        <f>MID(A54,4,1)</f>
        <v>D</v>
      </c>
      <c r="G54">
        <f>B54+C54</f>
        <v>5125651</v>
      </c>
    </row>
    <row r="55" spans="1:7" outlineLevel="1" collapsed="1" x14ac:dyDescent="0.25">
      <c r="F55" s="1" t="s">
        <v>60</v>
      </c>
      <c r="G55">
        <f>SUBTOTAL(9,G44:G54)</f>
        <v>36530387</v>
      </c>
    </row>
    <row r="56" spans="1:7" x14ac:dyDescent="0.25">
      <c r="F56" s="1" t="s">
        <v>61</v>
      </c>
      <c r="G56">
        <f>SUBTOTAL(9,G2:G54)</f>
        <v>169845602</v>
      </c>
    </row>
  </sheetData>
  <sortState ref="A2:G51">
    <sortCondition ref="F2:F5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8.140625" customWidth="1"/>
    <col min="2" max="2" width="12.5703125" customWidth="1"/>
    <col min="3" max="3" width="14" customWidth="1"/>
    <col min="4" max="4" width="10.5703125" customWidth="1"/>
    <col min="5" max="5" width="13" customWidth="1"/>
  </cols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 t="s">
        <v>0</v>
      </c>
      <c r="B2">
        <v>1415007</v>
      </c>
      <c r="C2">
        <v>1397195</v>
      </c>
      <c r="D2">
        <v>1499070</v>
      </c>
      <c r="E2">
        <v>1481105</v>
      </c>
    </row>
    <row r="3" spans="1:5" x14ac:dyDescent="0.25">
      <c r="A3" t="s">
        <v>1</v>
      </c>
      <c r="B3">
        <v>1711390</v>
      </c>
      <c r="C3">
        <v>1641773</v>
      </c>
      <c r="D3">
        <v>1522030</v>
      </c>
      <c r="E3">
        <v>1618733</v>
      </c>
    </row>
    <row r="4" spans="1:5" x14ac:dyDescent="0.25">
      <c r="A4" t="s">
        <v>2</v>
      </c>
      <c r="B4">
        <v>1165105</v>
      </c>
      <c r="C4">
        <v>1278732</v>
      </c>
      <c r="D4">
        <v>1299953</v>
      </c>
      <c r="E4">
        <v>1191621</v>
      </c>
    </row>
    <row r="5" spans="1:5" x14ac:dyDescent="0.25">
      <c r="A5" t="s">
        <v>3</v>
      </c>
      <c r="B5">
        <v>949065</v>
      </c>
      <c r="C5">
        <v>1026050</v>
      </c>
      <c r="D5">
        <v>688027</v>
      </c>
      <c r="E5">
        <v>723233</v>
      </c>
    </row>
    <row r="6" spans="1:5" x14ac:dyDescent="0.25">
      <c r="A6" t="s">
        <v>4</v>
      </c>
      <c r="B6">
        <v>2436107</v>
      </c>
      <c r="C6">
        <v>2228622</v>
      </c>
      <c r="D6">
        <v>1831600</v>
      </c>
      <c r="E6">
        <v>1960624</v>
      </c>
    </row>
    <row r="7" spans="1:5" x14ac:dyDescent="0.25">
      <c r="A7" t="s">
        <v>5</v>
      </c>
      <c r="B7">
        <v>1846928</v>
      </c>
      <c r="C7">
        <v>1851433</v>
      </c>
      <c r="D7">
        <v>2125113</v>
      </c>
      <c r="E7">
        <v>2028635</v>
      </c>
    </row>
    <row r="8" spans="1:5" x14ac:dyDescent="0.25">
      <c r="A8" t="s">
        <v>6</v>
      </c>
      <c r="B8">
        <v>3841577</v>
      </c>
      <c r="C8">
        <v>3848394</v>
      </c>
      <c r="D8">
        <v>3595975</v>
      </c>
      <c r="E8">
        <v>3123039</v>
      </c>
    </row>
    <row r="9" spans="1:5" x14ac:dyDescent="0.25">
      <c r="A9" t="s">
        <v>7</v>
      </c>
      <c r="B9">
        <v>679557</v>
      </c>
      <c r="C9">
        <v>655500</v>
      </c>
      <c r="D9">
        <v>1012012</v>
      </c>
      <c r="E9">
        <v>1067022</v>
      </c>
    </row>
    <row r="10" spans="1:5" x14ac:dyDescent="0.25">
      <c r="A10" t="s">
        <v>8</v>
      </c>
      <c r="B10">
        <v>1660998</v>
      </c>
      <c r="C10">
        <v>1630345</v>
      </c>
      <c r="D10">
        <v>1130119</v>
      </c>
      <c r="E10">
        <v>1080238</v>
      </c>
    </row>
    <row r="11" spans="1:5" x14ac:dyDescent="0.25">
      <c r="A11" t="s">
        <v>9</v>
      </c>
      <c r="B11">
        <v>1157622</v>
      </c>
      <c r="C11">
        <v>1182345</v>
      </c>
      <c r="D11">
        <v>830785</v>
      </c>
      <c r="E11">
        <v>833779</v>
      </c>
    </row>
    <row r="12" spans="1:5" x14ac:dyDescent="0.25">
      <c r="A12" t="s">
        <v>10</v>
      </c>
      <c r="B12">
        <v>1987047</v>
      </c>
      <c r="C12">
        <v>1996208</v>
      </c>
      <c r="D12">
        <v>2053892</v>
      </c>
      <c r="E12">
        <v>1697247</v>
      </c>
    </row>
    <row r="13" spans="1:5" x14ac:dyDescent="0.25">
      <c r="A13" t="s">
        <v>11</v>
      </c>
      <c r="B13">
        <v>3997724</v>
      </c>
      <c r="C13">
        <v>3690756</v>
      </c>
      <c r="D13">
        <v>4339393</v>
      </c>
      <c r="E13">
        <v>4639643</v>
      </c>
    </row>
    <row r="14" spans="1:5" x14ac:dyDescent="0.25">
      <c r="A14" t="s">
        <v>12</v>
      </c>
      <c r="B14">
        <v>996113</v>
      </c>
      <c r="C14">
        <v>964279</v>
      </c>
      <c r="D14">
        <v>1012487</v>
      </c>
      <c r="E14">
        <v>1128940</v>
      </c>
    </row>
    <row r="15" spans="1:5" x14ac:dyDescent="0.25">
      <c r="A15" t="s">
        <v>13</v>
      </c>
      <c r="B15">
        <v>1143634</v>
      </c>
      <c r="C15">
        <v>1033836</v>
      </c>
      <c r="D15">
        <v>909534</v>
      </c>
      <c r="E15">
        <v>856349</v>
      </c>
    </row>
    <row r="16" spans="1:5" x14ac:dyDescent="0.25">
      <c r="A16" t="s">
        <v>14</v>
      </c>
      <c r="B16">
        <v>2549276</v>
      </c>
      <c r="C16">
        <v>2584751</v>
      </c>
      <c r="D16">
        <v>2033079</v>
      </c>
      <c r="E16">
        <v>2066918</v>
      </c>
    </row>
    <row r="17" spans="1:5" x14ac:dyDescent="0.25">
      <c r="A17" t="s">
        <v>15</v>
      </c>
      <c r="B17">
        <v>1367212</v>
      </c>
      <c r="C17">
        <v>1361389</v>
      </c>
      <c r="D17">
        <v>1572320</v>
      </c>
      <c r="E17">
        <v>1836258</v>
      </c>
    </row>
    <row r="18" spans="1:5" x14ac:dyDescent="0.25">
      <c r="A18" t="s">
        <v>16</v>
      </c>
      <c r="B18">
        <v>2567464</v>
      </c>
      <c r="C18">
        <v>2441857</v>
      </c>
      <c r="D18">
        <v>1524132</v>
      </c>
      <c r="E18">
        <v>1496810</v>
      </c>
    </row>
    <row r="19" spans="1:5" x14ac:dyDescent="0.25">
      <c r="A19" t="s">
        <v>17</v>
      </c>
      <c r="B19">
        <v>1334060</v>
      </c>
      <c r="C19">
        <v>1395231</v>
      </c>
      <c r="D19">
        <v>578655</v>
      </c>
      <c r="E19">
        <v>677663</v>
      </c>
    </row>
    <row r="20" spans="1:5" x14ac:dyDescent="0.25">
      <c r="A20" t="s">
        <v>18</v>
      </c>
      <c r="B20">
        <v>2976209</v>
      </c>
      <c r="C20">
        <v>3199665</v>
      </c>
      <c r="D20">
        <v>1666477</v>
      </c>
      <c r="E20">
        <v>1759240</v>
      </c>
    </row>
    <row r="21" spans="1:5" x14ac:dyDescent="0.25">
      <c r="A21" t="s">
        <v>19</v>
      </c>
      <c r="B21">
        <v>1443351</v>
      </c>
      <c r="C21">
        <v>1565539</v>
      </c>
      <c r="D21">
        <v>1355276</v>
      </c>
      <c r="E21">
        <v>1423414</v>
      </c>
    </row>
    <row r="22" spans="1:5" x14ac:dyDescent="0.25">
      <c r="A22" t="s">
        <v>20</v>
      </c>
      <c r="B22">
        <v>2486640</v>
      </c>
      <c r="C22">
        <v>2265936</v>
      </c>
      <c r="D22">
        <v>297424</v>
      </c>
      <c r="E22">
        <v>274759</v>
      </c>
    </row>
    <row r="23" spans="1:5" x14ac:dyDescent="0.25">
      <c r="A23" t="s">
        <v>21</v>
      </c>
      <c r="B23">
        <v>685438</v>
      </c>
      <c r="C23">
        <v>749124</v>
      </c>
      <c r="D23">
        <v>2697677</v>
      </c>
      <c r="E23">
        <v>2821550</v>
      </c>
    </row>
    <row r="24" spans="1:5" x14ac:dyDescent="0.25">
      <c r="A24" t="s">
        <v>22</v>
      </c>
      <c r="B24">
        <v>2166753</v>
      </c>
      <c r="C24">
        <v>2338698</v>
      </c>
      <c r="D24">
        <v>1681433</v>
      </c>
      <c r="E24">
        <v>1592443</v>
      </c>
    </row>
    <row r="25" spans="1:5" x14ac:dyDescent="0.25">
      <c r="A25" t="s">
        <v>23</v>
      </c>
      <c r="B25">
        <v>643177</v>
      </c>
      <c r="C25">
        <v>684187</v>
      </c>
      <c r="D25">
        <v>796213</v>
      </c>
      <c r="E25">
        <v>867904</v>
      </c>
    </row>
    <row r="26" spans="1:5" x14ac:dyDescent="0.25">
      <c r="A26" t="s">
        <v>24</v>
      </c>
      <c r="B26">
        <v>450192</v>
      </c>
      <c r="C26">
        <v>434755</v>
      </c>
      <c r="D26">
        <v>1656446</v>
      </c>
      <c r="E26">
        <v>1691000</v>
      </c>
    </row>
    <row r="27" spans="1:5" x14ac:dyDescent="0.25">
      <c r="A27" t="s">
        <v>25</v>
      </c>
      <c r="B27">
        <v>1037774</v>
      </c>
      <c r="C27">
        <v>1113789</v>
      </c>
      <c r="D27">
        <v>877464</v>
      </c>
      <c r="E27">
        <v>990837</v>
      </c>
    </row>
    <row r="28" spans="1:5" x14ac:dyDescent="0.25">
      <c r="A28" t="s">
        <v>26</v>
      </c>
      <c r="B28">
        <v>2351213</v>
      </c>
      <c r="C28">
        <v>2358482</v>
      </c>
      <c r="D28">
        <v>1098384</v>
      </c>
      <c r="E28">
        <v>1121488</v>
      </c>
    </row>
    <row r="29" spans="1:5" x14ac:dyDescent="0.25">
      <c r="A29" t="s">
        <v>27</v>
      </c>
      <c r="B29">
        <v>2613354</v>
      </c>
      <c r="C29">
        <v>2837241</v>
      </c>
      <c r="D29">
        <v>431144</v>
      </c>
      <c r="E29">
        <v>434113</v>
      </c>
    </row>
    <row r="30" spans="1:5" x14ac:dyDescent="0.25">
      <c r="A30" t="s">
        <v>28</v>
      </c>
      <c r="B30">
        <v>1859691</v>
      </c>
      <c r="C30">
        <v>1844250</v>
      </c>
      <c r="D30">
        <v>1460134</v>
      </c>
      <c r="E30">
        <v>1585258</v>
      </c>
    </row>
    <row r="31" spans="1:5" x14ac:dyDescent="0.25">
      <c r="A31" t="s">
        <v>29</v>
      </c>
      <c r="B31">
        <v>2478386</v>
      </c>
      <c r="C31">
        <v>2562144</v>
      </c>
      <c r="D31">
        <v>30035</v>
      </c>
      <c r="E31">
        <v>29396</v>
      </c>
    </row>
    <row r="32" spans="1:5" x14ac:dyDescent="0.25">
      <c r="A32" t="s">
        <v>30</v>
      </c>
      <c r="B32">
        <v>1938122</v>
      </c>
      <c r="C32">
        <v>1816647</v>
      </c>
      <c r="D32">
        <v>1602356</v>
      </c>
      <c r="E32">
        <v>1875221</v>
      </c>
    </row>
    <row r="33" spans="1:5" x14ac:dyDescent="0.25">
      <c r="A33" t="s">
        <v>31</v>
      </c>
      <c r="B33">
        <v>992523</v>
      </c>
      <c r="C33">
        <v>1028501</v>
      </c>
      <c r="D33">
        <v>1995446</v>
      </c>
      <c r="E33">
        <v>1860524</v>
      </c>
    </row>
    <row r="34" spans="1:5" x14ac:dyDescent="0.25">
      <c r="A34" t="s">
        <v>32</v>
      </c>
      <c r="B34">
        <v>2966291</v>
      </c>
      <c r="C34">
        <v>2889963</v>
      </c>
      <c r="D34">
        <v>462453</v>
      </c>
      <c r="E34">
        <v>486354</v>
      </c>
    </row>
    <row r="35" spans="1:5" x14ac:dyDescent="0.25">
      <c r="A35" t="s">
        <v>33</v>
      </c>
      <c r="B35">
        <v>76648</v>
      </c>
      <c r="C35">
        <v>81385</v>
      </c>
      <c r="D35">
        <v>1374708</v>
      </c>
      <c r="E35">
        <v>1379567</v>
      </c>
    </row>
    <row r="36" spans="1:5" x14ac:dyDescent="0.25">
      <c r="A36" t="s">
        <v>34</v>
      </c>
      <c r="B36">
        <v>2574432</v>
      </c>
      <c r="C36">
        <v>2409710</v>
      </c>
      <c r="D36">
        <v>987486</v>
      </c>
      <c r="E36">
        <v>999043</v>
      </c>
    </row>
    <row r="37" spans="1:5" x14ac:dyDescent="0.25">
      <c r="A37" t="s">
        <v>35</v>
      </c>
      <c r="B37">
        <v>1778590</v>
      </c>
      <c r="C37">
        <v>1874844</v>
      </c>
      <c r="D37">
        <v>111191</v>
      </c>
      <c r="E37">
        <v>117846</v>
      </c>
    </row>
    <row r="38" spans="1:5" x14ac:dyDescent="0.25">
      <c r="A38" t="s">
        <v>36</v>
      </c>
      <c r="B38">
        <v>1506541</v>
      </c>
      <c r="C38">
        <v>1414887</v>
      </c>
      <c r="D38">
        <v>1216612</v>
      </c>
      <c r="E38">
        <v>1166775</v>
      </c>
    </row>
    <row r="39" spans="1:5" x14ac:dyDescent="0.25">
      <c r="A39" t="s">
        <v>37</v>
      </c>
      <c r="B39">
        <v>1598886</v>
      </c>
      <c r="C39">
        <v>1687917</v>
      </c>
      <c r="D39">
        <v>449788</v>
      </c>
      <c r="E39">
        <v>427615</v>
      </c>
    </row>
    <row r="40" spans="1:5" x14ac:dyDescent="0.25">
      <c r="A40" t="s">
        <v>38</v>
      </c>
      <c r="B40">
        <v>548989</v>
      </c>
      <c r="C40">
        <v>514636</v>
      </c>
      <c r="D40">
        <v>2770344</v>
      </c>
      <c r="E40">
        <v>3187897</v>
      </c>
    </row>
    <row r="41" spans="1:5" x14ac:dyDescent="0.25">
      <c r="A41" t="s">
        <v>39</v>
      </c>
      <c r="B41">
        <v>1175198</v>
      </c>
      <c r="C41">
        <v>1095440</v>
      </c>
      <c r="D41">
        <v>2657174</v>
      </c>
      <c r="E41">
        <v>2491947</v>
      </c>
    </row>
    <row r="42" spans="1:5" x14ac:dyDescent="0.25">
      <c r="A42" t="s">
        <v>40</v>
      </c>
      <c r="B42">
        <v>2115336</v>
      </c>
      <c r="C42">
        <v>2202769</v>
      </c>
      <c r="D42">
        <v>15339</v>
      </c>
      <c r="E42">
        <v>14652</v>
      </c>
    </row>
    <row r="43" spans="1:5" x14ac:dyDescent="0.25">
      <c r="A43" t="s">
        <v>41</v>
      </c>
      <c r="B43">
        <v>2346640</v>
      </c>
      <c r="C43">
        <v>2197559</v>
      </c>
      <c r="D43">
        <v>373470</v>
      </c>
      <c r="E43">
        <v>353365</v>
      </c>
    </row>
    <row r="44" spans="1:5" x14ac:dyDescent="0.25">
      <c r="A44" t="s">
        <v>42</v>
      </c>
      <c r="B44">
        <v>2548438</v>
      </c>
      <c r="C44">
        <v>2577213</v>
      </c>
      <c r="D44">
        <v>37986</v>
      </c>
      <c r="E44">
        <v>37766</v>
      </c>
    </row>
    <row r="45" spans="1:5" x14ac:dyDescent="0.25">
      <c r="A45" t="s">
        <v>43</v>
      </c>
      <c r="B45">
        <v>835495</v>
      </c>
      <c r="C45">
        <v>837746</v>
      </c>
      <c r="D45">
        <v>1106177</v>
      </c>
      <c r="E45">
        <v>917781</v>
      </c>
    </row>
    <row r="46" spans="1:5" x14ac:dyDescent="0.25">
      <c r="A46" t="s">
        <v>44</v>
      </c>
      <c r="B46">
        <v>1187448</v>
      </c>
      <c r="C46">
        <v>1070426</v>
      </c>
      <c r="D46">
        <v>1504608</v>
      </c>
      <c r="E46">
        <v>1756990</v>
      </c>
    </row>
    <row r="47" spans="1:5" x14ac:dyDescent="0.25">
      <c r="A47" t="s">
        <v>45</v>
      </c>
      <c r="B47">
        <v>140026</v>
      </c>
      <c r="C47">
        <v>146354</v>
      </c>
      <c r="D47">
        <v>2759991</v>
      </c>
      <c r="E47">
        <v>2742120</v>
      </c>
    </row>
    <row r="48" spans="1:5" x14ac:dyDescent="0.25">
      <c r="A48" t="s">
        <v>46</v>
      </c>
      <c r="B48">
        <v>1198765</v>
      </c>
      <c r="C48">
        <v>1304945</v>
      </c>
      <c r="D48">
        <v>2786493</v>
      </c>
      <c r="E48">
        <v>2602643</v>
      </c>
    </row>
    <row r="49" spans="1:5" x14ac:dyDescent="0.25">
      <c r="A49" t="s">
        <v>47</v>
      </c>
      <c r="B49">
        <v>2619776</v>
      </c>
      <c r="C49">
        <v>2749623</v>
      </c>
      <c r="D49">
        <v>2888215</v>
      </c>
      <c r="E49">
        <v>2800174</v>
      </c>
    </row>
    <row r="50" spans="1:5" x14ac:dyDescent="0.25">
      <c r="A50" t="s">
        <v>48</v>
      </c>
      <c r="B50">
        <v>248398</v>
      </c>
      <c r="C50">
        <v>268511</v>
      </c>
      <c r="D50">
        <v>3110853</v>
      </c>
      <c r="E50">
        <v>2986411</v>
      </c>
    </row>
    <row r="51" spans="1:5" x14ac:dyDescent="0.25">
      <c r="A51" t="s">
        <v>49</v>
      </c>
      <c r="B51">
        <v>2494207</v>
      </c>
      <c r="C51">
        <v>2625207</v>
      </c>
      <c r="D51">
        <v>1796293</v>
      </c>
      <c r="E51">
        <v>1853602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3</vt:i4>
      </vt:variant>
    </vt:vector>
  </HeadingPairs>
  <TitlesOfParts>
    <vt:vector size="6" baseType="lpstr">
      <vt:lpstr>2</vt:lpstr>
      <vt:lpstr>1</vt:lpstr>
      <vt:lpstr>Dane</vt:lpstr>
      <vt:lpstr>'1'!kraina</vt:lpstr>
      <vt:lpstr>'2'!kraina</vt:lpstr>
      <vt:lpstr>Dane!kraina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2019-12-09T12:27:16Z</dcterms:modified>
</cp:coreProperties>
</file>