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"/>
    </mc:Choice>
  </mc:AlternateContent>
  <xr:revisionPtr revIDLastSave="0" documentId="13_ncr:1_{28E157B3-8596-4616-88BA-432C809692B1}" xr6:coauthVersionLast="47" xr6:coauthVersionMax="47" xr10:uidLastSave="{00000000-0000-0000-0000-000000000000}"/>
  <bookViews>
    <workbookView xWindow="-120" yWindow="-120" windowWidth="29040" windowHeight="15840" tabRatio="888" activeTab="4" xr2:uid="{00000000-000D-0000-FFFF-FFFF00000000}"/>
  </bookViews>
  <sheets>
    <sheet name="Summary" sheetId="1" r:id="rId1"/>
    <sheet name="OTC-4" sheetId="32" r:id="rId2"/>
    <sheet name="PTP-11" sheetId="33" r:id="rId3"/>
    <sheet name="PTP-12" sheetId="34" r:id="rId4"/>
    <sheet name="OTC-3" sheetId="36" r:id="rId5"/>
    <sheet name="PTP-2" sheetId="38" r:id="rId6"/>
    <sheet name="PTP-5" sheetId="39" r:id="rId7"/>
    <sheet name="PTP-10" sheetId="40" r:id="rId8"/>
    <sheet name="OTC-8" sheetId="43" r:id="rId9"/>
    <sheet name="OTC-7" sheetId="44" r:id="rId10"/>
    <sheet name="PTP-6" sheetId="45" r:id="rId11"/>
    <sheet name="PTP-8" sheetId="46" r:id="rId12"/>
    <sheet name="OTC-2-Riverview" sheetId="47" r:id="rId13"/>
    <sheet name="OTC-2-2-RW" sheetId="49" r:id="rId14"/>
    <sheet name="OTC-2-Southwoods" sheetId="50" r:id="rId15"/>
    <sheet name="OTC-2-2-SW" sheetId="51" r:id="rId16"/>
    <sheet name="Sheet1" sheetId="37" state="hidden" r:id="rId17"/>
  </sheets>
  <definedNames>
    <definedName name="_xlnm._FilterDatabase" localSheetId="0" hidden="1">Summary!$B$10:$J$40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18" i="34"/>
  <c r="H18" i="34"/>
  <c r="P23" i="34"/>
  <c r="R23" i="34"/>
  <c r="U23" i="34"/>
  <c r="G23" i="34"/>
  <c r="H23" i="34"/>
  <c r="P22" i="34"/>
  <c r="R22" i="34"/>
  <c r="U22" i="34"/>
  <c r="G22" i="34"/>
  <c r="H22" i="34"/>
  <c r="P21" i="34"/>
  <c r="R21" i="34"/>
  <c r="U21" i="34"/>
  <c r="G21" i="34"/>
  <c r="H21" i="34"/>
  <c r="R20" i="34"/>
  <c r="U20" i="34"/>
  <c r="P20" i="34"/>
  <c r="G20" i="34"/>
  <c r="H20" i="34"/>
  <c r="P19" i="34"/>
  <c r="R19" i="34"/>
  <c r="U19" i="34"/>
  <c r="G19" i="34"/>
  <c r="H19" i="34"/>
  <c r="P18" i="34"/>
  <c r="R18" i="34"/>
  <c r="F13" i="32"/>
  <c r="F14" i="32"/>
  <c r="F15" i="32"/>
  <c r="F16" i="32"/>
  <c r="F17" i="32"/>
  <c r="F18" i="32"/>
  <c r="F8" i="32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Jerold</author>
  </authors>
  <commentList>
    <comment ref="K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L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M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N1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01597</t>
        </r>
      </text>
    </comment>
    <comment ref="I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01096
</t>
        </r>
      </text>
    </comment>
    <comment ref="J2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01186</t>
        </r>
      </text>
    </comment>
    <comment ref="K2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L2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M2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N20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 xml:space="preserve">01394
</t>
        </r>
      </text>
    </comment>
    <comment ref="P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01499
</t>
        </r>
      </text>
    </comment>
    <comment ref="J2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01370</t>
        </r>
      </text>
    </comment>
    <comment ref="K2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01566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01567</t>
        </r>
      </text>
    </comment>
    <comment ref="J2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01195</t>
        </r>
      </text>
    </comment>
    <comment ref="K2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01439
</t>
        </r>
      </text>
    </comment>
    <comment ref="P22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 xml:space="preserve">01508
</t>
        </r>
      </text>
    </comment>
    <comment ref="I2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01270</t>
        </r>
      </text>
    </comment>
    <comment ref="J2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01270</t>
        </r>
      </text>
    </comment>
  </commentList>
</comments>
</file>

<file path=xl/sharedStrings.xml><?xml version="1.0" encoding="utf-8"?>
<sst xmlns="http://schemas.openxmlformats.org/spreadsheetml/2006/main" count="1244" uniqueCount="604">
  <si>
    <t>Evergreen Homes, Inc.</t>
  </si>
  <si>
    <t>FORMS AND REPORTS INVENTORY</t>
  </si>
  <si>
    <t>Purchased Manhours (Contract)</t>
  </si>
  <si>
    <t>Less: Allocated Manhours</t>
  </si>
  <si>
    <t>Unallocated/(Excess) Manhours</t>
  </si>
  <si>
    <t>NO.</t>
  </si>
  <si>
    <t>NAME</t>
  </si>
  <si>
    <t>SAMPLE AVAILABLE</t>
  </si>
  <si>
    <t>Crystal/ Manual</t>
  </si>
  <si>
    <t>TO BE CREATED BY AGS</t>
  </si>
  <si>
    <t xml:space="preserve">STATUS </t>
  </si>
  <si>
    <t>REPORT / LAYOUT</t>
  </si>
  <si>
    <t xml:space="preserve">Procure to Pay </t>
  </si>
  <si>
    <t>Crsytal</t>
  </si>
  <si>
    <t>Purchase Order</t>
  </si>
  <si>
    <t>GRPO Validation Form</t>
  </si>
  <si>
    <t>Receiving Report</t>
  </si>
  <si>
    <t>Payment Voucher</t>
  </si>
  <si>
    <t>Check</t>
  </si>
  <si>
    <t>Check Printing Status Report</t>
  </si>
  <si>
    <t>Goods Return Form</t>
  </si>
  <si>
    <t>Contract Layout</t>
  </si>
  <si>
    <t>Notice of Award</t>
  </si>
  <si>
    <t>Notice to Proceed</t>
  </si>
  <si>
    <t>Progress Billing Report</t>
  </si>
  <si>
    <t>Crystal</t>
  </si>
  <si>
    <t>Computation of Commission Report</t>
  </si>
  <si>
    <t>Inventory Management</t>
  </si>
  <si>
    <t>Goods Issue Form/Releasing Form</t>
  </si>
  <si>
    <t>Goods Issue Form</t>
  </si>
  <si>
    <t>Releasing Form</t>
  </si>
  <si>
    <t>Project Inventory Monitoring Report</t>
  </si>
  <si>
    <t>Notice to Proceed for Finishes and Fixtures</t>
  </si>
  <si>
    <t>Order to Cash</t>
  </si>
  <si>
    <t>OTC-3</t>
  </si>
  <si>
    <t>Daily Cashier's Report</t>
  </si>
  <si>
    <t>OTC-4</t>
  </si>
  <si>
    <t>Client's Account Ledger</t>
  </si>
  <si>
    <t>Query Report (List of Fully paid contract)</t>
  </si>
  <si>
    <t>Deed of Absolute Sale</t>
  </si>
  <si>
    <t>Notice of Forfeiture</t>
  </si>
  <si>
    <t>Penalties for Late Payment</t>
  </si>
  <si>
    <t xml:space="preserve">                                                                                  </t>
  </si>
  <si>
    <t>PAYMENT RECORD</t>
  </si>
  <si>
    <t>ACCOUNT #:</t>
  </si>
  <si>
    <t>RV-HB6L02</t>
  </si>
  <si>
    <t xml:space="preserve">NAME: </t>
  </si>
  <si>
    <t>Client A</t>
  </si>
  <si>
    <t>RV ______ SW_____</t>
  </si>
  <si>
    <t>PREVIOUS OWNER: NOMEN, MICHAEL ANGELO</t>
  </si>
  <si>
    <t>OITM.ItemCode</t>
  </si>
  <si>
    <t>ORDR.CardName</t>
  </si>
  <si>
    <t>PAYMENT TERM:</t>
  </si>
  <si>
    <t>30 MOS.</t>
  </si>
  <si>
    <t>BLOCK &amp; LOT #:</t>
  </si>
  <si>
    <t>B6, L2</t>
  </si>
  <si>
    <t>EQUITY AMOUNT:</t>
  </si>
  <si>
    <t>95,000/ 3,166.67</t>
  </si>
  <si>
    <t>45,000/1875</t>
  </si>
  <si>
    <t>FORFEITED</t>
  </si>
  <si>
    <t>U_PaymentScheme</t>
  </si>
  <si>
    <t>OITM.U_Block, OITM.U_Lot</t>
  </si>
  <si>
    <t>ORDR.U_Equity</t>
  </si>
  <si>
    <t>PAYMENT DATE:</t>
  </si>
  <si>
    <t>APPLICABLE MONTH:</t>
  </si>
  <si>
    <t>AMOUNT PAID:</t>
  </si>
  <si>
    <t>RUNNING BALANCE:</t>
  </si>
  <si>
    <t>AR/CR/OR NO.:</t>
  </si>
  <si>
    <t>UPDATED BY:</t>
  </si>
  <si>
    <t>PENALTY</t>
  </si>
  <si>
    <t>AMORTIZATION AMOUNT:</t>
  </si>
  <si>
    <t>5-27-19</t>
  </si>
  <si>
    <t>RESERVATION</t>
  </si>
  <si>
    <t>AR 0068</t>
  </si>
  <si>
    <t>RECF</t>
  </si>
  <si>
    <t>6-26-19</t>
  </si>
  <si>
    <t>JUNE 2019</t>
  </si>
  <si>
    <t>AR 0352</t>
  </si>
  <si>
    <t>ROSE</t>
  </si>
  <si>
    <t>ORCT.DocDate</t>
  </si>
  <si>
    <t>ODPI.DocDAte</t>
  </si>
  <si>
    <t>ORCT.Sum</t>
  </si>
  <si>
    <t>ORDR.U_Equity - ODPI.PaidToDate</t>
  </si>
  <si>
    <t>ORCT.U_ReceiptType ORCT.U_ReceiptNo</t>
  </si>
  <si>
    <t>ORCT.UserSign2</t>
  </si>
  <si>
    <t>Official R.A &amp; Advance payment</t>
  </si>
  <si>
    <t>OR NO. 00025</t>
  </si>
  <si>
    <t>CAI</t>
  </si>
  <si>
    <t>Sept &amp; Oct 2019</t>
  </si>
  <si>
    <t>OR NO.00070</t>
  </si>
  <si>
    <t>RESERVATION FEE</t>
  </si>
  <si>
    <t>OR 00953</t>
  </si>
  <si>
    <t>HAZEL</t>
  </si>
  <si>
    <t>OR 01170</t>
  </si>
  <si>
    <t>ORCT.DocTotal</t>
  </si>
  <si>
    <t>OINV.DocTotal - OINV.PaidToDate</t>
  </si>
  <si>
    <t>OR 01376</t>
  </si>
  <si>
    <t>APRIL &amp; MAY 2020</t>
  </si>
  <si>
    <t>OR 01584</t>
  </si>
  <si>
    <t>OR 02072</t>
  </si>
  <si>
    <t>OR 02099</t>
  </si>
  <si>
    <t>OR 02366</t>
  </si>
  <si>
    <t>ODPI.DocTotal</t>
  </si>
  <si>
    <t xml:space="preserve">          _________________________</t>
  </si>
  <si>
    <t xml:space="preserve">               __________________________</t>
  </si>
  <si>
    <t xml:space="preserve">                            CHECKED BY:</t>
  </si>
  <si>
    <t xml:space="preserve">                                                          APPROVED BY:</t>
  </si>
  <si>
    <t>NO</t>
  </si>
  <si>
    <t>YES</t>
  </si>
  <si>
    <t>PTP-2</t>
  </si>
  <si>
    <t>PTP-3</t>
  </si>
  <si>
    <t>PTP-4</t>
  </si>
  <si>
    <t>PTP-5</t>
  </si>
  <si>
    <t>PTP-6</t>
  </si>
  <si>
    <t>PTP-7</t>
  </si>
  <si>
    <t>PTP-8</t>
  </si>
  <si>
    <t>PTP-9</t>
  </si>
  <si>
    <t>PTP-10</t>
  </si>
  <si>
    <t>PTP-11</t>
  </si>
  <si>
    <t>PTP-12</t>
  </si>
  <si>
    <t>IM-2</t>
  </si>
  <si>
    <t>IM-3</t>
  </si>
  <si>
    <t>IM-5</t>
  </si>
  <si>
    <t>OTC-5</t>
  </si>
  <si>
    <t>OTC-6</t>
  </si>
  <si>
    <t>OTC-7</t>
  </si>
  <si>
    <t>OTC-8</t>
  </si>
  <si>
    <t>OTC-10</t>
  </si>
  <si>
    <t>OTC-11</t>
  </si>
  <si>
    <t>CONTRACTOR'S NAME</t>
  </si>
  <si>
    <t>OPCH.Cardname</t>
  </si>
  <si>
    <t>PROJECT</t>
  </si>
  <si>
    <t>OPCH, Project</t>
  </si>
  <si>
    <t>SCOPE OF WORK</t>
  </si>
  <si>
    <t>PCH1,Dscription</t>
  </si>
  <si>
    <t>SUBMITTED BY:</t>
  </si>
  <si>
    <t>CHECKED BY:</t>
  </si>
  <si>
    <t>APPROVED BY:</t>
  </si>
  <si>
    <t>PROJECT PROGRESS BILLING</t>
  </si>
  <si>
    <t>AMOUNT</t>
  </si>
  <si>
    <t>PCH1.Gtotal</t>
  </si>
  <si>
    <t>DATE:</t>
  </si>
  <si>
    <t>1ST and 2ND Quarter Commission</t>
  </si>
  <si>
    <t>Project</t>
  </si>
  <si>
    <t>Period</t>
  </si>
  <si>
    <t>Realty</t>
  </si>
  <si>
    <t>CLIENT NAME:</t>
  </si>
  <si>
    <t>REALTY</t>
  </si>
  <si>
    <t>AGENT NAME</t>
  </si>
  <si>
    <t>UNIT</t>
  </si>
  <si>
    <t>Reservation Fee</t>
  </si>
  <si>
    <t>TOTAL CONTRACT PRICE:</t>
  </si>
  <si>
    <t xml:space="preserve">TOTAL COMMISSION AMOUNT: 5% </t>
  </si>
  <si>
    <t>10% RETENTION:</t>
  </si>
  <si>
    <t>ADVANCE PAYMENT:</t>
  </si>
  <si>
    <t>Jan.-Jun.  TOTAL PAYMENT</t>
  </si>
  <si>
    <t>COMM. %:</t>
  </si>
  <si>
    <t xml:space="preserve"> TOTAL COMMISSION AMOUNT (5%):</t>
  </si>
  <si>
    <t>ADCOM AMOUNT (40%):</t>
  </si>
  <si>
    <t>TOTAL COMMISSION 1st Release:</t>
  </si>
  <si>
    <t>ODPI.Cardname</t>
  </si>
  <si>
    <t>ODPI.SlpCode</t>
  </si>
  <si>
    <t>ODPI.DpmAmnt</t>
  </si>
  <si>
    <t>1ST AND 2ND QUARTER COMMISSION:</t>
  </si>
  <si>
    <t xml:space="preserve">PROJECT: </t>
  </si>
  <si>
    <t>SOUTHWOODS RESIDENCES</t>
  </si>
  <si>
    <t>PERIOD:</t>
  </si>
  <si>
    <t>JANUARY 2020- JUNE 2020</t>
  </si>
  <si>
    <t>REALTY:</t>
  </si>
  <si>
    <t>TATEL-DALAGAN REALTY</t>
  </si>
  <si>
    <t>AMOUNT:</t>
  </si>
  <si>
    <t>RELEASED (Y/N):</t>
  </si>
  <si>
    <t>Alava, Hanna Lyn</t>
  </si>
  <si>
    <t>Dalagan</t>
  </si>
  <si>
    <t>Dalagan, Roseann</t>
  </si>
  <si>
    <t>OAK</t>
  </si>
  <si>
    <t>N</t>
  </si>
  <si>
    <t>Bulnes, Josiah</t>
  </si>
  <si>
    <t>Dalagan, Emelita</t>
  </si>
  <si>
    <t>-</t>
  </si>
  <si>
    <t>staggered</t>
  </si>
  <si>
    <t>Y</t>
  </si>
  <si>
    <t xml:space="preserve">Cabangal, Cheryl </t>
  </si>
  <si>
    <t>Capalac, Gecen</t>
  </si>
  <si>
    <t>Casaña, Ma. Cecilia</t>
  </si>
  <si>
    <t>De Pedro, Maria Magdalene</t>
  </si>
  <si>
    <t>Bombita, Rodelyn</t>
  </si>
  <si>
    <t>CEDAR</t>
  </si>
  <si>
    <t>PAID</t>
  </si>
  <si>
    <t>Delos Reyes, Arn Mallrey</t>
  </si>
  <si>
    <t xml:space="preserve"> Aguacito, Cherry</t>
  </si>
  <si>
    <t>EVERGREEN HOMES INC.</t>
  </si>
  <si>
    <t>DAILY CASHIER'S REPORT</t>
  </si>
  <si>
    <t xml:space="preserve">Cashier's Name: </t>
  </si>
  <si>
    <t>Rose Biverlyn Masulong</t>
  </si>
  <si>
    <t>Date:</t>
  </si>
  <si>
    <t>SUMMARY:</t>
  </si>
  <si>
    <t>Beginning Cash on Hand:</t>
  </si>
  <si>
    <t>PHp</t>
  </si>
  <si>
    <t xml:space="preserve">     Cash</t>
  </si>
  <si>
    <t xml:space="preserve">     Check (ON DATE)</t>
  </si>
  <si>
    <t xml:space="preserve">     Check (POSTDATED)</t>
  </si>
  <si>
    <t xml:space="preserve">     Bank Transfer/Deposit</t>
  </si>
  <si>
    <t xml:space="preserve">Total </t>
  </si>
  <si>
    <t>TOTAL CASH RECEIPTS:</t>
  </si>
  <si>
    <t>TRANSACTIONS</t>
  </si>
  <si>
    <t>Riverview</t>
  </si>
  <si>
    <t>Southwoods</t>
  </si>
  <si>
    <t>Reservation</t>
  </si>
  <si>
    <t>Equity/Advance Payments</t>
  </si>
  <si>
    <t>Interest Income</t>
  </si>
  <si>
    <t>Penalty Income/Transfer Fee/Others</t>
  </si>
  <si>
    <t>Totals</t>
  </si>
  <si>
    <t>Difference (short)/over</t>
  </si>
  <si>
    <t>OVER</t>
  </si>
  <si>
    <t>BREAKDOWN</t>
  </si>
  <si>
    <t>Bills and Coins</t>
  </si>
  <si>
    <t>x</t>
  </si>
  <si>
    <t>=</t>
  </si>
  <si>
    <t>TOTAL</t>
  </si>
  <si>
    <t>ON DATE/CLEARED CHECKS</t>
  </si>
  <si>
    <t>Date</t>
  </si>
  <si>
    <t>Bank</t>
  </si>
  <si>
    <t>Check #</t>
  </si>
  <si>
    <t>Payor</t>
  </si>
  <si>
    <t>PR#:</t>
  </si>
  <si>
    <t>Amount</t>
  </si>
  <si>
    <t>Eastwest</t>
  </si>
  <si>
    <t>0000121290</t>
  </si>
  <si>
    <t>SW-CB03L09/Pañares, Rolando</t>
  </si>
  <si>
    <t>00240</t>
  </si>
  <si>
    <t>BANK TRANSFER/DEPOSITS</t>
  </si>
  <si>
    <t>Name of Customer/Account no.</t>
  </si>
  <si>
    <t>Deposit Slip#/Reference #</t>
  </si>
  <si>
    <t>SW-PB10L22 &amp; SW-PB10L23/Bambico, Marlon</t>
  </si>
  <si>
    <t>011C   183   605   75</t>
  </si>
  <si>
    <t>SW-CB03L27/Dimaano, Christine Marie Cubrero</t>
  </si>
  <si>
    <t>1595994943131</t>
  </si>
  <si>
    <t>SW-CB03L32/Stafford, Lira</t>
  </si>
  <si>
    <t>R54  387  464  132</t>
  </si>
  <si>
    <t>POST-DATED CHECKS</t>
  </si>
  <si>
    <t>PR #:</t>
  </si>
  <si>
    <t>SUBTOTAL</t>
  </si>
  <si>
    <t>RIVERVIEW EQUITY/ADVANCE PAYMENTS</t>
  </si>
  <si>
    <t>Account No./ Owner</t>
  </si>
  <si>
    <t>Applicable Month</t>
  </si>
  <si>
    <t>Mode of Payment</t>
  </si>
  <si>
    <t>RV-HB03L27/Caincay, Melanie</t>
  </si>
  <si>
    <t>August 2020</t>
  </si>
  <si>
    <t>Cash</t>
  </si>
  <si>
    <t>RV-HB12L08/ PLASABAS, CHRISTIAN</t>
  </si>
  <si>
    <t>JULY 2020</t>
  </si>
  <si>
    <t>RV-HB03L03/ GALINDO, MARK</t>
  </si>
  <si>
    <t>AUG 2020</t>
  </si>
  <si>
    <t>CASH</t>
  </si>
  <si>
    <t>SOUTHWOODS EQUITY/ADVANCE PAYMENTS</t>
  </si>
  <si>
    <t>July 2020</t>
  </si>
  <si>
    <t>Online Transfer</t>
  </si>
  <si>
    <t>SW-OB19L06/Espinosa, Mario Jr.</t>
  </si>
  <si>
    <t>SW-OB19L23/Tupaz, Manuel Jr.</t>
  </si>
  <si>
    <t>SW-OB02L05/Bedayo, Lovelyn</t>
  </si>
  <si>
    <t>SW-OB19L21/Cabangal, Cheryl</t>
  </si>
  <si>
    <t>SOUTHWOODS RESERVATION</t>
  </si>
  <si>
    <t>RIVERVIEW (PENALTY INCOME/TRANSFER FE/STAGGERED PAYMENT)</t>
  </si>
  <si>
    <t>REMARKS</t>
  </si>
  <si>
    <t xml:space="preserve">LATE PAYMENT PENALTY DUE ( JULY 21. 2020) </t>
  </si>
  <si>
    <t>STAGGERED PAYMENT</t>
  </si>
  <si>
    <t>SOUTHWOODS (PENALTY INCOME/TRANSFER FEE/STAGGERED PAYMENT)</t>
  </si>
  <si>
    <t>RIVERVIEW (RESERVATION FEE)</t>
  </si>
  <si>
    <t>Attachment Series:</t>
  </si>
  <si>
    <t>RV-AR#</t>
  </si>
  <si>
    <t>to</t>
  </si>
  <si>
    <t>RV</t>
  </si>
  <si>
    <t>OR#</t>
  </si>
  <si>
    <t>02266</t>
  </si>
  <si>
    <t>02268</t>
  </si>
  <si>
    <t>PR#</t>
  </si>
  <si>
    <t>SW-AR#</t>
  </si>
  <si>
    <t>SW</t>
  </si>
  <si>
    <t>02144</t>
  </si>
  <si>
    <t>02150</t>
  </si>
  <si>
    <t>Admin AR</t>
  </si>
  <si>
    <t>Prepared by:</t>
  </si>
  <si>
    <t>Checked By:</t>
  </si>
  <si>
    <t>Received by:</t>
  </si>
  <si>
    <t>Cashier</t>
  </si>
  <si>
    <t>Head</t>
  </si>
  <si>
    <t>OACT.CurrTotal where oact.acctname is Cash on Hand</t>
  </si>
  <si>
    <t>OACT.CurrTotal where oact.acctname is Cash in Bank</t>
  </si>
  <si>
    <t>OACT.CurrTotal where oact.acctname is Bank Transfer</t>
  </si>
  <si>
    <t>Sum (OACT.CurrTotal)</t>
  </si>
  <si>
    <t>ORDR.Project</t>
  </si>
  <si>
    <t>RDR1.Dscrption</t>
  </si>
  <si>
    <t>ORDR.DocTotal</t>
  </si>
  <si>
    <t>ORDR.DocTotal*5%</t>
  </si>
  <si>
    <t>(ORDR.DocTotal*5%)*10%</t>
  </si>
  <si>
    <t>@ReportDate</t>
  </si>
  <si>
    <t>OPCH.PaidSum where @ReportDate within March</t>
  </si>
  <si>
    <t>OPCH.PaidSum where @ReportDate within February</t>
  </si>
  <si>
    <t>OPCH.PaidSum where @ReportDate within January</t>
  </si>
  <si>
    <t>OPCH.PaidSum where @ReportDate within April</t>
  </si>
  <si>
    <t>OPCH.PaidSum where @ReportDate within May</t>
  </si>
  <si>
    <t>OPCH.PaidSum where @ReportDate within June</t>
  </si>
  <si>
    <t>Sum(OPCH.PaidSum)</t>
  </si>
  <si>
    <t>Sum(OPCH.PaidSum)*comm%</t>
  </si>
  <si>
    <t xml:space="preserve">If Released='Y' then (Sum(OPCH.PaidSum)*Comm% - Amount) else (Sum(OPCH.PaidSum) </t>
  </si>
  <si>
    <t>@Asofdate</t>
  </si>
  <si>
    <t>ODPI.DpmAmnt where ODPI.Project='Riverview' and ODPI.U_ARDPT='RF' or 'Reservation Fee'</t>
  </si>
  <si>
    <t>ODPI.DpmAmnt where ODPI.Project='Southwoods' and ODPI.U_ARDPT='RF' or 'Reservation Fee'</t>
  </si>
  <si>
    <t>Sum(Reservation)</t>
  </si>
  <si>
    <t>Sum(Penalty Income/Transfer Fee/Others)</t>
  </si>
  <si>
    <t>Sum(Equiy/Advance Payments)</t>
  </si>
  <si>
    <t>Sum(Reservation,Equity/Advance Payments,Penalty Income/Transfer Fee/Others)</t>
  </si>
  <si>
    <t>Difference (Total Beginning Cash on Hand, Total Transactions)</t>
  </si>
  <si>
    <t>Bills and Coins Breakdown UDT</t>
  </si>
  <si>
    <t>Product (1000*UDT)</t>
  </si>
  <si>
    <t>Product (500*UDT)</t>
  </si>
  <si>
    <t>Product (200*UDT)</t>
  </si>
  <si>
    <t>Product (100*UDT)</t>
  </si>
  <si>
    <t>Product (50*UDT)</t>
  </si>
  <si>
    <t>Product (20*UDT)</t>
  </si>
  <si>
    <t>Product (10*UDT)</t>
  </si>
  <si>
    <t>Product (5*UDT)</t>
  </si>
  <si>
    <t>Product (1*UDT)</t>
  </si>
  <si>
    <t>Product (0.50*UDT)</t>
  </si>
  <si>
    <t>Product (0.25*UDT)</t>
  </si>
  <si>
    <t>Product (0.10*UDT)</t>
  </si>
  <si>
    <t>Product (0.05*UDT)</t>
  </si>
  <si>
    <t>Sum(ODPI.DpmAmnt where ODPI.Project='Riverview' and ODPI.U_ARDPT='RDP' or 'Remaining DP')</t>
  </si>
  <si>
    <t>ODPI.DpmAmnt where ODPI.Project='Riverview' and ODPI.U_ARDPT='RDP' or 'Remaining DP'</t>
  </si>
  <si>
    <t>ODPI.Docdate where ODPI.Project='Riverview' and ODPI.U_ARDPT='RDP' or 'Remaining DP'</t>
  </si>
  <si>
    <t>ODPI.CardName where ODPI.Project='Riverview' and ODPI.U_ARDPT='RDP' or 'Remaining DP'</t>
  </si>
  <si>
    <t>ODPI.Docdate where ODPI.Project='Southwoods' and ODPI.U_ARDPT='RDP' or 'Remaining DP'</t>
  </si>
  <si>
    <t>ODPI.CardName where ODPI.Project='Southwoods' and ODPI.U_ARDPT='RDP' or 'Remaining DP'</t>
  </si>
  <si>
    <t>ODPI.DpmAmnt where ODPI.Project='southwoods and ODPI.U_ARDPT='RDP' or 'Remaining DP'</t>
  </si>
  <si>
    <t>ODPI.Docdate where ODPI.Project='Riverview' and ODPI.U_ARDPT='RF' or 'Reservation Fee'</t>
  </si>
  <si>
    <t>ODPI.CardName where ODPI.Project='Riverview' and ODPI.U_ARDPT='RF' or 'Reservation Fee'</t>
  </si>
  <si>
    <t>ODPI.Docdate where ODPI.Project='Southwoods' and ODPI.U_ARDPT='RF' or 'Reservation Fee'</t>
  </si>
  <si>
    <t>ODPI.CardName where ODPI.Project='Southwoods' and ODPI.U_ARDPT='RF' or 'Reservation Fee'</t>
  </si>
  <si>
    <t>OINV.PaidtToDate where OINV.U_STT='PEN' or 'Penalty' and INV1.Project='Riverview'</t>
  </si>
  <si>
    <t>OINV.PaidtToDate where OINV.U_STT='PEN' or 'Penalty' and INV1.Project='Southwoods'</t>
  </si>
  <si>
    <t>OINV.DocDate where OINV.U_STT='PEN' or 'Penalty' and INV1.Project='Riverview'</t>
  </si>
  <si>
    <t>OINV.DocDate where OINV.U_STT='PEN' or 'Penalty' and INV1.Project='Southwoods'</t>
  </si>
  <si>
    <t>OINV.Cardnamee where OINV.U_STT='PEN' or 'Penalty' and INV1.Project='Southwoods'</t>
  </si>
  <si>
    <t>Sum(ODPI.DpmAmnt where ODPI.Project='Riverview' and ODPI.U_ARDPT='RF' or 'Reservation Fee')</t>
  </si>
  <si>
    <t>Sum(OINV.PaidtToDate where OINV.U_STT='PEN' or 'Penalty' and INV1.Project='Riverview')</t>
  </si>
  <si>
    <t>Sum(ODPI.DpmAmnt where ODPI.Project='Southwoods' and ODPI.U_ARDPT='RF' or 'Reservation Fee')</t>
  </si>
  <si>
    <t>Sum(ODPI.DpmAmnt where ODPI.Project='Southwoods' and ODPI.U_ARDPT='RDP' or 'Remaining DP')</t>
  </si>
  <si>
    <t>Sum(OINV.PaidtToDate where OINV.U_STT='PEN' or 'Penalty' and INV1.Project='Southwoods')</t>
  </si>
  <si>
    <t>RCT1.DueDate</t>
  </si>
  <si>
    <t>RCT1.Checknum</t>
  </si>
  <si>
    <t>RCT1.Bankcode</t>
  </si>
  <si>
    <t>RCT1.CheckSum</t>
  </si>
  <si>
    <t>ORCT.CardName</t>
  </si>
  <si>
    <t>OINV.Docnum where INV1.Prject='Riverview'</t>
  </si>
  <si>
    <t>OINV.Docnum where INV1.Prject='Southwoods'</t>
  </si>
  <si>
    <t>INV1.FreeTxt where OINV.U_STT='PEN' or 'Penalty' and INV1.Project='Riverview'</t>
  </si>
  <si>
    <t>OINV.Cardname where OINV.U_STT='PEN' or 'Penalty' and INV1.Project='Riverview'</t>
  </si>
  <si>
    <t>INV1.FreeTxt where OINV.U_STT='PEN' or 'Penalty' and INV1.Project='Southwoods'</t>
  </si>
  <si>
    <t>Parameter</t>
  </si>
  <si>
    <t>Project, OPCH.CardName</t>
  </si>
  <si>
    <t>Contract Layout (Selected Bidder)</t>
  </si>
  <si>
    <t>Notice of Award (Selected Bidder)</t>
  </si>
  <si>
    <t>Layout for Crystal Reports</t>
  </si>
  <si>
    <t>EJ YOMON BUILDING I. SANTIAGO BOULEVARD,</t>
  </si>
  <si>
    <t xml:space="preserve">GENERAL SANTOS CITY, PHILIPPINES </t>
  </si>
  <si>
    <t>TAX IDENTIFICATION NUMBER : 469-817-224-000</t>
  </si>
  <si>
    <t>CONTACT NUMBER: (083) 552-6908</t>
  </si>
  <si>
    <t>PURCHASE ORDER</t>
  </si>
  <si>
    <t>DATE</t>
  </si>
  <si>
    <t>P.O No.</t>
  </si>
  <si>
    <t>VENDOR</t>
  </si>
  <si>
    <t>Item</t>
  </si>
  <si>
    <t>Description</t>
  </si>
  <si>
    <t>Qty</t>
  </si>
  <si>
    <t>U/M</t>
  </si>
  <si>
    <t>Rate</t>
  </si>
  <si>
    <t>Customer</t>
  </si>
  <si>
    <t>Created by (Purchasing Officer)</t>
  </si>
  <si>
    <t>Approved by:</t>
  </si>
  <si>
    <t>OPOR.DocDate</t>
  </si>
  <si>
    <t>OPOR.DocNum</t>
  </si>
  <si>
    <t>OPOR.CardName</t>
  </si>
  <si>
    <t>POR1.ItemCode</t>
  </si>
  <si>
    <t>POR1.Dscription</t>
  </si>
  <si>
    <t>POR1.Quantity</t>
  </si>
  <si>
    <t>POR1.UomCode</t>
  </si>
  <si>
    <t>POR1.Price</t>
  </si>
  <si>
    <t>OPOR.Project</t>
  </si>
  <si>
    <t>POR1.LineTotal</t>
  </si>
  <si>
    <t>Sum(POR1.LineTotal)</t>
  </si>
  <si>
    <t>OPOR.OwnerCode</t>
  </si>
  <si>
    <t>EVERGREEN HOMES, INC.</t>
  </si>
  <si>
    <t>PAY TO</t>
  </si>
  <si>
    <t>PRF NO.</t>
  </si>
  <si>
    <t>OVPM.CardName</t>
  </si>
  <si>
    <t>OVPM.DocNum</t>
  </si>
  <si>
    <t>CHECK NO.</t>
  </si>
  <si>
    <t>CHECK Date:</t>
  </si>
  <si>
    <t>Account Title</t>
  </si>
  <si>
    <t>Particulars/Memo</t>
  </si>
  <si>
    <t>Debit</t>
  </si>
  <si>
    <t>Credit</t>
  </si>
  <si>
    <t>Prepared By:</t>
  </si>
  <si>
    <t>Approved By:</t>
  </si>
  <si>
    <t>Signature over Printed Name</t>
  </si>
  <si>
    <t>Received BIR 2307</t>
  </si>
  <si>
    <t>OACT.AcctName</t>
  </si>
  <si>
    <t>JDT1.Debit</t>
  </si>
  <si>
    <t>JDT1.Credit</t>
  </si>
  <si>
    <t>OVPM.Comments</t>
  </si>
  <si>
    <r>
      <t xml:space="preserve">Received from </t>
    </r>
    <r>
      <rPr>
        <u/>
        <sz val="11"/>
        <color theme="1"/>
        <rFont val="Calibri"/>
        <family val="2"/>
        <scheme val="minor"/>
      </rPr>
      <t xml:space="preserve">EVERGREEN HOMES, INC. </t>
    </r>
    <r>
      <rPr>
        <sz val="11"/>
        <color theme="1"/>
        <rFont val="Calibri"/>
        <family val="2"/>
        <scheme val="minor"/>
      </rPr>
      <t xml:space="preserve">the check with the amount of PHP </t>
    </r>
    <r>
      <rPr>
        <u/>
        <sz val="11"/>
        <color theme="1"/>
        <rFont val="Calibri"/>
        <family val="2"/>
        <scheme val="minor"/>
      </rPr>
      <t>JDT1.Debit</t>
    </r>
    <r>
      <rPr>
        <sz val="11"/>
        <color theme="1"/>
        <rFont val="Calibri"/>
        <family val="2"/>
        <scheme val="minor"/>
      </rPr>
      <t xml:space="preserve"> and BIR FORM 2307 with amount PHP </t>
    </r>
    <r>
      <rPr>
        <u/>
        <sz val="11"/>
        <color theme="1"/>
        <rFont val="Calibri"/>
        <family val="2"/>
        <scheme val="minor"/>
      </rPr>
      <t>xxxxx.</t>
    </r>
  </si>
  <si>
    <t>CONTACT NUMBER: (083) 552-6908/0919-9126709/0917-6382180</t>
  </si>
  <si>
    <t>NOTICE TO PROCEED</t>
  </si>
  <si>
    <t>Project Name</t>
  </si>
  <si>
    <t>Contractor's Name</t>
  </si>
  <si>
    <t>Block No.</t>
  </si>
  <si>
    <t>Lot No.:</t>
  </si>
  <si>
    <t>POR1.U_Dimension4</t>
  </si>
  <si>
    <t>POR1.U_Dimension5</t>
  </si>
  <si>
    <t xml:space="preserve">A notice of Start of Construction and all required pre-construction documents must be submitted to </t>
  </si>
  <si>
    <t>Evergreen Homes Inc. office no later than one (1) day prior to commencement of work.</t>
  </si>
  <si>
    <t>ACCEPTANCE OF NOTICE</t>
  </si>
  <si>
    <t>Acknowledged by:</t>
  </si>
  <si>
    <t>Contractor</t>
  </si>
  <si>
    <t>By:</t>
  </si>
  <si>
    <t>Sincerely,</t>
  </si>
  <si>
    <t>Signature over Printed Name of Cashier</t>
  </si>
  <si>
    <r>
      <t>You are hereby notified to commence work in accordance with the Agreement dated ___</t>
    </r>
    <r>
      <rPr>
        <u/>
        <sz val="10"/>
        <color theme="1"/>
        <rFont val="Calibri"/>
        <family val="2"/>
        <scheme val="minor"/>
      </rPr>
      <t>_OPOR.Docdate____</t>
    </r>
    <r>
      <rPr>
        <sz val="10"/>
        <color theme="1"/>
        <rFont val="Calibri"/>
        <family val="2"/>
        <scheme val="minor"/>
      </rPr>
      <t xml:space="preserve">_________ </t>
    </r>
  </si>
  <si>
    <r>
      <t>on or before ___</t>
    </r>
    <r>
      <rPr>
        <u/>
        <sz val="10"/>
        <color theme="1"/>
        <rFont val="Calibri"/>
        <family val="2"/>
        <scheme val="minor"/>
      </rPr>
      <t>_OPOR.DocDueDate_</t>
    </r>
    <r>
      <rPr>
        <sz val="10"/>
        <color theme="1"/>
        <rFont val="Calibri"/>
        <family val="2"/>
        <scheme val="minor"/>
      </rPr>
      <t xml:space="preserve">___ and you are to complete the work within ___________ consecutive calendar days thereafter. </t>
    </r>
  </si>
  <si>
    <r>
      <t>The date of completion of all work is therefore on or before _</t>
    </r>
    <r>
      <rPr>
        <u/>
        <sz val="10"/>
        <color theme="1"/>
        <rFont val="Calibri"/>
        <family val="2"/>
        <scheme val="minor"/>
      </rPr>
      <t>OPOR.DocDueDate___</t>
    </r>
    <r>
      <rPr>
        <sz val="10"/>
        <color theme="1"/>
        <rFont val="Calibri"/>
        <family val="2"/>
        <scheme val="minor"/>
      </rPr>
      <t>______.</t>
    </r>
  </si>
  <si>
    <t>CHECK PRINTING STATUS REPORT</t>
  </si>
  <si>
    <t>Date Covered: SEPTEMBER 1 - SEPTEMBER 22, 2020</t>
  </si>
  <si>
    <t>Check No.</t>
  </si>
  <si>
    <t>BANK</t>
  </si>
  <si>
    <t>Account No.</t>
  </si>
  <si>
    <t>Check Date</t>
  </si>
  <si>
    <t>OP Doc No.</t>
  </si>
  <si>
    <t>OP Doc Date</t>
  </si>
  <si>
    <t>Payee</t>
  </si>
  <si>
    <t>Check Amount</t>
  </si>
  <si>
    <t>Printed</t>
  </si>
  <si>
    <t>0001212123</t>
  </si>
  <si>
    <t>BDO</t>
  </si>
  <si>
    <t>JEROLD S. KING</t>
  </si>
  <si>
    <t>0001212124</t>
  </si>
  <si>
    <t>DADIANGAS GLASS AND CONSTRUCTION DEPOT</t>
  </si>
  <si>
    <t>0001212125</t>
  </si>
  <si>
    <t>JKA</t>
  </si>
  <si>
    <t>E-mail Address: sales@evegreenhomes.com.ph</t>
  </si>
  <si>
    <t>@CurrentDate</t>
  </si>
  <si>
    <t>CRD1.Address, CRD1.Address2, CRD1.Address3</t>
  </si>
  <si>
    <t>CRD1.Zipcode</t>
  </si>
  <si>
    <t>CRD1.Country</t>
  </si>
  <si>
    <t>Evergreen Morning!</t>
  </si>
  <si>
    <t xml:space="preserve">still have not heard from you regarding your monthly amortization which was three (3) </t>
  </si>
  <si>
    <t>months past due.</t>
  </si>
  <si>
    <t xml:space="preserve">Therefore, we regret to inform you, due to your unpaid amortization for three consecutive </t>
  </si>
  <si>
    <r>
      <t xml:space="preserve">months your Reservation with us is now </t>
    </r>
    <r>
      <rPr>
        <b/>
        <sz val="12"/>
        <color theme="1"/>
        <rFont val="Arial"/>
        <family val="2"/>
      </rPr>
      <t>FORFEITED</t>
    </r>
    <r>
      <rPr>
        <sz val="12"/>
        <color theme="1"/>
        <rFont val="Arial"/>
        <family val="2"/>
      </rPr>
      <t xml:space="preserve"> as stipulated in your duly signed </t>
    </r>
  </si>
  <si>
    <t xml:space="preserve">We thank you for your interest in Evergreen Homes Inc., and we wish you the best in your </t>
  </si>
  <si>
    <t>future endeavors.</t>
  </si>
  <si>
    <r>
      <t xml:space="preserve">Dear </t>
    </r>
    <r>
      <rPr>
        <b/>
        <sz val="11"/>
        <color theme="1"/>
        <rFont val="Calibri"/>
        <family val="2"/>
        <scheme val="minor"/>
      </rPr>
      <t>ORDR.CardName,</t>
    </r>
  </si>
  <si>
    <r>
      <t xml:space="preserve">Owner of </t>
    </r>
    <r>
      <rPr>
        <b/>
        <sz val="12"/>
        <color theme="1"/>
        <rFont val="Arial"/>
        <family val="2"/>
      </rPr>
      <t>RDR1.Dscrption</t>
    </r>
    <r>
      <rPr>
        <sz val="12"/>
        <color theme="1"/>
        <rFont val="Arial"/>
        <family val="2"/>
      </rPr>
      <t xml:space="preserve">, despite the effort and means that we have to contact you, we </t>
    </r>
  </si>
  <si>
    <r>
      <t>RESERVATION AGREEMENT</t>
    </r>
    <r>
      <rPr>
        <b/>
        <sz val="12"/>
        <color theme="1"/>
        <rFont val="Arial"/>
        <family val="2"/>
      </rPr>
      <t>.</t>
    </r>
  </si>
  <si>
    <t>Date Covered: '@ReportDate</t>
  </si>
  <si>
    <t>VPM1.AcctNum</t>
  </si>
  <si>
    <t>VPM1.BankCode</t>
  </si>
  <si>
    <t>VPM1.CheckNum</t>
  </si>
  <si>
    <t>VPM1.DueDate</t>
  </si>
  <si>
    <t>OPCH.DocNUm</t>
  </si>
  <si>
    <t>OPCH.DocDate</t>
  </si>
  <si>
    <t>VPM1.CheckSum</t>
  </si>
  <si>
    <t>PROJECT WORK AGREEMENT</t>
  </si>
  <si>
    <r>
      <t xml:space="preserve">This agreement is made and signed between </t>
    </r>
    <r>
      <rPr>
        <b/>
        <sz val="11"/>
        <color rgb="FF000000"/>
        <rFont val="Calibri"/>
        <family val="2"/>
        <scheme val="minor"/>
      </rPr>
      <t xml:space="preserve">EVERGREEN HOMES, INC. </t>
    </r>
    <r>
      <rPr>
        <sz val="11"/>
        <color rgb="FF000000"/>
        <rFont val="Calibri"/>
        <family val="2"/>
        <scheme val="minor"/>
      </rPr>
      <t xml:space="preserve">and </t>
    </r>
  </si>
  <si>
    <t>prices for the said contract above:</t>
  </si>
  <si>
    <t>SCOPE OF WORKS:</t>
  </si>
  <si>
    <t>Site Engineer</t>
  </si>
  <si>
    <t>Operations Manager</t>
  </si>
  <si>
    <t>Managing Director</t>
  </si>
  <si>
    <t>ARCH. JEROLD S. KING</t>
  </si>
  <si>
    <t>ENGR. RAMIR J. YAP</t>
  </si>
  <si>
    <r>
      <t xml:space="preserve">OPOR.CardName </t>
    </r>
    <r>
      <rPr>
        <sz val="11"/>
        <color rgb="FF000000"/>
        <rFont val="Calibri"/>
        <family val="2"/>
        <scheme val="minor"/>
      </rPr>
      <t xml:space="preserve">for the </t>
    </r>
    <r>
      <rPr>
        <b/>
        <sz val="11"/>
        <color rgb="FF000000"/>
        <rFont val="Calibri"/>
        <family val="2"/>
        <scheme val="minor"/>
      </rPr>
      <t>(CONSTRUCTION/LABOR)</t>
    </r>
    <r>
      <rPr>
        <sz val="11"/>
        <color rgb="FF000000"/>
        <rFont val="Calibri"/>
        <family val="2"/>
        <scheme val="minor"/>
      </rPr>
      <t xml:space="preserve"> of </t>
    </r>
    <r>
      <rPr>
        <b/>
        <sz val="11"/>
        <color rgb="FF000000"/>
        <rFont val="Calibri"/>
        <family val="2"/>
        <scheme val="minor"/>
      </rPr>
      <t xml:space="preserve">OPOR.Project </t>
    </r>
    <r>
      <rPr>
        <sz val="11"/>
        <color rgb="FF000000"/>
        <rFont val="Calibri"/>
        <family val="2"/>
        <scheme val="minor"/>
      </rPr>
      <t xml:space="preserve">located </t>
    </r>
  </si>
  <si>
    <r>
      <t xml:space="preserve">at </t>
    </r>
    <r>
      <rPr>
        <b/>
        <sz val="11"/>
        <color rgb="FF000000"/>
        <rFont val="Calibri"/>
        <family val="2"/>
        <scheme val="minor"/>
      </rPr>
      <t xml:space="preserve">OPOR.Addres2 </t>
    </r>
    <r>
      <rPr>
        <sz val="11"/>
        <color rgb="FF000000"/>
        <rFont val="Calibri"/>
        <family val="2"/>
        <scheme val="minor"/>
      </rPr>
      <t xml:space="preserve">that will commence on </t>
    </r>
    <r>
      <rPr>
        <b/>
        <sz val="11"/>
        <color rgb="FF000000"/>
        <rFont val="Calibri"/>
        <family val="2"/>
        <scheme val="minor"/>
      </rPr>
      <t>OPOR.DocDate</t>
    </r>
    <r>
      <rPr>
        <sz val="11"/>
        <color rgb="FF000000"/>
        <rFont val="Calibri"/>
        <family val="2"/>
        <scheme val="minor"/>
      </rPr>
      <t xml:space="preserve"> with the total </t>
    </r>
  </si>
  <si>
    <t>POR1.Dscrption</t>
  </si>
  <si>
    <t>DEED OF ABSOLUTE SALE</t>
  </si>
  <si>
    <t>KNOWN ALL MEN BY THESE PRESENTS:</t>
  </si>
  <si>
    <t>This DEED OF ABSOLUTE SALE is made, executed and entered into by:</t>
  </si>
  <si>
    <r>
      <t xml:space="preserve">EVERGREEN HOMES, INC., </t>
    </r>
    <r>
      <rPr>
        <sz val="10"/>
        <color theme="1"/>
        <rFont val="Century Gothic"/>
        <family val="2"/>
      </rPr>
      <t xml:space="preserve">a duly registered corporation under the laws of the Philippines </t>
    </r>
  </si>
  <si>
    <t xml:space="preserve">with business address at EJ YOMON Bldg., I. Santiago Blvd., Brgy. Lagao, General Santos City, </t>
  </si>
  <si>
    <r>
      <t xml:space="preserve">represented herein by its President, </t>
    </r>
    <r>
      <rPr>
        <b/>
        <sz val="10"/>
        <color theme="1"/>
        <rFont val="Century Gothic"/>
        <family val="2"/>
      </rPr>
      <t>JEROLD S. KING</t>
    </r>
    <r>
      <rPr>
        <sz val="10"/>
        <color theme="1"/>
        <rFont val="Century Gothic"/>
        <family val="2"/>
      </rPr>
      <t xml:space="preserve">, of legal age, married to </t>
    </r>
    <r>
      <rPr>
        <b/>
        <sz val="10"/>
        <color theme="1"/>
        <rFont val="Century Gothic"/>
        <family val="2"/>
      </rPr>
      <t xml:space="preserve">Rachel Pauline G. </t>
    </r>
  </si>
  <si>
    <r>
      <t>King</t>
    </r>
    <r>
      <rPr>
        <sz val="10"/>
        <color theme="1"/>
        <rFont val="Century Gothic"/>
        <family val="2"/>
      </rPr>
      <t xml:space="preserve">, Filipino, and resident of Cagayan De Oro City, hereinafter referred to as the </t>
    </r>
    <r>
      <rPr>
        <b/>
        <sz val="10"/>
        <color theme="1"/>
        <rFont val="Century Gothic"/>
        <family val="2"/>
      </rPr>
      <t>SELLER;</t>
    </r>
  </si>
  <si>
    <t>-AND-</t>
  </si>
  <si>
    <r>
      <t xml:space="preserve">hereinafter referred to as the </t>
    </r>
    <r>
      <rPr>
        <b/>
        <sz val="10"/>
        <color rgb="FF000000"/>
        <rFont val="Century Gothic"/>
        <family val="2"/>
      </rPr>
      <t>BUYER.</t>
    </r>
  </si>
  <si>
    <t>WITNESSETH;</t>
  </si>
  <si>
    <r>
      <t xml:space="preserve">WHEREAS, </t>
    </r>
    <r>
      <rPr>
        <sz val="10"/>
        <color rgb="FF000000"/>
        <rFont val="Century Gothic"/>
        <family val="2"/>
      </rPr>
      <t xml:space="preserve">the </t>
    </r>
    <r>
      <rPr>
        <b/>
        <sz val="10"/>
        <color rgb="FF000000"/>
        <rFont val="Century Gothic"/>
        <family val="2"/>
      </rPr>
      <t xml:space="preserve">SELLER </t>
    </r>
    <r>
      <rPr>
        <sz val="10"/>
        <color rgb="FF000000"/>
        <rFont val="Century Gothic"/>
        <family val="2"/>
      </rPr>
      <t xml:space="preserve">is the registered owner of a parcel of land with improvements located at </t>
    </r>
  </si>
  <si>
    <r>
      <t>Brgy. Mabuhay, General Santos City</t>
    </r>
    <r>
      <rPr>
        <sz val="10"/>
        <color rgb="FF000000"/>
        <rFont val="Century Gothic"/>
        <family val="2"/>
      </rPr>
      <t xml:space="preserve"> and covered by Transfer Certificate of Title No. </t>
    </r>
    <r>
      <rPr>
        <b/>
        <sz val="10"/>
        <color rgb="FF000000"/>
        <rFont val="Century Gothic"/>
        <family val="2"/>
      </rPr>
      <t xml:space="preserve">(TCT </t>
    </r>
  </si>
  <si>
    <r>
      <t xml:space="preserve">Number) </t>
    </r>
    <r>
      <rPr>
        <sz val="10"/>
        <color rgb="FF000000"/>
        <rFont val="Century Gothic"/>
        <family val="2"/>
      </rPr>
      <t xml:space="preserve">containing a total area of </t>
    </r>
    <r>
      <rPr>
        <b/>
        <sz val="10"/>
        <color rgb="FF000000"/>
        <rFont val="Century Gothic"/>
        <family val="2"/>
      </rPr>
      <t xml:space="preserve">SIXTY (60) SQUARE METERS, </t>
    </r>
    <r>
      <rPr>
        <sz val="10"/>
        <color rgb="FF000000"/>
        <rFont val="Century Gothic"/>
        <family val="2"/>
      </rPr>
      <t xml:space="preserve">more or less, and more </t>
    </r>
  </si>
  <si>
    <t>particularly described as follows:</t>
  </si>
  <si>
    <t>TRANSFER CERTIFICATE OF TITLE NO. TCT __________________</t>
  </si>
  <si>
    <t xml:space="preserve">     "(Insert the technical description …......</t>
  </si>
  <si>
    <r>
      <t xml:space="preserve">WHEREAS, </t>
    </r>
    <r>
      <rPr>
        <sz val="10"/>
        <color rgb="FF000000"/>
        <rFont val="Century Gothic"/>
        <family val="2"/>
      </rPr>
      <t xml:space="preserve">the </t>
    </r>
    <r>
      <rPr>
        <b/>
        <sz val="10"/>
        <color rgb="FF000000"/>
        <rFont val="Century Gothic"/>
        <family val="2"/>
      </rPr>
      <t>BUYER</t>
    </r>
    <r>
      <rPr>
        <sz val="10"/>
        <color rgb="FF000000"/>
        <rFont val="Century Gothic"/>
        <family val="2"/>
      </rPr>
      <t xml:space="preserve"> has offered to buy and the </t>
    </r>
    <r>
      <rPr>
        <b/>
        <sz val="10"/>
        <color rgb="FF000000"/>
        <rFont val="Century Gothic"/>
        <family val="2"/>
      </rPr>
      <t xml:space="preserve">SELLER </t>
    </r>
    <r>
      <rPr>
        <sz val="10"/>
        <color rgb="FF000000"/>
        <rFont val="Century Gothic"/>
        <family val="2"/>
      </rPr>
      <t xml:space="preserve">has agreed to sell the above </t>
    </r>
  </si>
  <si>
    <r>
      <t xml:space="preserve">Philippine Currency, hand paid by the vendee to the vendor, the </t>
    </r>
    <r>
      <rPr>
        <b/>
        <sz val="10"/>
        <color rgb="FF000000"/>
        <rFont val="Century Gothic"/>
        <family val="2"/>
      </rPr>
      <t xml:space="preserve">SELLER </t>
    </r>
    <r>
      <rPr>
        <sz val="10"/>
        <color rgb="FF000000"/>
        <rFont val="Century Gothic"/>
        <family val="2"/>
      </rPr>
      <t xml:space="preserve">DO HEREBY SELL, </t>
    </r>
  </si>
  <si>
    <r>
      <t xml:space="preserve">TRANSFER, and CONVEY by way of Absolute Sale unto the said </t>
    </r>
    <r>
      <rPr>
        <b/>
        <sz val="10"/>
        <color rgb="FF000000"/>
        <rFont val="Century Gothic"/>
        <family val="2"/>
      </rPr>
      <t xml:space="preserve">BUYER, </t>
    </r>
    <r>
      <rPr>
        <sz val="10"/>
        <color rgb="FF000000"/>
        <rFont val="Century Gothic"/>
        <family val="2"/>
      </rPr>
      <t xml:space="preserve">his/her heirs and assigns, </t>
    </r>
  </si>
  <si>
    <t xml:space="preserve">the certain parcel of land together with all the improvements found thereon, free from all liens </t>
  </si>
  <si>
    <t>and encumbrances of whatever nature including real estate taxes as of the date of this sale.</t>
  </si>
  <si>
    <t>Seller</t>
  </si>
  <si>
    <t>Buyer</t>
  </si>
  <si>
    <t>WITH MARITAL CONSENT:</t>
  </si>
  <si>
    <t>Name of Buyer’s Spouse</t>
  </si>
  <si>
    <t>SIGNED IN THE PRESENCE OF:</t>
  </si>
  <si>
    <r>
      <t xml:space="preserve">ORDR.CardName, </t>
    </r>
    <r>
      <rPr>
        <sz val="10"/>
        <color rgb="FF000000"/>
        <rFont val="Century Gothic"/>
        <family val="2"/>
      </rPr>
      <t xml:space="preserve">Filipino and with residence and postal address at </t>
    </r>
    <r>
      <rPr>
        <b/>
        <sz val="10"/>
        <color rgb="FFFF0000"/>
        <rFont val="Century Gothic"/>
        <family val="2"/>
      </rPr>
      <t>CRD1.Address</t>
    </r>
    <r>
      <rPr>
        <b/>
        <sz val="10"/>
        <color rgb="FF000000"/>
        <rFont val="Century Gothic"/>
        <family val="2"/>
      </rPr>
      <t xml:space="preserve">, </t>
    </r>
  </si>
  <si>
    <r>
      <t xml:space="preserve">mentioned property for the amount of </t>
    </r>
    <r>
      <rPr>
        <b/>
        <sz val="10"/>
        <color rgb="FFFF0000"/>
        <rFont val="Century Gothic"/>
        <family val="2"/>
      </rPr>
      <t xml:space="preserve">(Amount in words) (ORDR.DocCur ORDR.DocTotal) </t>
    </r>
    <r>
      <rPr>
        <sz val="10"/>
        <color rgb="FF000000"/>
        <rFont val="Century Gothic"/>
        <family val="2"/>
      </rPr>
      <t>Philippine Currency.</t>
    </r>
  </si>
  <si>
    <r>
      <t xml:space="preserve">NOW THEREFORE, </t>
    </r>
    <r>
      <rPr>
        <sz val="10"/>
        <color rgb="FF000000"/>
        <rFont val="Century Gothic"/>
        <family val="2"/>
      </rPr>
      <t xml:space="preserve">for and in consideration of the sum of </t>
    </r>
    <r>
      <rPr>
        <b/>
        <sz val="10"/>
        <color rgb="FFFF0000"/>
        <rFont val="Century Gothic"/>
        <family val="2"/>
      </rPr>
      <t xml:space="preserve">(Amount in words) (ORDR.DocCur ORDR.DocTotal) </t>
    </r>
  </si>
  <si>
    <r>
      <t xml:space="preserve">contract amount of </t>
    </r>
    <r>
      <rPr>
        <b/>
        <sz val="11"/>
        <color rgb="FF000000"/>
        <rFont val="Calibri"/>
        <family val="2"/>
        <scheme val="minor"/>
      </rPr>
      <t>(</t>
    </r>
    <r>
      <rPr>
        <b/>
        <u/>
        <sz val="11"/>
        <color rgb="FF000000"/>
        <rFont val="Calibri"/>
        <family val="2"/>
        <scheme val="minor"/>
      </rPr>
      <t xml:space="preserve">POR1.Currency POR1.GTotal </t>
    </r>
    <r>
      <rPr>
        <b/>
        <sz val="11"/>
        <color rgb="FF000000"/>
        <rFont val="Calibri"/>
        <family val="2"/>
        <scheme val="minor"/>
      </rPr>
      <t>)</t>
    </r>
    <r>
      <rPr>
        <sz val="11"/>
        <color rgb="FF000000"/>
        <rFont val="Calibri"/>
        <family val="2"/>
        <scheme val="minor"/>
      </rPr>
      <t xml:space="preserve">. Listed below are the scope of works and its </t>
    </r>
  </si>
  <si>
    <t>PENALTY (where INV21.RefDocNum=ORDR.DocNum)</t>
  </si>
  <si>
    <t>PROCESSING FEE (where RDR21.RefDocNum=ORDR.DocNum)</t>
  </si>
  <si>
    <t>ORDR.DocTotal - ODPI.PaidToDate</t>
  </si>
  <si>
    <t>Mapping Provided (Y/N)</t>
  </si>
  <si>
    <t>New UDF in Outgoing Payment</t>
  </si>
  <si>
    <t>OCHO.Printed</t>
  </si>
  <si>
    <t>CONTACT NUMBER: (083) 552-6908/0919-9126709</t>
  </si>
  <si>
    <t>CONTRACT TO SELL</t>
  </si>
  <si>
    <t>KNOW ALL MEN BY THESE PRESENTS:</t>
  </si>
  <si>
    <t>This Contract to Sell executed by and between:</t>
  </si>
  <si>
    <r>
      <t>Evergreen Homes Inc.</t>
    </r>
    <r>
      <rPr>
        <sz val="10"/>
        <color theme="1"/>
        <rFont val="Century Gothic"/>
        <family val="2"/>
      </rPr>
      <t xml:space="preserve">, a corporation duly organized and existing under the laws of the </t>
    </r>
  </si>
  <si>
    <r>
      <t xml:space="preserve">Philippines with office at  </t>
    </r>
    <r>
      <rPr>
        <b/>
        <sz val="10"/>
        <color theme="1"/>
        <rFont val="Century Gothic"/>
        <family val="2"/>
      </rPr>
      <t>I. Santiago Blvd. Brgy. Lagao, General Santos City</t>
    </r>
    <r>
      <rPr>
        <sz val="10"/>
        <color theme="1"/>
        <rFont val="Century Gothic"/>
        <family val="2"/>
      </rPr>
      <t xml:space="preserve">, represented by its </t>
    </r>
  </si>
  <si>
    <r>
      <t xml:space="preserve">Manager, </t>
    </r>
    <r>
      <rPr>
        <b/>
        <sz val="10"/>
        <color theme="1"/>
        <rFont val="Century Gothic"/>
        <family val="2"/>
      </rPr>
      <t>Engr. Ramir J. Yap</t>
    </r>
    <r>
      <rPr>
        <sz val="10"/>
        <color theme="1"/>
        <rFont val="Century Gothic"/>
        <family val="2"/>
      </rPr>
      <t xml:space="preserve">, hereinafter referred to as the </t>
    </r>
    <r>
      <rPr>
        <b/>
        <sz val="10"/>
        <color theme="1"/>
        <rFont val="Century Gothic"/>
        <family val="2"/>
      </rPr>
      <t>VENDOR,</t>
    </r>
  </si>
  <si>
    <t xml:space="preserve">                    -and-</t>
  </si>
  <si>
    <t xml:space="preserve">______________________________ and a resident of General Santos City, hereafter referred </t>
  </si>
  <si>
    <r>
      <t xml:space="preserve">to as the </t>
    </r>
    <r>
      <rPr>
        <b/>
        <sz val="10"/>
        <color theme="1"/>
        <rFont val="Century Gothic"/>
        <family val="2"/>
      </rPr>
      <t>VENDEE.</t>
    </r>
  </si>
  <si>
    <t>WITNESSETH: That –</t>
  </si>
  <si>
    <r>
      <t xml:space="preserve">WHEREAS,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is the absolute owner of a parcel of land situated in  </t>
    </r>
    <r>
      <rPr>
        <b/>
        <sz val="10"/>
        <color theme="1"/>
        <rFont val="Century Gothic"/>
        <family val="2"/>
      </rPr>
      <t xml:space="preserve">Riverview </t>
    </r>
  </si>
  <si>
    <r>
      <t>Homes, Brgy. Mabuhay, General Santos City</t>
    </r>
    <r>
      <rPr>
        <sz val="10"/>
        <color theme="1"/>
        <rFont val="Century Gothic"/>
        <family val="2"/>
      </rPr>
      <t xml:space="preserve"> , more particularly, described as follows:</t>
    </r>
  </si>
  <si>
    <t>Free from all liens and encumbrances.</t>
  </si>
  <si>
    <r>
      <t xml:space="preserve">That the above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promises to sell and convey to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>the above-</t>
    </r>
  </si>
  <si>
    <t xml:space="preserve">described parcel of land including the residential house and all improvements therein, </t>
  </si>
  <si>
    <t>subject to the following terms and conditions:</t>
  </si>
  <si>
    <t xml:space="preserve">1.) That the total purchase price of the above-described lot is                                           </t>
  </si>
  <si>
    <r>
      <t xml:space="preserve">PESOS; </t>
    </r>
    <r>
      <rPr>
        <sz val="10"/>
        <color theme="1"/>
        <rFont val="Century Gothic"/>
        <family val="2"/>
      </rPr>
      <t xml:space="preserve">payable upon the release of </t>
    </r>
    <r>
      <rPr>
        <b/>
        <sz val="10"/>
        <color theme="1"/>
        <rFont val="Century Gothic"/>
        <family val="2"/>
      </rPr>
      <t xml:space="preserve">VENDEE’s </t>
    </r>
    <r>
      <rPr>
        <sz val="10"/>
        <color theme="1"/>
        <rFont val="Century Gothic"/>
        <family val="2"/>
      </rPr>
      <t xml:space="preserve">house and lot purchase loan with </t>
    </r>
  </si>
  <si>
    <t>the PAG-IBIG Fund, which shall be not later than two (2) months from this day;</t>
  </si>
  <si>
    <t xml:space="preserve">In the event of an increase or decrease in the actual area due to technical reasons, the </t>
  </si>
  <si>
    <r>
      <t>VENDEE</t>
    </r>
    <r>
      <rPr>
        <sz val="10"/>
        <color theme="1"/>
        <rFont val="Century Gothic"/>
        <family val="2"/>
      </rPr>
      <t xml:space="preserve"> hereby grants the </t>
    </r>
    <r>
      <rPr>
        <b/>
        <sz val="10"/>
        <color theme="1"/>
        <rFont val="Century Gothic"/>
        <family val="2"/>
      </rPr>
      <t>VENDOR</t>
    </r>
    <r>
      <rPr>
        <sz val="10"/>
        <color theme="1"/>
        <rFont val="Century Gothic"/>
        <family val="2"/>
      </rPr>
      <t xml:space="preserve"> the following options in the following order of priority:</t>
    </r>
  </si>
  <si>
    <r>
      <t>a.)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entury Gothic"/>
        <family val="2"/>
      </rPr>
      <t>adjust the purchase price correspondingly, or,</t>
    </r>
  </si>
  <si>
    <r>
      <t xml:space="preserve">b.) provide an alternative parcel of land to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subject to such terms and </t>
    </r>
  </si>
  <si>
    <t>conditions as may be agreed upon.</t>
  </si>
  <si>
    <r>
      <t xml:space="preserve">2.)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agrees to execute the Deed of Absolute Sale upon approval of the </t>
    </r>
  </si>
  <si>
    <r>
      <t xml:space="preserve">application of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for lot purchase loan and certification by the PAG-IBIG to </t>
    </r>
  </si>
  <si>
    <r>
      <t xml:space="preserve">remit to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>payment of the lot;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</si>
  <si>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entury Gothic"/>
        <family val="2"/>
      </rPr>
      <t xml:space="preserve">Payments made by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>shall be applied in the following order: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</si>
  <si>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entury Gothic"/>
        <family val="2"/>
      </rPr>
      <t>To the surcharge and/or other penalties due and outstanding if there be any;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</si>
  <si>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Century Gothic"/>
        <family val="2"/>
      </rPr>
      <t>To the interest due and outstanding;</t>
    </r>
  </si>
  <si>
    <r>
      <rPr>
        <sz val="7"/>
        <color theme="1"/>
        <rFont val="Times New Roman"/>
        <family val="1"/>
      </rPr>
      <t xml:space="preserve">3.    </t>
    </r>
    <r>
      <rPr>
        <sz val="10"/>
        <color theme="1"/>
        <rFont val="Century Gothic"/>
        <family val="2"/>
      </rPr>
      <t>To the outstanding balance of the principal.</t>
    </r>
  </si>
  <si>
    <r>
      <t xml:space="preserve">b. Non-delivery of the signed copy of this Contract to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shall not delay the </t>
    </r>
  </si>
  <si>
    <r>
      <t xml:space="preserve">commencement of monthly installments. However, should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not sign and </t>
    </r>
  </si>
  <si>
    <t xml:space="preserve">return the Contract within three (3) </t>
  </si>
  <si>
    <r>
      <t xml:space="preserve">months from down payment (payment of equity), it is understood that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is not </t>
    </r>
  </si>
  <si>
    <r>
      <t xml:space="preserve">interested to continue with the purchase. The </t>
    </r>
    <r>
      <rPr>
        <b/>
        <sz val="10"/>
        <color theme="1"/>
        <rFont val="Century Gothic"/>
        <family val="2"/>
      </rPr>
      <t xml:space="preserve">VENDEE </t>
    </r>
    <r>
      <rPr>
        <sz val="10"/>
        <color theme="1"/>
        <rFont val="Century Gothic"/>
        <family val="2"/>
      </rPr>
      <t xml:space="preserve">hereby agrees that the </t>
    </r>
    <r>
      <rPr>
        <b/>
        <sz val="10"/>
        <color theme="1"/>
        <rFont val="Century Gothic"/>
        <family val="2"/>
      </rPr>
      <t xml:space="preserve">VENDOR </t>
    </r>
  </si>
  <si>
    <t xml:space="preserve">shall refund to him the total payment made net of applicable expenses, and waive all </t>
  </si>
  <si>
    <t>his/her rights over the lot.</t>
  </si>
  <si>
    <r>
      <t>___</t>
    </r>
    <r>
      <rPr>
        <u/>
        <sz val="10"/>
        <color rgb="FFFF0000"/>
        <rFont val="Century Gothic"/>
        <family val="2"/>
      </rPr>
      <t>____ORDR.CardName___</t>
    </r>
    <r>
      <rPr>
        <sz val="10"/>
        <color theme="1"/>
        <rFont val="Century Gothic"/>
        <family val="2"/>
      </rPr>
      <t xml:space="preserve">_________, of legal age, Filipino, married to </t>
    </r>
  </si>
  <si>
    <r>
      <t>Lot Area_</t>
    </r>
    <r>
      <rPr>
        <b/>
        <u/>
        <sz val="10"/>
        <color rgb="FFFF0000"/>
        <rFont val="Century Gothic"/>
        <family val="2"/>
      </rPr>
      <t>_ITM13.AttriTxt1_</t>
    </r>
    <r>
      <rPr>
        <b/>
        <sz val="10"/>
        <color rgb="FFFF0000"/>
        <rFont val="Century Gothic"/>
        <family val="2"/>
      </rPr>
      <t>__</t>
    </r>
    <r>
      <rPr>
        <b/>
        <u/>
        <sz val="10"/>
        <color theme="1"/>
        <rFont val="Century Gothic"/>
        <family val="2"/>
      </rPr>
      <t>___,Psd___</t>
    </r>
    <r>
      <rPr>
        <b/>
        <u/>
        <sz val="10"/>
        <color rgb="FFFF0000"/>
        <rFont val="Century Gothic"/>
        <family val="2"/>
      </rPr>
      <t>_ITM13.AttriTxt1_____</t>
    </r>
    <r>
      <rPr>
        <b/>
        <u/>
        <sz val="10"/>
        <color theme="1"/>
        <rFont val="Century Gothic"/>
        <family val="2"/>
      </rPr>
      <t>______</t>
    </r>
  </si>
  <si>
    <r>
      <rPr>
        <u/>
        <sz val="7"/>
        <color rgb="FFFF0000"/>
        <rFont val="Times New Roman"/>
        <family val="1"/>
      </rPr>
      <t xml:space="preserve"> </t>
    </r>
    <r>
      <rPr>
        <u/>
        <sz val="10"/>
        <color rgb="FFFF0000"/>
        <rFont val="Century Gothic"/>
        <family val="2"/>
      </rPr>
      <t>_Amount in Words_</t>
    </r>
    <r>
      <rPr>
        <u/>
        <sz val="10"/>
        <color theme="1"/>
        <rFont val="Century Gothic"/>
        <family val="2"/>
      </rPr>
      <t>__(</t>
    </r>
    <r>
      <rPr>
        <u/>
        <sz val="10"/>
        <color rgb="FFFF0000"/>
        <rFont val="Century Gothic"/>
        <family val="2"/>
      </rPr>
      <t>ORDR.DocCur where ORDR.Project='Riverview'_ORDR.DocTotal where ORDR.Project='Riverview'_</t>
    </r>
    <r>
      <rPr>
        <sz val="10"/>
        <color theme="1"/>
        <rFont val="Century Gothic"/>
        <family val="2"/>
      </rPr>
      <t>_______)</t>
    </r>
  </si>
  <si>
    <t>LAST PAGE:</t>
  </si>
  <si>
    <t xml:space="preserve">      SIGNED on this ____________ day of  ____________________ at  General Santos City</t>
  </si>
  <si>
    <t>VENDEE</t>
  </si>
  <si>
    <t>SIGNED IN OUR PRESENCE:</t>
  </si>
  <si>
    <t>and</t>
  </si>
  <si>
    <t>REPUBLIC OF THE PHILIPPINES)</t>
  </si>
  <si>
    <t>CITY OF GENERAL SANTOS)S.S.</t>
  </si>
  <si>
    <t>X- - - - - - - - - - - - - - - - - - - - - - - - - - X</t>
  </si>
  <si>
    <t xml:space="preserve">On this __th day of _____________ at General Santos City, personally appreared </t>
  </si>
  <si>
    <t xml:space="preserve">before me ____________________ and ___________________with their above-noted </t>
  </si>
  <si>
    <t xml:space="preserve">Competent Evidence of their Identities both being personally known to me and to me </t>
  </si>
  <si>
    <t xml:space="preserve">known to be the same persons who executed the foregeoing instrument and they </t>
  </si>
  <si>
    <t>acknowledged to me that the same is their free and voluntary act and deed.</t>
  </si>
  <si>
    <t>WITNESS MY HAND AND SEAL</t>
  </si>
  <si>
    <t>Doc. No. ______;</t>
  </si>
  <si>
    <t>Page No. ______;</t>
  </si>
  <si>
    <t>Book No. ______;</t>
  </si>
  <si>
    <t>Series of 2018.</t>
  </si>
  <si>
    <t xml:space="preserve"> Engr. Ramir J. Yap</t>
  </si>
  <si>
    <t>PLEASE REFER TO OTC-2-2-RW FOR SUCCEEDING PAGES</t>
  </si>
  <si>
    <t>OTC-2-SW</t>
  </si>
  <si>
    <t>OTC-2-RW</t>
  </si>
  <si>
    <t>Contract to Sell-Riverview</t>
  </si>
  <si>
    <t>Contract to Sell-Southwoods</t>
  </si>
  <si>
    <r>
      <t xml:space="preserve">WHEREAS, the </t>
    </r>
    <r>
      <rPr>
        <b/>
        <sz val="10"/>
        <color theme="1"/>
        <rFont val="Century Gothic"/>
        <family val="2"/>
      </rPr>
      <t xml:space="preserve">VENDOR </t>
    </r>
    <r>
      <rPr>
        <sz val="10"/>
        <color theme="1"/>
        <rFont val="Century Gothic"/>
        <family val="2"/>
      </rPr>
      <t xml:space="preserve">is the absolute owner of a parcel of land situated in  </t>
    </r>
    <r>
      <rPr>
        <b/>
        <sz val="10"/>
        <color theme="1"/>
        <rFont val="Century Gothic"/>
        <family val="2"/>
      </rPr>
      <t>Southwoods</t>
    </r>
  </si>
  <si>
    <r>
      <t>Residences, Brgy. Mabuhay, General Santos City</t>
    </r>
    <r>
      <rPr>
        <sz val="10"/>
        <color theme="1"/>
        <rFont val="Century Gothic"/>
        <family val="2"/>
      </rPr>
      <t xml:space="preserve"> , more particularly, described as follows:</t>
    </r>
  </si>
  <si>
    <t>PLEASE REFER TO OTC-2-2-SW FOR SUCCEEDING PAGES</t>
  </si>
  <si>
    <t>LAST PAGE</t>
  </si>
  <si>
    <r>
      <rPr>
        <u/>
        <sz val="7"/>
        <color rgb="FFFF0000"/>
        <rFont val="Times New Roman"/>
        <family val="1"/>
      </rPr>
      <t xml:space="preserve"> </t>
    </r>
    <r>
      <rPr>
        <u/>
        <sz val="10"/>
        <color rgb="FFFF0000"/>
        <rFont val="Century Gothic"/>
        <family val="2"/>
      </rPr>
      <t>_Amount in Words_</t>
    </r>
    <r>
      <rPr>
        <u/>
        <sz val="10"/>
        <color theme="1"/>
        <rFont val="Century Gothic"/>
        <family val="2"/>
      </rPr>
      <t>__(</t>
    </r>
    <r>
      <rPr>
        <u/>
        <sz val="10"/>
        <color rgb="FFFF0000"/>
        <rFont val="Century Gothic"/>
        <family val="2"/>
      </rPr>
      <t>ORDR.DocCur where ORDR.Project='Southwoods'_ORDR.DocTotal where ORDR.Project='Southwoods'_</t>
    </r>
    <r>
      <rPr>
        <sz val="10"/>
        <color theme="1"/>
        <rFont val="Century Gothic"/>
        <family val="2"/>
      </rPr>
      <t>_______)</t>
    </r>
  </si>
  <si>
    <t>LAYOUT</t>
  </si>
  <si>
    <t>REPORT</t>
  </si>
  <si>
    <t>MANHOURS ESTIMATE (Original)</t>
  </si>
  <si>
    <t>MANHOURS ESTIMATE (Final)</t>
  </si>
  <si>
    <t>Remarks</t>
  </si>
  <si>
    <t>Free-AGS layout</t>
  </si>
  <si>
    <t>AGS</t>
  </si>
  <si>
    <t>EHI</t>
  </si>
  <si>
    <t>Computation of Pemalties for Late Payment</t>
  </si>
  <si>
    <t>Doc No Example</t>
  </si>
  <si>
    <t>OTC-9</t>
  </si>
  <si>
    <t>Receiving Report (GRPO)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</si>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</sst>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_);\(0\)"/>
    <numFmt numFmtId="167" formatCode="_(* #,##0.00_);_(* \(#,##0.00\);_(* \-??_);_(@_)"/>
    <numFmt numFmtId="168" formatCode="[$-3409]mmmm\ dd\,\ yyyy;@"/>
    <numFmt numFmtId="169" formatCode="[$-3409]dd\-mmm\-yy;@"/>
    <numFmt numFmtId="170" formatCode="&quot;PhP&quot;#,##0.00"/>
    <numFmt numFmtId="171" formatCode="mm/dd/yy;@"/>
  </numFmts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9C0006"/>
      <name val="Tahoma"/>
      <family val="2"/>
    </font>
    <font>
      <sz val="9"/>
      <color rgb="FF3F3F76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Light Condensed"/>
      <family val="2"/>
    </font>
    <font>
      <b/>
      <sz val="18"/>
      <color theme="1"/>
      <name val="Bahnschrift Light Condensed"/>
      <family val="2"/>
    </font>
    <font>
      <sz val="11"/>
      <color rgb="FFFF0000"/>
      <name val="Bahnschrift Light Condensed"/>
      <family val="2"/>
    </font>
    <font>
      <b/>
      <sz val="11"/>
      <color theme="1"/>
      <name val="Bahnschrift Light Condensed"/>
      <family val="2"/>
    </font>
    <font>
      <sz val="11"/>
      <name val="Bahnschrift Light Condense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mbria"/>
      <family val="1"/>
    </font>
    <font>
      <b/>
      <sz val="12"/>
      <color theme="1"/>
      <name val="Cambria"/>
      <family val="1"/>
    </font>
    <font>
      <sz val="9"/>
      <color theme="1"/>
      <name val="Cambria"/>
      <family val="1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sz val="8"/>
      <color theme="1"/>
      <name val="Cambria"/>
      <family val="1"/>
    </font>
    <font>
      <sz val="12"/>
      <color theme="1"/>
      <name val="Cambria"/>
      <family val="1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9.5"/>
      <color theme="1"/>
      <name val="Cambria"/>
      <family val="1"/>
    </font>
    <font>
      <b/>
      <sz val="9"/>
      <name val="Cambria"/>
      <family val="1"/>
    </font>
    <font>
      <b/>
      <sz val="10"/>
      <color rgb="FFFF0000"/>
      <name val="Cambria"/>
      <family val="1"/>
    </font>
    <font>
      <b/>
      <sz val="9"/>
      <color rgb="FFFF0000"/>
      <name val="Cambria"/>
      <family val="1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i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u/>
      <sz val="10"/>
      <color theme="1"/>
      <name val="Century Gothic"/>
      <family val="2"/>
    </font>
    <font>
      <sz val="7"/>
      <color theme="1"/>
      <name val="Times New Roman"/>
      <family val="1"/>
    </font>
    <font>
      <sz val="10"/>
      <color theme="1"/>
      <name val="Century Gothic"/>
      <family val="1"/>
    </font>
    <font>
      <u/>
      <sz val="10"/>
      <color rgb="FFFF0000"/>
      <name val="Century Gothic"/>
      <family val="2"/>
    </font>
    <font>
      <b/>
      <u/>
      <sz val="10"/>
      <color rgb="FFFF0000"/>
      <name val="Century Gothic"/>
      <family val="2"/>
    </font>
    <font>
      <u/>
      <sz val="10"/>
      <color theme="1"/>
      <name val="Century Gothic"/>
      <family val="2"/>
    </font>
    <font>
      <u/>
      <sz val="7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ill="0" applyBorder="0" applyAlignment="0" applyProtection="0"/>
    <xf numFmtId="167" fontId="10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20" fillId="7" borderId="0" applyNumberFormat="0" applyBorder="0" applyAlignment="0" applyProtection="0"/>
    <xf numFmtId="0" fontId="6" fillId="8" borderId="0" applyNumberFormat="0" applyBorder="0" applyAlignment="0" applyProtection="0"/>
  </cellStyleXfs>
  <cellXfs count="548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7" fillId="2" borderId="0" xfId="0" applyFont="1" applyFill="1"/>
    <xf numFmtId="0" fontId="8" fillId="2" borderId="0" xfId="0" applyFont="1" applyFill="1"/>
    <xf numFmtId="0" fontId="8" fillId="2" borderId="5" xfId="0" applyFont="1" applyFill="1" applyBorder="1"/>
    <xf numFmtId="166" fontId="7" fillId="2" borderId="6" xfId="0" applyNumberFormat="1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1" xfId="0" applyFill="1" applyBorder="1"/>
    <xf numFmtId="0" fontId="12" fillId="0" borderId="1" xfId="0" applyFont="1" applyBorder="1"/>
    <xf numFmtId="0" fontId="0" fillId="3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8" fillId="2" borderId="0" xfId="0" applyFont="1" applyFill="1" applyBorder="1"/>
    <xf numFmtId="166" fontId="7" fillId="2" borderId="0" xfId="0" applyNumberFormat="1" applyFont="1" applyFill="1" applyBorder="1"/>
    <xf numFmtId="4" fontId="17" fillId="0" borderId="0" xfId="0" applyNumberFormat="1" applyFont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6" xfId="0" applyFont="1" applyBorder="1"/>
    <xf numFmtId="0" fontId="13" fillId="4" borderId="0" xfId="7" applyAlignment="1"/>
    <xf numFmtId="0" fontId="0" fillId="0" borderId="16" xfId="0" applyBorder="1"/>
    <xf numFmtId="0" fontId="0" fillId="0" borderId="17" xfId="0" applyBorder="1"/>
    <xf numFmtId="0" fontId="18" fillId="0" borderId="18" xfId="0" applyFont="1" applyBorder="1"/>
    <xf numFmtId="0" fontId="0" fillId="0" borderId="15" xfId="0" applyBorder="1"/>
    <xf numFmtId="0" fontId="0" fillId="0" borderId="0" xfId="0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" fontId="19" fillId="0" borderId="0" xfId="0" applyNumberFormat="1" applyFont="1" applyAlignment="1">
      <alignment horizontal="center" vertical="center" wrapText="1"/>
    </xf>
    <xf numFmtId="168" fontId="14" fillId="5" borderId="7" xfId="8" applyNumberFormat="1" applyAlignment="1">
      <alignment horizontal="center"/>
    </xf>
    <xf numFmtId="43" fontId="14" fillId="5" borderId="7" xfId="8" applyNumberFormat="1" applyAlignment="1">
      <alignment horizontal="center"/>
    </xf>
    <xf numFmtId="0" fontId="14" fillId="5" borderId="7" xfId="8" applyAlignment="1">
      <alignment horizontal="center"/>
    </xf>
    <xf numFmtId="169" fontId="14" fillId="5" borderId="7" xfId="8" applyNumberFormat="1" applyAlignment="1">
      <alignment horizontal="center"/>
    </xf>
    <xf numFmtId="14" fontId="13" fillId="4" borderId="24" xfId="7" applyNumberFormat="1" applyBorder="1" applyAlignment="1">
      <alignment horizontal="center"/>
    </xf>
    <xf numFmtId="43" fontId="13" fillId="4" borderId="1" xfId="7" applyNumberFormat="1" applyBorder="1" applyAlignment="1">
      <alignment horizontal="center"/>
    </xf>
    <xf numFmtId="0" fontId="13" fillId="4" borderId="3" xfId="7" applyBorder="1" applyAlignment="1">
      <alignment horizontal="center"/>
    </xf>
    <xf numFmtId="0" fontId="13" fillId="4" borderId="25" xfId="7" applyBorder="1" applyAlignment="1">
      <alignment horizontal="center"/>
    </xf>
    <xf numFmtId="0" fontId="0" fillId="0" borderId="24" xfId="0" applyBorder="1" applyAlignment="1">
      <alignment horizontal="center"/>
    </xf>
    <xf numFmtId="43" fontId="0" fillId="0" borderId="1" xfId="6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43" fontId="0" fillId="0" borderId="27" xfId="6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8" xfId="0" applyBorder="1"/>
    <xf numFmtId="0" fontId="0" fillId="6" borderId="0" xfId="0" applyFill="1"/>
    <xf numFmtId="0" fontId="0" fillId="0" borderId="14" xfId="0" applyBorder="1"/>
    <xf numFmtId="0" fontId="18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3" fontId="0" fillId="0" borderId="36" xfId="6" applyFont="1" applyBorder="1" applyAlignment="1">
      <alignment horizontal="center"/>
    </xf>
    <xf numFmtId="43" fontId="0" fillId="0" borderId="37" xfId="6" applyFont="1" applyBorder="1" applyAlignment="1">
      <alignment horizontal="center"/>
    </xf>
    <xf numFmtId="43" fontId="0" fillId="0" borderId="38" xfId="6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15" fillId="0" borderId="1" xfId="9" applyFill="1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36" xfId="0" applyBorder="1"/>
    <xf numFmtId="0" fontId="1" fillId="0" borderId="36" xfId="0" applyFont="1" applyBorder="1"/>
    <xf numFmtId="0" fontId="0" fillId="0" borderId="40" xfId="0" applyBorder="1"/>
    <xf numFmtId="0" fontId="0" fillId="0" borderId="5" xfId="0" applyBorder="1"/>
    <xf numFmtId="0" fontId="0" fillId="0" borderId="41" xfId="0" applyBorder="1"/>
    <xf numFmtId="0" fontId="0" fillId="0" borderId="37" xfId="0" applyBorder="1"/>
    <xf numFmtId="0" fontId="0" fillId="0" borderId="42" xfId="0" applyBorder="1"/>
    <xf numFmtId="0" fontId="22" fillId="0" borderId="19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43" fontId="22" fillId="0" borderId="22" xfId="6" applyFont="1" applyBorder="1" applyAlignment="1">
      <alignment horizontal="center" vertical="center" wrapText="1"/>
    </xf>
    <xf numFmtId="0" fontId="22" fillId="9" borderId="22" xfId="0" applyFont="1" applyFill="1" applyBorder="1" applyAlignment="1">
      <alignment horizontal="center" vertical="center" wrapText="1"/>
    </xf>
    <xf numFmtId="17" fontId="22" fillId="0" borderId="22" xfId="6" applyNumberFormat="1" applyFont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0" fillId="0" borderId="0" xfId="0" quotePrefix="1"/>
    <xf numFmtId="0" fontId="23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0" fontId="22" fillId="9" borderId="0" xfId="0" applyFont="1" applyFill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43" fontId="25" fillId="0" borderId="44" xfId="6" applyFont="1" applyBorder="1" applyAlignment="1">
      <alignment horizontal="center" vertical="center" wrapText="1"/>
    </xf>
    <xf numFmtId="0" fontId="25" fillId="9" borderId="44" xfId="0" applyFont="1" applyFill="1" applyBorder="1" applyAlignment="1">
      <alignment horizontal="center" vertical="center" wrapText="1"/>
    </xf>
    <xf numFmtId="17" fontId="25" fillId="0" borderId="44" xfId="6" applyNumberFormat="1" applyFont="1" applyBorder="1" applyAlignment="1">
      <alignment horizontal="center" vertical="center" wrapText="1"/>
    </xf>
    <xf numFmtId="0" fontId="22" fillId="9" borderId="44" xfId="0" applyFont="1" applyFill="1" applyBorder="1" applyAlignment="1">
      <alignment horizontal="center" vertical="center" wrapText="1"/>
    </xf>
    <xf numFmtId="0" fontId="22" fillId="9" borderId="40" xfId="0" applyFont="1" applyFill="1" applyBorder="1" applyAlignment="1">
      <alignment horizontal="center" vertical="center" wrapText="1"/>
    </xf>
    <xf numFmtId="43" fontId="22" fillId="0" borderId="45" xfId="6" applyFont="1" applyBorder="1"/>
    <xf numFmtId="43" fontId="22" fillId="9" borderId="0" xfId="6" applyFont="1" applyFill="1" applyBorder="1" applyAlignment="1">
      <alignment vertical="center" wrapText="1"/>
    </xf>
    <xf numFmtId="0" fontId="22" fillId="0" borderId="24" xfId="0" applyFont="1" applyBorder="1"/>
    <xf numFmtId="0" fontId="22" fillId="0" borderId="1" xfId="0" applyFont="1" applyBorder="1" applyAlignment="1">
      <alignment horizontal="center"/>
    </xf>
    <xf numFmtId="4" fontId="26" fillId="0" borderId="1" xfId="4" applyNumberFormat="1" applyFont="1" applyFill="1" applyBorder="1" applyAlignment="1">
      <alignment horizontal="center" vertical="center"/>
    </xf>
    <xf numFmtId="167" fontId="22" fillId="0" borderId="1" xfId="4" applyFont="1" applyFill="1" applyBorder="1" applyAlignment="1">
      <alignment horizontal="center"/>
    </xf>
    <xf numFmtId="17" fontId="25" fillId="10" borderId="1" xfId="6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5" fontId="22" fillId="0" borderId="1" xfId="10" applyNumberFormat="1" applyFont="1" applyFill="1" applyBorder="1" applyAlignment="1"/>
    <xf numFmtId="10" fontId="22" fillId="0" borderId="1" xfId="0" applyNumberFormat="1" applyFont="1" applyBorder="1" applyAlignment="1">
      <alignment horizontal="center"/>
    </xf>
    <xf numFmtId="165" fontId="22" fillId="0" borderId="1" xfId="0" applyNumberFormat="1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43" fontId="22" fillId="0" borderId="25" xfId="6" applyFont="1" applyFill="1" applyBorder="1"/>
    <xf numFmtId="43" fontId="22" fillId="0" borderId="0" xfId="6" applyFont="1" applyFill="1" applyBorder="1" applyAlignment="1">
      <alignment vertical="center" wrapText="1"/>
    </xf>
    <xf numFmtId="0" fontId="22" fillId="11" borderId="0" xfId="0" applyFont="1" applyFill="1"/>
    <xf numFmtId="0" fontId="22" fillId="10" borderId="1" xfId="0" applyFont="1" applyFill="1" applyBorder="1" applyAlignment="1">
      <alignment horizontal="center"/>
    </xf>
    <xf numFmtId="4" fontId="22" fillId="0" borderId="1" xfId="0" applyNumberFormat="1" applyFont="1" applyBorder="1" applyAlignment="1">
      <alignment horizontal="right"/>
    </xf>
    <xf numFmtId="4" fontId="24" fillId="0" borderId="1" xfId="0" applyNumberFormat="1" applyFont="1" applyBorder="1" applyAlignment="1">
      <alignment horizontal="center"/>
    </xf>
    <xf numFmtId="4" fontId="24" fillId="0" borderId="3" xfId="0" applyNumberFormat="1" applyFont="1" applyBorder="1" applyAlignment="1">
      <alignment horizontal="center"/>
    </xf>
    <xf numFmtId="43" fontId="22" fillId="0" borderId="0" xfId="6" applyFont="1" applyFill="1" applyBorder="1" applyAlignment="1"/>
    <xf numFmtId="0" fontId="22" fillId="0" borderId="24" xfId="11" applyFont="1" applyFill="1" applyBorder="1" applyAlignment="1"/>
    <xf numFmtId="0" fontId="22" fillId="0" borderId="1" xfId="11" applyFont="1" applyFill="1" applyBorder="1" applyAlignment="1">
      <alignment horizontal="center"/>
    </xf>
    <xf numFmtId="4" fontId="22" fillId="0" borderId="1" xfId="11" applyNumberFormat="1" applyFont="1" applyFill="1" applyBorder="1" applyAlignment="1">
      <alignment horizontal="center" vertical="center"/>
    </xf>
    <xf numFmtId="43" fontId="22" fillId="0" borderId="1" xfId="11" applyNumberFormat="1" applyFont="1" applyFill="1" applyBorder="1" applyAlignment="1">
      <alignment horizontal="center"/>
    </xf>
    <xf numFmtId="43" fontId="22" fillId="0" borderId="1" xfId="11" applyNumberFormat="1" applyFont="1" applyFill="1" applyBorder="1" applyAlignment="1"/>
    <xf numFmtId="43" fontId="22" fillId="0" borderId="1" xfId="11" applyNumberFormat="1" applyFont="1" applyFill="1" applyBorder="1" applyAlignment="1">
      <alignment horizontal="right"/>
    </xf>
    <xf numFmtId="10" fontId="22" fillId="0" borderId="1" xfId="11" applyNumberFormat="1" applyFont="1" applyFill="1" applyBorder="1" applyAlignment="1">
      <alignment horizontal="center"/>
    </xf>
    <xf numFmtId="4" fontId="24" fillId="0" borderId="1" xfId="11" applyNumberFormat="1" applyFont="1" applyFill="1" applyBorder="1" applyAlignment="1">
      <alignment horizontal="center"/>
    </xf>
    <xf numFmtId="4" fontId="24" fillId="0" borderId="3" xfId="11" applyNumberFormat="1" applyFont="1" applyFill="1" applyBorder="1" applyAlignment="1">
      <alignment horizontal="center"/>
    </xf>
    <xf numFmtId="167" fontId="26" fillId="0" borderId="1" xfId="4" applyFont="1" applyFill="1" applyBorder="1" applyAlignment="1"/>
    <xf numFmtId="49" fontId="22" fillId="0" borderId="1" xfId="11" applyNumberFormat="1" applyFont="1" applyFill="1" applyBorder="1" applyAlignment="1">
      <alignment horizontal="center"/>
    </xf>
    <xf numFmtId="0" fontId="22" fillId="10" borderId="1" xfId="11" applyFont="1" applyFill="1" applyBorder="1" applyAlignment="1">
      <alignment horizontal="center"/>
    </xf>
    <xf numFmtId="4" fontId="22" fillId="0" borderId="1" xfId="11" applyNumberFormat="1" applyFont="1" applyFill="1" applyBorder="1" applyAlignment="1">
      <alignment horizontal="center"/>
    </xf>
    <xf numFmtId="0" fontId="31" fillId="0" borderId="0" xfId="0" applyFont="1"/>
    <xf numFmtId="167" fontId="31" fillId="0" borderId="0" xfId="4" applyFont="1"/>
    <xf numFmtId="0" fontId="31" fillId="0" borderId="34" xfId="0" applyFont="1" applyBorder="1"/>
    <xf numFmtId="0" fontId="31" fillId="0" borderId="0" xfId="0" applyFont="1" applyAlignment="1">
      <alignment horizontal="right"/>
    </xf>
    <xf numFmtId="0" fontId="33" fillId="0" borderId="0" xfId="0" applyFont="1"/>
    <xf numFmtId="167" fontId="33" fillId="0" borderId="0" xfId="4" applyFont="1" applyAlignment="1">
      <alignment horizontal="center"/>
    </xf>
    <xf numFmtId="170" fontId="31" fillId="0" borderId="0" xfId="0" applyNumberFormat="1" applyFont="1" applyAlignment="1">
      <alignment horizontal="right"/>
    </xf>
    <xf numFmtId="0" fontId="34" fillId="0" borderId="0" xfId="0" applyFont="1"/>
    <xf numFmtId="167" fontId="34" fillId="0" borderId="0" xfId="4" applyFont="1" applyBorder="1" applyAlignment="1"/>
    <xf numFmtId="170" fontId="34" fillId="0" borderId="0" xfId="0" applyNumberFormat="1" applyFont="1"/>
    <xf numFmtId="167" fontId="34" fillId="0" borderId="0" xfId="4" applyFont="1" applyBorder="1"/>
    <xf numFmtId="167" fontId="34" fillId="0" borderId="0" xfId="4" applyFont="1" applyBorder="1" applyAlignment="1">
      <alignment horizontal="center"/>
    </xf>
    <xf numFmtId="170" fontId="34" fillId="0" borderId="0" xfId="0" applyNumberFormat="1" applyFont="1" applyAlignment="1">
      <alignment horizontal="right"/>
    </xf>
    <xf numFmtId="167" fontId="34" fillId="0" borderId="0" xfId="4" applyFont="1"/>
    <xf numFmtId="0" fontId="33" fillId="12" borderId="0" xfId="0" applyFont="1" applyFill="1"/>
    <xf numFmtId="0" fontId="31" fillId="12" borderId="0" xfId="0" applyFont="1" applyFill="1"/>
    <xf numFmtId="170" fontId="31" fillId="12" borderId="0" xfId="0" applyNumberFormat="1" applyFont="1" applyFill="1"/>
    <xf numFmtId="0" fontId="33" fillId="0" borderId="0" xfId="0" applyFont="1" applyAlignment="1">
      <alignment horizont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167" fontId="31" fillId="0" borderId="0" xfId="4" applyFont="1" applyAlignment="1">
      <alignment vertical="center"/>
    </xf>
    <xf numFmtId="167" fontId="31" fillId="0" borderId="5" xfId="4" applyFont="1" applyBorder="1" applyAlignment="1">
      <alignment vertical="center"/>
    </xf>
    <xf numFmtId="167" fontId="31" fillId="0" borderId="0" xfId="4" applyFont="1" applyBorder="1" applyAlignment="1">
      <alignment vertical="center"/>
    </xf>
    <xf numFmtId="170" fontId="31" fillId="0" borderId="0" xfId="0" applyNumberFormat="1" applyFont="1" applyAlignment="1">
      <alignment vertical="center"/>
    </xf>
    <xf numFmtId="0" fontId="31" fillId="2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167" fontId="31" fillId="0" borderId="46" xfId="4" applyFont="1" applyBorder="1" applyAlignment="1">
      <alignment vertical="center"/>
    </xf>
    <xf numFmtId="167" fontId="33" fillId="0" borderId="0" xfId="4" applyFont="1" applyAlignment="1">
      <alignment vertical="center"/>
    </xf>
    <xf numFmtId="0" fontId="32" fillId="0" borderId="0" xfId="0" applyFont="1"/>
    <xf numFmtId="0" fontId="31" fillId="2" borderId="0" xfId="0" applyFont="1" applyFill="1"/>
    <xf numFmtId="0" fontId="33" fillId="2" borderId="3" xfId="0" applyFont="1" applyFill="1" applyBorder="1"/>
    <xf numFmtId="0" fontId="33" fillId="2" borderId="4" xfId="0" applyFont="1" applyFill="1" applyBorder="1"/>
    <xf numFmtId="167" fontId="32" fillId="0" borderId="2" xfId="4" applyFont="1" applyBorder="1"/>
    <xf numFmtId="0" fontId="33" fillId="0" borderId="1" xfId="0" applyFont="1" applyBorder="1" applyAlignment="1">
      <alignment horizontal="right" vertical="center"/>
    </xf>
    <xf numFmtId="0" fontId="31" fillId="0" borderId="1" xfId="0" applyFont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43" fontId="33" fillId="0" borderId="1" xfId="0" applyNumberFormat="1" applyFont="1" applyBorder="1" applyAlignment="1">
      <alignment vertical="center"/>
    </xf>
    <xf numFmtId="0" fontId="31" fillId="0" borderId="27" xfId="0" applyFont="1" applyBorder="1" applyAlignment="1">
      <alignment vertical="center"/>
    </xf>
    <xf numFmtId="167" fontId="33" fillId="0" borderId="1" xfId="4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38" xfId="0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1" fillId="0" borderId="41" xfId="0" applyFont="1" applyBorder="1" applyAlignment="1">
      <alignment vertical="center"/>
    </xf>
    <xf numFmtId="0" fontId="31" fillId="0" borderId="44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1" fillId="0" borderId="42" xfId="0" applyFont="1" applyBorder="1" applyAlignment="1">
      <alignment vertical="center"/>
    </xf>
    <xf numFmtId="0" fontId="33" fillId="12" borderId="3" xfId="0" applyFont="1" applyFill="1" applyBorder="1"/>
    <xf numFmtId="0" fontId="33" fillId="12" borderId="4" xfId="0" applyFont="1" applyFill="1" applyBorder="1"/>
    <xf numFmtId="0" fontId="33" fillId="12" borderId="2" xfId="0" applyFont="1" applyFill="1" applyBorder="1"/>
    <xf numFmtId="0" fontId="33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 vertical="center" wrapText="1"/>
    </xf>
    <xf numFmtId="49" fontId="36" fillId="0" borderId="2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7" fontId="33" fillId="0" borderId="3" xfId="4" applyFont="1" applyBorder="1" applyAlignment="1">
      <alignment horizontal="center"/>
    </xf>
    <xf numFmtId="167" fontId="33" fillId="0" borderId="2" xfId="4" applyFont="1" applyBorder="1" applyAlignment="1"/>
    <xf numFmtId="43" fontId="33" fillId="12" borderId="1" xfId="0" applyNumberFormat="1" applyFont="1" applyFill="1" applyBorder="1"/>
    <xf numFmtId="43" fontId="33" fillId="12" borderId="1" xfId="0" applyNumberFormat="1" applyFont="1" applyFill="1" applyBorder="1" applyAlignment="1">
      <alignment horizontal="center"/>
    </xf>
    <xf numFmtId="49" fontId="34" fillId="0" borderId="2" xfId="0" applyNumberFormat="1" applyFont="1" applyBorder="1" applyAlignment="1">
      <alignment horizontal="center" vertical="center"/>
    </xf>
    <xf numFmtId="43" fontId="33" fillId="12" borderId="2" xfId="0" applyNumberFormat="1" applyFont="1" applyFill="1" applyBorder="1"/>
    <xf numFmtId="49" fontId="34" fillId="0" borderId="2" xfId="0" applyNumberFormat="1" applyFont="1" applyBorder="1" applyAlignment="1">
      <alignment horizontal="center" vertical="center" wrapText="1"/>
    </xf>
    <xf numFmtId="43" fontId="39" fillId="12" borderId="3" xfId="12" applyNumberFormat="1" applyFont="1" applyFill="1" applyBorder="1" applyAlignment="1"/>
    <xf numFmtId="43" fontId="39" fillId="12" borderId="4" xfId="12" applyNumberFormat="1" applyFont="1" applyFill="1" applyBorder="1" applyAlignment="1"/>
    <xf numFmtId="0" fontId="33" fillId="3" borderId="3" xfId="0" applyFont="1" applyFill="1" applyBorder="1"/>
    <xf numFmtId="0" fontId="33" fillId="3" borderId="4" xfId="0" applyFont="1" applyFill="1" applyBorder="1"/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49" fontId="31" fillId="0" borderId="0" xfId="0" applyNumberFormat="1" applyFont="1" applyAlignment="1">
      <alignment horizontal="center" vertical="center" wrapText="1"/>
    </xf>
    <xf numFmtId="167" fontId="31" fillId="0" borderId="0" xfId="4" applyFont="1" applyBorder="1" applyAlignment="1">
      <alignment horizontal="center"/>
    </xf>
    <xf numFmtId="0" fontId="37" fillId="0" borderId="0" xfId="0" applyFont="1" applyAlignment="1">
      <alignment horizontal="left" vertical="center"/>
    </xf>
    <xf numFmtId="49" fontId="31" fillId="0" borderId="5" xfId="0" applyNumberFormat="1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left"/>
    </xf>
    <xf numFmtId="49" fontId="31" fillId="0" borderId="0" xfId="0" applyNumberFormat="1" applyFont="1" applyAlignment="1">
      <alignment horizontal="center"/>
    </xf>
    <xf numFmtId="0" fontId="33" fillId="0" borderId="0" xfId="0" applyFont="1" applyAlignment="1">
      <alignment horizontal="right"/>
    </xf>
    <xf numFmtId="0" fontId="40" fillId="0" borderId="0" xfId="0" applyFont="1"/>
    <xf numFmtId="0" fontId="41" fillId="0" borderId="0" xfId="0" applyFont="1"/>
    <xf numFmtId="0" fontId="33" fillId="0" borderId="34" xfId="0" applyFont="1" applyBorder="1"/>
    <xf numFmtId="167" fontId="31" fillId="0" borderId="34" xfId="4" applyFont="1" applyBorder="1"/>
    <xf numFmtId="0" fontId="1" fillId="0" borderId="1" xfId="0" applyFont="1" applyBorder="1" applyAlignment="1">
      <alignment horizontal="center"/>
    </xf>
    <xf numFmtId="0" fontId="0" fillId="0" borderId="37" xfId="0" quotePrefix="1" applyBorder="1"/>
    <xf numFmtId="0" fontId="22" fillId="0" borderId="0" xfId="0" applyFont="1" applyBorder="1" applyAlignment="1">
      <alignment horizontal="center" vertical="center" wrapText="1"/>
    </xf>
    <xf numFmtId="43" fontId="22" fillId="0" borderId="0" xfId="6" applyFont="1" applyBorder="1" applyAlignment="1">
      <alignment horizontal="center" vertical="center" wrapText="1"/>
    </xf>
    <xf numFmtId="0" fontId="22" fillId="9" borderId="0" xfId="0" applyFont="1" applyFill="1" applyBorder="1" applyAlignment="1">
      <alignment horizontal="center" vertical="center" wrapText="1"/>
    </xf>
    <xf numFmtId="17" fontId="22" fillId="0" borderId="0" xfId="6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3" xfId="0" applyFill="1" applyBorder="1"/>
    <xf numFmtId="0" fontId="0" fillId="0" borderId="4" xfId="0" applyBorder="1" applyAlignment="1"/>
    <xf numFmtId="0" fontId="0" fillId="0" borderId="0" xfId="0" applyAlignment="1"/>
    <xf numFmtId="0" fontId="0" fillId="0" borderId="44" xfId="0" applyBorder="1"/>
    <xf numFmtId="0" fontId="0" fillId="0" borderId="40" xfId="0" applyFill="1" applyBorder="1"/>
    <xf numFmtId="0" fontId="0" fillId="0" borderId="44" xfId="0" applyFill="1" applyBorder="1"/>
    <xf numFmtId="0" fontId="0" fillId="0" borderId="0" xfId="0" applyFont="1"/>
    <xf numFmtId="0" fontId="42" fillId="0" borderId="0" xfId="0" applyFont="1" applyAlignment="1">
      <alignment wrapText="1"/>
    </xf>
    <xf numFmtId="167" fontId="36" fillId="0" borderId="0" xfId="4" applyFont="1" applyAlignment="1">
      <alignment vertical="center"/>
    </xf>
    <xf numFmtId="167" fontId="36" fillId="0" borderId="0" xfId="4" applyFont="1" applyBorder="1" applyAlignment="1">
      <alignment vertical="center"/>
    </xf>
    <xf numFmtId="0" fontId="42" fillId="0" borderId="0" xfId="0" applyFont="1" applyAlignment="1"/>
    <xf numFmtId="0" fontId="36" fillId="0" borderId="0" xfId="0" applyFont="1" applyAlignment="1">
      <alignment vertical="center"/>
    </xf>
    <xf numFmtId="0" fontId="12" fillId="0" borderId="0" xfId="0" applyFont="1" applyBorder="1"/>
    <xf numFmtId="0" fontId="43" fillId="0" borderId="0" xfId="0" applyFont="1"/>
    <xf numFmtId="0" fontId="1" fillId="0" borderId="0" xfId="0" applyFont="1" applyAlignment="1">
      <alignment vertic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3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42" xfId="0" applyBorder="1" applyAlignment="1">
      <alignment vertical="center" wrapText="1"/>
    </xf>
    <xf numFmtId="0" fontId="1" fillId="0" borderId="2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0" fontId="47" fillId="0" borderId="0" xfId="0" applyFont="1"/>
    <xf numFmtId="0" fontId="48" fillId="0" borderId="0" xfId="0" applyFont="1"/>
    <xf numFmtId="0" fontId="50" fillId="0" borderId="0" xfId="0" applyFont="1" applyAlignment="1">
      <alignment horizontal="center"/>
    </xf>
    <xf numFmtId="0" fontId="49" fillId="0" borderId="1" xfId="0" applyFont="1" applyBorder="1" applyAlignment="1">
      <alignment horizontal="center"/>
    </xf>
    <xf numFmtId="49" fontId="49" fillId="0" borderId="1" xfId="0" applyNumberFormat="1" applyFont="1" applyBorder="1" applyAlignment="1">
      <alignment horizontal="center"/>
    </xf>
    <xf numFmtId="0" fontId="5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49" fontId="52" fillId="13" borderId="1" xfId="0" applyNumberFormat="1" applyFont="1" applyFill="1" applyBorder="1" applyAlignment="1">
      <alignment horizontal="center"/>
    </xf>
    <xf numFmtId="0" fontId="52" fillId="13" borderId="1" xfId="0" applyFont="1" applyFill="1" applyBorder="1" applyAlignment="1">
      <alignment horizontal="center"/>
    </xf>
    <xf numFmtId="14" fontId="52" fillId="13" borderId="1" xfId="0" applyNumberFormat="1" applyFont="1" applyFill="1" applyBorder="1" applyAlignment="1">
      <alignment horizontal="center"/>
    </xf>
    <xf numFmtId="0" fontId="52" fillId="13" borderId="1" xfId="0" applyFont="1" applyFill="1" applyBorder="1"/>
    <xf numFmtId="43" fontId="52" fillId="13" borderId="1" xfId="6" applyFont="1" applyFill="1" applyBorder="1"/>
    <xf numFmtId="0" fontId="50" fillId="0" borderId="0" xfId="0" applyFont="1"/>
    <xf numFmtId="0" fontId="52" fillId="0" borderId="0" xfId="0" applyFont="1"/>
    <xf numFmtId="0" fontId="53" fillId="0" borderId="0" xfId="0" applyFont="1" applyAlignment="1">
      <alignment horizontal="center"/>
    </xf>
    <xf numFmtId="14" fontId="54" fillId="13" borderId="1" xfId="0" applyNumberFormat="1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49" fontId="52" fillId="14" borderId="1" xfId="0" applyNumberFormat="1" applyFont="1" applyFill="1" applyBorder="1" applyAlignment="1">
      <alignment horizontal="center"/>
    </xf>
    <xf numFmtId="0" fontId="52" fillId="14" borderId="1" xfId="0" applyFont="1" applyFill="1" applyBorder="1" applyAlignment="1">
      <alignment horizontal="center"/>
    </xf>
    <xf numFmtId="14" fontId="52" fillId="14" borderId="1" xfId="0" applyNumberFormat="1" applyFont="1" applyFill="1" applyBorder="1" applyAlignment="1">
      <alignment horizontal="center"/>
    </xf>
    <xf numFmtId="0" fontId="52" fillId="14" borderId="1" xfId="0" applyFont="1" applyFill="1" applyBorder="1"/>
    <xf numFmtId="43" fontId="52" fillId="14" borderId="1" xfId="6" applyFont="1" applyFill="1" applyBorder="1"/>
    <xf numFmtId="0" fontId="52" fillId="0" borderId="1" xfId="0" applyFont="1" applyBorder="1"/>
    <xf numFmtId="0" fontId="52" fillId="0" borderId="1" xfId="0" applyFont="1" applyBorder="1" applyAlignment="1">
      <alignment horizontal="center"/>
    </xf>
    <xf numFmtId="49" fontId="52" fillId="0" borderId="1" xfId="0" applyNumberFormat="1" applyFont="1" applyBorder="1" applyAlignment="1">
      <alignment horizontal="center"/>
    </xf>
    <xf numFmtId="43" fontId="52" fillId="0" borderId="1" xfId="6" applyFont="1" applyBorder="1"/>
    <xf numFmtId="0" fontId="56" fillId="0" borderId="0" xfId="0" applyFont="1" applyAlignment="1">
      <alignment horizontal="justify" vertical="center"/>
    </xf>
    <xf numFmtId="0" fontId="58" fillId="0" borderId="0" xfId="0" applyFont="1"/>
    <xf numFmtId="0" fontId="59" fillId="0" borderId="0" xfId="0" applyFont="1"/>
    <xf numFmtId="0" fontId="52" fillId="0" borderId="0" xfId="0" applyFont="1" applyAlignment="1">
      <alignment vertical="center"/>
    </xf>
    <xf numFmtId="0" fontId="62" fillId="0" borderId="0" xfId="0" applyFont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3" fillId="0" borderId="0" xfId="0" applyFont="1"/>
    <xf numFmtId="0" fontId="64" fillId="0" borderId="0" xfId="0" applyFont="1"/>
    <xf numFmtId="0" fontId="65" fillId="0" borderId="0" xfId="0" applyFont="1" applyAlignment="1">
      <alignment horizontal="center" vertical="center"/>
    </xf>
    <xf numFmtId="0" fontId="65" fillId="0" borderId="0" xfId="0" applyFont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4" fillId="14" borderId="0" xfId="0" applyFont="1" applyFill="1"/>
    <xf numFmtId="0" fontId="0" fillId="14" borderId="0" xfId="0" applyFill="1"/>
    <xf numFmtId="0" fontId="0" fillId="0" borderId="1" xfId="0" applyBorder="1" applyAlignment="1">
      <alignment horizontal="center"/>
    </xf>
    <xf numFmtId="0" fontId="52" fillId="0" borderId="0" xfId="0" applyFont="1" applyAlignment="1">
      <alignment horizontal="left" vertical="center" indent="15"/>
    </xf>
    <xf numFmtId="0" fontId="52" fillId="0" borderId="0" xfId="0" applyFont="1" applyAlignment="1">
      <alignment horizontal="left" vertical="center" indent="5"/>
    </xf>
    <xf numFmtId="0" fontId="19" fillId="0" borderId="0" xfId="0" applyFont="1"/>
    <xf numFmtId="0" fontId="0" fillId="0" borderId="1" xfId="0" applyBorder="1" applyAlignment="1">
      <alignment horizontal="center"/>
    </xf>
    <xf numFmtId="0" fontId="15" fillId="14" borderId="1" xfId="9" applyFill="1" applyBorder="1"/>
    <xf numFmtId="0" fontId="12" fillId="14" borderId="1" xfId="0" applyFont="1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0" fillId="14" borderId="1" xfId="0" applyFill="1" applyBorder="1"/>
    <xf numFmtId="0" fontId="5" fillId="14" borderId="4" xfId="0" applyFont="1" applyFill="1" applyBorder="1" applyAlignment="1">
      <alignment horizontal="center"/>
    </xf>
    <xf numFmtId="0" fontId="12" fillId="0" borderId="1" xfId="0" applyFont="1" applyFill="1" applyBorder="1"/>
    <xf numFmtId="0" fontId="1" fillId="14" borderId="1" xfId="0" applyFont="1" applyFill="1" applyBorder="1"/>
    <xf numFmtId="0" fontId="4" fillId="2" borderId="38" xfId="0" applyFont="1" applyFill="1" applyBorder="1" applyAlignment="1">
      <alignment horizontal="center" vertical="center" wrapText="1"/>
    </xf>
    <xf numFmtId="17" fontId="1" fillId="0" borderId="1" xfId="0" applyNumberFormat="1" applyFont="1" applyFill="1" applyBorder="1" applyAlignment="1">
      <alignment horizontal="left"/>
    </xf>
    <xf numFmtId="0" fontId="5" fillId="0" borderId="1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3" fillId="4" borderId="0" xfId="7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4" fillId="5" borderId="7" xfId="8" applyAlignment="1">
      <alignment horizontal="center"/>
    </xf>
    <xf numFmtId="43" fontId="14" fillId="5" borderId="7" xfId="8" applyNumberFormat="1" applyAlignment="1">
      <alignment horizontal="center"/>
    </xf>
    <xf numFmtId="49" fontId="14" fillId="5" borderId="7" xfId="8" applyNumberFormat="1" applyAlignment="1">
      <alignment horizontal="center"/>
    </xf>
    <xf numFmtId="0" fontId="13" fillId="4" borderId="3" xfId="7" applyBorder="1" applyAlignment="1">
      <alignment horizontal="center"/>
    </xf>
    <xf numFmtId="0" fontId="13" fillId="4" borderId="2" xfId="7" applyBorder="1" applyAlignment="1">
      <alignment horizontal="center"/>
    </xf>
    <xf numFmtId="43" fontId="13" fillId="4" borderId="3" xfId="7" applyNumberFormat="1" applyBorder="1" applyAlignment="1">
      <alignment horizontal="center"/>
    </xf>
    <xf numFmtId="43" fontId="13" fillId="4" borderId="2" xfId="7" applyNumberFormat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3" xfId="6" applyFont="1" applyBorder="1" applyAlignment="1">
      <alignment horizontal="center"/>
    </xf>
    <xf numFmtId="43" fontId="0" fillId="0" borderId="2" xfId="6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14" fontId="34" fillId="0" borderId="3" xfId="0" applyNumberFormat="1" applyFont="1" applyBorder="1" applyAlignment="1">
      <alignment horizontal="center" vertical="center"/>
    </xf>
    <xf numFmtId="14" fontId="34" fillId="0" borderId="2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167" fontId="31" fillId="0" borderId="3" xfId="4" applyFont="1" applyBorder="1" applyAlignment="1">
      <alignment horizontal="center" vertical="center"/>
    </xf>
    <xf numFmtId="167" fontId="31" fillId="0" borderId="2" xfId="4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49" fontId="31" fillId="0" borderId="31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7" fontId="33" fillId="0" borderId="3" xfId="4" applyFont="1" applyBorder="1" applyAlignment="1">
      <alignment horizontal="center"/>
    </xf>
    <xf numFmtId="167" fontId="33" fillId="0" borderId="2" xfId="4" applyFont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2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167" fontId="34" fillId="0" borderId="3" xfId="4" applyFont="1" applyBorder="1" applyAlignment="1">
      <alignment horizontal="center" vertical="center"/>
    </xf>
    <xf numFmtId="167" fontId="34" fillId="0" borderId="2" xfId="4" applyFont="1" applyBorder="1" applyAlignment="1">
      <alignment horizontal="center" vertical="center"/>
    </xf>
    <xf numFmtId="49" fontId="34" fillId="0" borderId="3" xfId="0" applyNumberFormat="1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167" fontId="37" fillId="0" borderId="3" xfId="4" applyFont="1" applyBorder="1" applyAlignment="1">
      <alignment horizontal="right"/>
    </xf>
    <xf numFmtId="167" fontId="37" fillId="0" borderId="2" xfId="4" applyFont="1" applyBorder="1" applyAlignment="1">
      <alignment horizontal="right"/>
    </xf>
    <xf numFmtId="43" fontId="39" fillId="12" borderId="4" xfId="12" applyNumberFormat="1" applyFont="1" applyFill="1" applyBorder="1" applyAlignment="1">
      <alignment horizontal="right"/>
    </xf>
    <xf numFmtId="43" fontId="39" fillId="12" borderId="2" xfId="12" applyNumberFormat="1" applyFont="1" applyFill="1" applyBorder="1" applyAlignment="1">
      <alignment horizontal="right"/>
    </xf>
    <xf numFmtId="0" fontId="32" fillId="0" borderId="34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14" fontId="34" fillId="0" borderId="3" xfId="0" applyNumberFormat="1" applyFont="1" applyBorder="1" applyAlignment="1">
      <alignment horizontal="center"/>
    </xf>
    <xf numFmtId="14" fontId="34" fillId="0" borderId="2" xfId="0" applyNumberFormat="1" applyFont="1" applyBorder="1" applyAlignment="1">
      <alignment horizontal="center"/>
    </xf>
    <xf numFmtId="49" fontId="31" fillId="0" borderId="3" xfId="0" applyNumberFormat="1" applyFont="1" applyBorder="1" applyAlignment="1">
      <alignment horizontal="center" vertical="center" wrapText="1"/>
    </xf>
    <xf numFmtId="49" fontId="31" fillId="0" borderId="4" xfId="0" applyNumberFormat="1" applyFont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 wrapText="1"/>
    </xf>
    <xf numFmtId="167" fontId="31" fillId="0" borderId="3" xfId="4" applyFont="1" applyBorder="1" applyAlignment="1">
      <alignment horizontal="center"/>
    </xf>
    <xf numFmtId="167" fontId="31" fillId="0" borderId="2" xfId="4" applyFont="1" applyBorder="1" applyAlignment="1">
      <alignment horizontal="center"/>
    </xf>
    <xf numFmtId="43" fontId="39" fillId="3" borderId="3" xfId="12" applyNumberFormat="1" applyFont="1" applyFill="1" applyBorder="1" applyAlignment="1">
      <alignment horizontal="center"/>
    </xf>
    <xf numFmtId="43" fontId="39" fillId="3" borderId="4" xfId="12" applyNumberFormat="1" applyFont="1" applyFill="1" applyBorder="1" applyAlignment="1">
      <alignment horizontal="center"/>
    </xf>
    <xf numFmtId="43" fontId="39" fillId="3" borderId="2" xfId="12" applyNumberFormat="1" applyFont="1" applyFill="1" applyBorder="1" applyAlignment="1">
      <alignment horizontal="center"/>
    </xf>
    <xf numFmtId="0" fontId="33" fillId="3" borderId="3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3" fillId="12" borderId="3" xfId="0" applyFont="1" applyFill="1" applyBorder="1" applyAlignment="1">
      <alignment horizontal="center"/>
    </xf>
    <xf numFmtId="0" fontId="33" fillId="12" borderId="4" xfId="0" applyFont="1" applyFill="1" applyBorder="1" applyAlignment="1">
      <alignment horizontal="center"/>
    </xf>
    <xf numFmtId="167" fontId="33" fillId="12" borderId="4" xfId="4" applyFont="1" applyFill="1" applyBorder="1" applyAlignment="1">
      <alignment horizontal="center"/>
    </xf>
    <xf numFmtId="167" fontId="33" fillId="12" borderId="2" xfId="4" applyFont="1" applyFill="1" applyBorder="1" applyAlignment="1">
      <alignment horizontal="center"/>
    </xf>
    <xf numFmtId="49" fontId="36" fillId="0" borderId="3" xfId="0" applyNumberFormat="1" applyFont="1" applyBorder="1" applyAlignment="1">
      <alignment horizontal="center"/>
    </xf>
    <xf numFmtId="49" fontId="36" fillId="0" borderId="4" xfId="0" applyNumberFormat="1" applyFont="1" applyBorder="1" applyAlignment="1">
      <alignment horizontal="center"/>
    </xf>
    <xf numFmtId="49" fontId="36" fillId="0" borderId="2" xfId="0" applyNumberFormat="1" applyFont="1" applyBorder="1" applyAlignment="1">
      <alignment horizontal="center"/>
    </xf>
    <xf numFmtId="167" fontId="36" fillId="0" borderId="3" xfId="4" applyFont="1" applyBorder="1" applyAlignment="1">
      <alignment horizontal="center"/>
    </xf>
    <xf numFmtId="167" fontId="36" fillId="0" borderId="2" xfId="4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167" fontId="34" fillId="0" borderId="3" xfId="4" applyFont="1" applyBorder="1" applyAlignment="1">
      <alignment horizontal="center"/>
    </xf>
    <xf numFmtId="167" fontId="34" fillId="0" borderId="2" xfId="4" applyFont="1" applyBorder="1" applyAlignment="1">
      <alignment horizontal="center"/>
    </xf>
    <xf numFmtId="43" fontId="33" fillId="12" borderId="3" xfId="0" applyNumberFormat="1" applyFont="1" applyFill="1" applyBorder="1" applyAlignment="1">
      <alignment horizontal="center"/>
    </xf>
    <xf numFmtId="43" fontId="33" fillId="12" borderId="2" xfId="0" applyNumberFormat="1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49" fontId="31" fillId="0" borderId="3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wrapText="1"/>
    </xf>
    <xf numFmtId="0" fontId="34" fillId="0" borderId="4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14" fontId="31" fillId="0" borderId="3" xfId="0" applyNumberFormat="1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horizontal="center" wrapText="1"/>
    </xf>
    <xf numFmtId="0" fontId="31" fillId="0" borderId="2" xfId="0" applyFont="1" applyBorder="1" applyAlignment="1">
      <alignment horizontal="center" wrapText="1"/>
    </xf>
    <xf numFmtId="49" fontId="36" fillId="0" borderId="3" xfId="0" applyNumberFormat="1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49" fontId="36" fillId="0" borderId="2" xfId="0" applyNumberFormat="1" applyFont="1" applyBorder="1" applyAlignment="1">
      <alignment horizontal="center" vertical="center" wrapText="1"/>
    </xf>
    <xf numFmtId="167" fontId="36" fillId="0" borderId="3" xfId="4" applyFont="1" applyBorder="1" applyAlignment="1">
      <alignment horizontal="center" vertical="center"/>
    </xf>
    <xf numFmtId="167" fontId="36" fillId="0" borderId="2" xfId="4" applyFont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43" fontId="33" fillId="12" borderId="3" xfId="0" applyNumberFormat="1" applyFont="1" applyFill="1" applyBorder="1" applyAlignment="1">
      <alignment horizontal="center" vertical="center"/>
    </xf>
    <xf numFmtId="43" fontId="33" fillId="12" borderId="4" xfId="0" applyNumberFormat="1" applyFont="1" applyFill="1" applyBorder="1" applyAlignment="1">
      <alignment horizontal="center" vertical="center"/>
    </xf>
    <xf numFmtId="43" fontId="33" fillId="12" borderId="2" xfId="0" applyNumberFormat="1" applyFont="1" applyFill="1" applyBorder="1" applyAlignment="1">
      <alignment horizontal="center" vertical="center"/>
    </xf>
    <xf numFmtId="14" fontId="36" fillId="0" borderId="3" xfId="0" applyNumberFormat="1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43" fontId="33" fillId="12" borderId="4" xfId="0" applyNumberFormat="1" applyFont="1" applyFill="1" applyBorder="1" applyAlignment="1">
      <alignment horizontal="center"/>
    </xf>
    <xf numFmtId="167" fontId="33" fillId="0" borderId="34" xfId="4" applyFont="1" applyBorder="1" applyAlignment="1">
      <alignment horizontal="center" vertical="center"/>
    </xf>
    <xf numFmtId="0" fontId="33" fillId="0" borderId="47" xfId="0" applyFont="1" applyBorder="1" applyAlignment="1">
      <alignment horizontal="center"/>
    </xf>
    <xf numFmtId="43" fontId="32" fillId="12" borderId="0" xfId="0" applyNumberFormat="1" applyFont="1" applyFill="1" applyAlignment="1">
      <alignment horizontal="right"/>
    </xf>
    <xf numFmtId="0" fontId="33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168" fontId="31" fillId="0" borderId="34" xfId="4" applyNumberFormat="1" applyFont="1" applyBorder="1" applyAlignment="1">
      <alignment horizontal="center" vertical="center"/>
    </xf>
    <xf numFmtId="14" fontId="38" fillId="0" borderId="3" xfId="0" applyNumberFormat="1" applyFont="1" applyBorder="1" applyAlignment="1">
      <alignment horizontal="center"/>
    </xf>
    <xf numFmtId="14" fontId="38" fillId="0" borderId="2" xfId="0" applyNumberFormat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171" fontId="34" fillId="0" borderId="3" xfId="0" applyNumberFormat="1" applyFont="1" applyBorder="1" applyAlignment="1">
      <alignment horizontal="center" vertical="center"/>
    </xf>
    <xf numFmtId="171" fontId="34" fillId="0" borderId="2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67" fontId="31" fillId="0" borderId="4" xfId="4" applyFont="1" applyBorder="1" applyAlignment="1">
      <alignment horizontal="center" vertical="center"/>
    </xf>
    <xf numFmtId="167" fontId="33" fillId="0" borderId="4" xfId="4" applyFont="1" applyBorder="1" applyAlignment="1">
      <alignment horizontal="center" vertical="center"/>
    </xf>
    <xf numFmtId="167" fontId="31" fillId="0" borderId="46" xfId="4" applyFont="1" applyBorder="1" applyAlignment="1">
      <alignment horizontal="center" vertical="center"/>
    </xf>
    <xf numFmtId="167" fontId="31" fillId="0" borderId="5" xfId="4" applyFont="1" applyBorder="1" applyAlignment="1">
      <alignment horizontal="center" vertical="center"/>
    </xf>
    <xf numFmtId="167" fontId="33" fillId="0" borderId="5" xfId="4" applyFont="1" applyBorder="1" applyAlignment="1">
      <alignment horizontal="center" vertical="center"/>
    </xf>
    <xf numFmtId="167" fontId="34" fillId="0" borderId="4" xfId="4" applyFont="1" applyBorder="1" applyAlignment="1">
      <alignment horizontal="center"/>
    </xf>
    <xf numFmtId="43" fontId="32" fillId="12" borderId="0" xfId="0" applyNumberFormat="1" applyFont="1" applyFill="1" applyAlignment="1">
      <alignment horizontal="center"/>
    </xf>
    <xf numFmtId="167" fontId="34" fillId="0" borderId="5" xfId="4" applyFont="1" applyBorder="1" applyAlignment="1" applyProtection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8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2" fillId="0" borderId="0" xfId="0" applyFont="1" applyAlignment="1">
      <alignment horizontal="left" vertical="center"/>
    </xf>
    <xf numFmtId="0" fontId="62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8" fillId="0" borderId="0" xfId="0" applyFont="1" applyAlignment="1">
      <alignment horizontal="left" vertical="center"/>
    </xf>
    <xf numFmtId="0" fontId="66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</cellXfs>
  <cellStyles count="13">
    <cellStyle name="60% - Accent3" xfId="12" builtinId="40"/>
    <cellStyle name="Bad" xfId="7" builtinId="27"/>
    <cellStyle name="Comma" xfId="6" builtinId="3"/>
    <cellStyle name="Comma 10 2 4" xfId="1" xr:uid="{00000000-0005-0000-0000-000003000000}"/>
    <cellStyle name="Comma 126" xfId="2" xr:uid="{00000000-0005-0000-0000-000004000000}"/>
    <cellStyle name="Comma 2" xfId="4" xr:uid="{00000000-0005-0000-0000-000005000000}"/>
    <cellStyle name="Currency" xfId="10" builtinId="4"/>
    <cellStyle name="Good" xfId="11" builtinId="26"/>
    <cellStyle name="Hyperlink" xfId="9" builtinId="8"/>
    <cellStyle name="Input" xfId="8" builtinId="20"/>
    <cellStyle name="Normal" xfId="0" builtinId="0"/>
    <cellStyle name="Normal 6" xfId="5" xr:uid="{00000000-0005-0000-0000-00000B000000}"/>
    <cellStyle name="Percent 2" xfId="3" xr:uid="{00000000-0005-0000-0000-00000C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5.png"/><Relationship Id="rId5" Type="http://schemas.openxmlformats.org/officeDocument/2006/relationships/image" Target="../media/image4.png"/><Relationship Id="rId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4.png"/><Relationship Id="rId1" Type="http://schemas.openxmlformats.org/officeDocument/2006/relationships/image" Target="../media/image23.png"/><Relationship Id="rId4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127001</xdr:rowOff>
    </xdr:from>
    <xdr:to>
      <xdr:col>6</xdr:col>
      <xdr:colOff>182483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08E78-F590-4F40-89A7-3FB4E495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127001"/>
          <a:ext cx="2201783" cy="209549"/>
        </a:xfrm>
        <a:prstGeom prst="rect">
          <a:avLst/>
        </a:prstGeom>
      </xdr:spPr>
    </xdr:pic>
    <xdr:clientData/>
  </xdr:twoCellAnchor>
  <xdr:twoCellAnchor editAs="oneCell">
    <xdr:from>
      <xdr:col>23</xdr:col>
      <xdr:colOff>374650</xdr:colOff>
      <xdr:row>0</xdr:row>
      <xdr:rowOff>88902</xdr:rowOff>
    </xdr:from>
    <xdr:to>
      <xdr:col>23</xdr:col>
      <xdr:colOff>2150983</xdr:colOff>
      <xdr:row>0</xdr:row>
      <xdr:rowOff>181712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39C300-1CCD-4F7F-AF65-C17CE366B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88902"/>
          <a:ext cx="1776333" cy="928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0</xdr:rowOff>
    </xdr:from>
    <xdr:to>
      <xdr:col>10</xdr:col>
      <xdr:colOff>19860</xdr:colOff>
      <xdr:row>29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557AF-5967-46AD-9E73-4A94BB2B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90500"/>
          <a:ext cx="5801535" cy="537285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29</xdr:row>
      <xdr:rowOff>66675</xdr:rowOff>
    </xdr:from>
    <xdr:to>
      <xdr:col>9</xdr:col>
      <xdr:colOff>438867</xdr:colOff>
      <xdr:row>53</xdr:row>
      <xdr:rowOff>57787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0AF3BA-72ED-43E3-95FE-1B67AE487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5591175"/>
          <a:ext cx="5134692" cy="45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10</xdr:col>
      <xdr:colOff>172240</xdr:colOff>
      <xdr:row>238</xdr:row>
      <xdr:rowOff>115007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7D2186-CBB4-408F-B347-A9BBEFFEC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0386000"/>
          <a:ext cx="5658640" cy="50680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9</xdr:col>
      <xdr:colOff>457944</xdr:colOff>
      <xdr:row>264</xdr:row>
      <xdr:rowOff>153059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2169D6-43AB-4932-8446-0955F800C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5720000"/>
          <a:ext cx="5334744" cy="4725059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2</xdr:row>
      <xdr:rowOff>28575</xdr:rowOff>
    </xdr:from>
    <xdr:to>
      <xdr:col>13</xdr:col>
      <xdr:colOff>428625</xdr:colOff>
      <xdr:row>7</xdr:row>
      <xdr:rowOff>104775</xdr:rowOff>
    </xdr:to>
    <xdr:pic>
      <xdr:nvPicPr>
        <xdr:cNvPr id="12" name="Picture 11" descr="Evergreen Homes - Home | Facebook">
          <a:extLst>
            <a:ext uri="{FF2B5EF4-FFF2-40B4-BE49-F238E27FC236}">
              <a16:creationId xmlns:a16="http://schemas.microsoft.com/office/drawing/2014/main" id="{FD474B98-AF58-4057-AB1F-56C152140CA5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409575"/>
          <a:ext cx="1362075" cy="10287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10</xdr:col>
      <xdr:colOff>362766</xdr:colOff>
      <xdr:row>99</xdr:row>
      <xdr:rowOff>115034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7AD79D7-E13D-4534-88EF-E9B375FD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3716000"/>
          <a:ext cx="5849166" cy="5258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123825</xdr:rowOff>
    </xdr:from>
    <xdr:to>
      <xdr:col>9</xdr:col>
      <xdr:colOff>562773</xdr:colOff>
      <xdr:row>24</xdr:row>
      <xdr:rowOff>114910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F66F26-45D4-4DB9-939C-5E990E68A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14325"/>
          <a:ext cx="5715798" cy="4372585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1</xdr:row>
      <xdr:rowOff>28575</xdr:rowOff>
    </xdr:from>
    <xdr:to>
      <xdr:col>20</xdr:col>
      <xdr:colOff>105579</xdr:colOff>
      <xdr:row>28</xdr:row>
      <xdr:rowOff>181714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24FF7-1803-4B31-8D70-E033644F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219075"/>
          <a:ext cx="5763429" cy="529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30</xdr:col>
      <xdr:colOff>410398</xdr:colOff>
      <xdr:row>29</xdr:row>
      <xdr:rowOff>29323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CE339B-75F5-4B66-BDFD-DF9BDFCC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0" y="190500"/>
          <a:ext cx="5896798" cy="536332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40</xdr:col>
      <xdr:colOff>257977</xdr:colOff>
      <xdr:row>22</xdr:row>
      <xdr:rowOff>124401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E96783-BA25-4669-AC4D-D0429D179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90500"/>
          <a:ext cx="5744377" cy="4124901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</xdr:row>
      <xdr:rowOff>0</xdr:rowOff>
    </xdr:from>
    <xdr:to>
      <xdr:col>50</xdr:col>
      <xdr:colOff>248450</xdr:colOff>
      <xdr:row>28</xdr:row>
      <xdr:rowOff>67402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39035-3BE3-4F54-A5DB-15D610E54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93600" y="190500"/>
          <a:ext cx="5734850" cy="5210902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</xdr:row>
      <xdr:rowOff>0</xdr:rowOff>
    </xdr:from>
    <xdr:to>
      <xdr:col>59</xdr:col>
      <xdr:colOff>457944</xdr:colOff>
      <xdr:row>24</xdr:row>
      <xdr:rowOff>143506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4481DF-68FE-4626-A1F1-6D00F367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89600" y="190500"/>
          <a:ext cx="5334744" cy="4525006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</xdr:row>
      <xdr:rowOff>0</xdr:rowOff>
    </xdr:from>
    <xdr:to>
      <xdr:col>69</xdr:col>
      <xdr:colOff>391345</xdr:colOff>
      <xdr:row>28</xdr:row>
      <xdr:rowOff>10244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A9CE19-C439-4D8E-900A-915526C5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576000" y="190500"/>
          <a:ext cx="5877745" cy="51537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19050</xdr:rowOff>
    </xdr:from>
    <xdr:to>
      <xdr:col>9</xdr:col>
      <xdr:colOff>400829</xdr:colOff>
      <xdr:row>29</xdr:row>
      <xdr:rowOff>96005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0876D-183F-46E2-AF1A-9E156251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09550"/>
          <a:ext cx="5582429" cy="5410955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</xdr:row>
      <xdr:rowOff>38100</xdr:rowOff>
    </xdr:from>
    <xdr:to>
      <xdr:col>12</xdr:col>
      <xdr:colOff>533400</xdr:colOff>
      <xdr:row>6</xdr:row>
      <xdr:rowOff>114300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19C2F1D7-4238-4E7A-8F20-93F75318E50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28600"/>
          <a:ext cx="1362075" cy="1028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333375</xdr:colOff>
      <xdr:row>30</xdr:row>
      <xdr:rowOff>66675</xdr:rowOff>
    </xdr:from>
    <xdr:to>
      <xdr:col>9</xdr:col>
      <xdr:colOff>267456</xdr:colOff>
      <xdr:row>51</xdr:row>
      <xdr:rowOff>124391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C6A61F-7C20-481E-9E60-FA34B2D69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5781675"/>
          <a:ext cx="5420481" cy="4058216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63</xdr:row>
      <xdr:rowOff>152400</xdr:rowOff>
    </xdr:from>
    <xdr:to>
      <xdr:col>10</xdr:col>
      <xdr:colOff>115116</xdr:colOff>
      <xdr:row>91</xdr:row>
      <xdr:rowOff>76934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68597B-46DF-4B4B-9CB6-950D07DC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2153900"/>
          <a:ext cx="5849166" cy="525853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171450</xdr:rowOff>
    </xdr:from>
    <xdr:to>
      <xdr:col>9</xdr:col>
      <xdr:colOff>286520</xdr:colOff>
      <xdr:row>28</xdr:row>
      <xdr:rowOff>38799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F6727A-FC2B-4FA0-BEB2-77641282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61950"/>
          <a:ext cx="5515745" cy="501084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</xdr:row>
      <xdr:rowOff>66675</xdr:rowOff>
    </xdr:from>
    <xdr:to>
      <xdr:col>18</xdr:col>
      <xdr:colOff>496055</xdr:colOff>
      <xdr:row>24</xdr:row>
      <xdr:rowOff>76813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63D65F-250D-47A2-8402-6A98B124E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257175"/>
          <a:ext cx="5410955" cy="439163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28</xdr:col>
      <xdr:colOff>162713</xdr:colOff>
      <xdr:row>26</xdr:row>
      <xdr:rowOff>172112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1529BD-1018-4500-AC3C-621A26A2F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381000"/>
          <a:ext cx="5649113" cy="4744112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37</xdr:col>
      <xdr:colOff>381734</xdr:colOff>
      <xdr:row>27</xdr:row>
      <xdr:rowOff>10191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457481-C121-4190-ABCE-336F595EF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78400" y="381000"/>
          <a:ext cx="5258534" cy="477269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47</xdr:col>
      <xdr:colOff>248450</xdr:colOff>
      <xdr:row>29</xdr:row>
      <xdr:rowOff>153139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2DC777-CE15-4988-B0B0-F1CAA10D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4800" y="381000"/>
          <a:ext cx="5734850" cy="5296639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2</xdr:row>
      <xdr:rowOff>0</xdr:rowOff>
    </xdr:from>
    <xdr:to>
      <xdr:col>56</xdr:col>
      <xdr:colOff>438892</xdr:colOff>
      <xdr:row>23</xdr:row>
      <xdr:rowOff>29137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0D1BEE-5BAD-4DA7-B8C8-650DB236A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60800" y="381000"/>
          <a:ext cx="5315692" cy="4029637"/>
        </a:xfrm>
        <a:prstGeom prst="rect">
          <a:avLst/>
        </a:prstGeom>
      </xdr:spPr>
    </xdr:pic>
    <xdr:clientData/>
  </xdr:twoCellAnchor>
  <xdr:twoCellAnchor editAs="oneCell">
    <xdr:from>
      <xdr:col>57</xdr:col>
      <xdr:colOff>180975</xdr:colOff>
      <xdr:row>1</xdr:row>
      <xdr:rowOff>38100</xdr:rowOff>
    </xdr:from>
    <xdr:to>
      <xdr:col>66</xdr:col>
      <xdr:colOff>134109</xdr:colOff>
      <xdr:row>21</xdr:row>
      <xdr:rowOff>10053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3EE2F2-EB01-4B19-881F-C916EE2C5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928175" y="228600"/>
          <a:ext cx="5439534" cy="3781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95250</xdr:rowOff>
    </xdr:from>
    <xdr:to>
      <xdr:col>8</xdr:col>
      <xdr:colOff>514350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1E42D-45BD-4FA4-A5E9-54F97E06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85750"/>
          <a:ext cx="5257800" cy="390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76200</xdr:rowOff>
    </xdr:from>
    <xdr:to>
      <xdr:col>12</xdr:col>
      <xdr:colOff>86734</xdr:colOff>
      <xdr:row>20</xdr:row>
      <xdr:rowOff>48388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711DB-A549-43AB-BED9-94018D7A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57200"/>
          <a:ext cx="7230484" cy="4791838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3</xdr:row>
      <xdr:rowOff>76201</xdr:rowOff>
    </xdr:from>
    <xdr:to>
      <xdr:col>14</xdr:col>
      <xdr:colOff>695325</xdr:colOff>
      <xdr:row>8</xdr:row>
      <xdr:rowOff>152401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2FB8ECBD-2FA3-448C-9586-48121D98883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647701"/>
          <a:ext cx="1362075" cy="10287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57150</xdr:rowOff>
    </xdr:from>
    <xdr:to>
      <xdr:col>11</xdr:col>
      <xdr:colOff>582018</xdr:colOff>
      <xdr:row>24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F09CDC-78BD-467A-BD1F-A2472F94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47650"/>
          <a:ext cx="7116168" cy="45535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0</xdr:rowOff>
    </xdr:from>
    <xdr:to>
      <xdr:col>11</xdr:col>
      <xdr:colOff>343861</xdr:colOff>
      <xdr:row>27</xdr:row>
      <xdr:rowOff>57849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C7A3A1-B9C2-462E-8037-5DE3C59C5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00"/>
          <a:ext cx="6887536" cy="501084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</xdr:row>
      <xdr:rowOff>114300</xdr:rowOff>
    </xdr:from>
    <xdr:to>
      <xdr:col>14</xdr:col>
      <xdr:colOff>523875</xdr:colOff>
      <xdr:row>7</xdr:row>
      <xdr:rowOff>0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49FB9A40-6614-477F-9B3F-7145C5E2F90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304800"/>
          <a:ext cx="1362075" cy="10287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114300</xdr:rowOff>
    </xdr:from>
    <xdr:to>
      <xdr:col>9</xdr:col>
      <xdr:colOff>727</xdr:colOff>
      <xdr:row>30</xdr:row>
      <xdr:rowOff>86496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75E2B-9A30-44B6-82ED-C8731D4D6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04800"/>
          <a:ext cx="5210902" cy="552527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</xdr:row>
      <xdr:rowOff>180975</xdr:rowOff>
    </xdr:from>
    <xdr:to>
      <xdr:col>12</xdr:col>
      <xdr:colOff>314325</xdr:colOff>
      <xdr:row>7</xdr:row>
      <xdr:rowOff>66675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6905E66C-D0BD-4C66-B16C-05D5300AFAA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71475"/>
          <a:ext cx="1362075" cy="10287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</xdr:row>
      <xdr:rowOff>0</xdr:rowOff>
    </xdr:from>
    <xdr:to>
      <xdr:col>10</xdr:col>
      <xdr:colOff>581888</xdr:colOff>
      <xdr:row>29</xdr:row>
      <xdr:rowOff>57876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CEE2DF-FF92-4298-9CBB-E8A2E075D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81000"/>
          <a:ext cx="6182588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29</xdr:row>
      <xdr:rowOff>95250</xdr:rowOff>
    </xdr:from>
    <xdr:to>
      <xdr:col>10</xdr:col>
      <xdr:colOff>362780</xdr:colOff>
      <xdr:row>54</xdr:row>
      <xdr:rowOff>29230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E442F4-CEF3-4CF1-9D70-2539D8FB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5619750"/>
          <a:ext cx="5944430" cy="4696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28575</xdr:rowOff>
    </xdr:from>
    <xdr:to>
      <xdr:col>1</xdr:col>
      <xdr:colOff>704850</xdr:colOff>
      <xdr:row>15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68194B-7C08-4D5E-B411-B94BA51B083A}"/>
            </a:ext>
          </a:extLst>
        </xdr:cNvPr>
        <xdr:cNvSpPr/>
      </xdr:nvSpPr>
      <xdr:spPr>
        <a:xfrm>
          <a:off x="228600" y="28575"/>
          <a:ext cx="1495425" cy="58102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INSERT LOGO HERE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361950</xdr:colOff>
      <xdr:row>0</xdr:row>
      <xdr:rowOff>0</xdr:rowOff>
    </xdr:from>
    <xdr:to>
      <xdr:col>1</xdr:col>
      <xdr:colOff>600075</xdr:colOff>
      <xdr:row>2</xdr:row>
      <xdr:rowOff>238125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279EBB17-9DBB-4275-9E27-98FC47886D2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362075" cy="6858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</xdr:row>
      <xdr:rowOff>95250</xdr:rowOff>
    </xdr:from>
    <xdr:to>
      <xdr:col>8</xdr:col>
      <xdr:colOff>114300</xdr:colOff>
      <xdr:row>31</xdr:row>
      <xdr:rowOff>86495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C0B72-260A-4409-A386-57D54A15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476250"/>
          <a:ext cx="4495800" cy="551574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2</xdr:row>
      <xdr:rowOff>66675</xdr:rowOff>
    </xdr:from>
    <xdr:to>
      <xdr:col>11</xdr:col>
      <xdr:colOff>409575</xdr:colOff>
      <xdr:row>7</xdr:row>
      <xdr:rowOff>142875</xdr:rowOff>
    </xdr:to>
    <xdr:pic>
      <xdr:nvPicPr>
        <xdr:cNvPr id="3" name="Picture 2" descr="Evergreen Homes - Home | Facebook">
          <a:extLst>
            <a:ext uri="{FF2B5EF4-FFF2-40B4-BE49-F238E27FC236}">
              <a16:creationId xmlns:a16="http://schemas.microsoft.com/office/drawing/2014/main" id="{404B4886-155E-4A19-92E9-9D02AC4BB09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447675"/>
          <a:ext cx="1362075" cy="1028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A10" zoomScaleNormal="100" workbookViewId="0">
      <selection activeCell="B32" sqref="B32"/>
    </sheetView>
  </sheetViews>
  <sheetFormatPr defaultRowHeight="15" x14ac:dyDescent="0.25"/>
  <cols>
    <col min="1" max="1" width="3.7109375" customWidth="1"/>
    <col min="2" max="2" width="10.140625" customWidth="1"/>
    <col min="3" max="3" width="61.7109375" bestFit="1" customWidth="1"/>
    <col min="4" max="6" width="10.7109375" style="1" customWidth="1"/>
    <col min="7" max="7" width="17.85546875" style="338" customWidth="1"/>
    <col min="8" max="8" width="14.42578125" style="333" customWidth="1"/>
    <col min="9" max="9" width="19" customWidth="1"/>
    <col min="10" max="10" width="13.85546875" customWidth="1"/>
    <col min="11" max="11" width="13.85546875" style="19" customWidth="1"/>
    <col min="12" max="12" width="15.42578125" bestFit="1" customWidth="1"/>
  </cols>
  <sheetData>
    <row r="1" spans="1:13" x14ac:dyDescent="0.25">
      <c r="A1" s="13"/>
      <c r="B1" s="13"/>
      <c r="C1" s="13"/>
      <c r="D1" s="14"/>
      <c r="E1" s="14"/>
      <c r="F1" s="14"/>
      <c r="G1" s="334"/>
      <c r="H1" s="14"/>
      <c r="I1" s="13"/>
      <c r="J1" s="13"/>
      <c r="K1" s="13"/>
      <c r="L1" s="13"/>
    </row>
    <row r="2" spans="1:13" ht="31.5" x14ac:dyDescent="0.5">
      <c r="A2" s="13"/>
      <c r="B2" s="15" t="s">
        <v>0</v>
      </c>
      <c r="C2" s="13"/>
      <c r="D2" s="14"/>
      <c r="E2" s="14"/>
      <c r="F2" s="14"/>
      <c r="G2" s="334"/>
      <c r="H2" s="14"/>
      <c r="I2" s="13"/>
      <c r="J2" s="13"/>
      <c r="K2" s="13"/>
      <c r="L2" s="13"/>
    </row>
    <row r="3" spans="1:13" ht="18.75" x14ac:dyDescent="0.3">
      <c r="A3" s="13"/>
      <c r="B3" s="16" t="s">
        <v>1</v>
      </c>
      <c r="C3" s="13"/>
      <c r="D3" s="14"/>
      <c r="E3" s="14"/>
      <c r="F3" s="14"/>
      <c r="G3" s="334"/>
      <c r="H3" s="14"/>
      <c r="I3" s="13"/>
      <c r="J3" s="13"/>
      <c r="K3" s="13"/>
      <c r="L3" s="13"/>
    </row>
    <row r="4" spans="1:13" ht="18.75" x14ac:dyDescent="0.3">
      <c r="A4" s="13"/>
      <c r="B4" s="16"/>
      <c r="C4" s="13"/>
      <c r="D4" s="14"/>
      <c r="E4" s="14"/>
      <c r="F4" s="14"/>
      <c r="G4" s="334"/>
      <c r="H4" s="14"/>
      <c r="I4" s="13"/>
      <c r="J4" s="13"/>
      <c r="K4" s="13"/>
      <c r="L4" s="13"/>
    </row>
    <row r="5" spans="1:13" ht="18.75" x14ac:dyDescent="0.3">
      <c r="A5" s="13"/>
      <c r="B5" s="16"/>
      <c r="C5" s="13"/>
      <c r="D5" s="14"/>
      <c r="E5" s="14"/>
      <c r="F5" s="14"/>
      <c r="G5" s="334"/>
      <c r="H5" s="14"/>
      <c r="I5" s="13"/>
      <c r="J5" s="13"/>
      <c r="K5" s="13"/>
      <c r="L5" s="13"/>
    </row>
    <row r="6" spans="1:13" ht="21" x14ac:dyDescent="0.35">
      <c r="A6" s="13"/>
      <c r="B6" s="9" t="s">
        <v>2</v>
      </c>
      <c r="C6" s="10"/>
      <c r="D6" s="9"/>
      <c r="E6" s="9"/>
      <c r="F6" s="9"/>
      <c r="G6" s="334"/>
      <c r="H6" s="14"/>
      <c r="I6" s="13"/>
      <c r="J6" s="13"/>
      <c r="K6" s="13"/>
      <c r="L6" s="13"/>
    </row>
    <row r="7" spans="1:13" ht="21" x14ac:dyDescent="0.35">
      <c r="A7" s="13"/>
      <c r="B7" s="9" t="s">
        <v>3</v>
      </c>
      <c r="C7" s="10"/>
      <c r="D7" s="11">
        <f>SUM(J12:J40)</f>
        <v>264</v>
      </c>
      <c r="E7" s="31"/>
      <c r="F7" s="31"/>
      <c r="G7" s="334"/>
      <c r="H7" s="14"/>
      <c r="I7" s="13"/>
      <c r="J7" s="13"/>
      <c r="K7" s="13"/>
      <c r="L7" s="13"/>
    </row>
    <row r="8" spans="1:13" ht="21.75" thickBot="1" x14ac:dyDescent="0.4">
      <c r="A8" s="13"/>
      <c r="B8" s="9" t="s">
        <v>4</v>
      </c>
      <c r="C8" s="10"/>
      <c r="D8" s="12">
        <f>D6-D7</f>
        <v>-264</v>
      </c>
      <c r="E8" s="32"/>
      <c r="F8" s="32"/>
      <c r="G8" s="334"/>
      <c r="H8" s="14"/>
      <c r="I8" s="13"/>
      <c r="J8" s="13"/>
      <c r="K8" s="13"/>
      <c r="L8" s="13"/>
    </row>
    <row r="9" spans="1:13" ht="19.5" thickTop="1" x14ac:dyDescent="0.3">
      <c r="A9" s="13"/>
      <c r="B9" s="16"/>
      <c r="C9" s="13"/>
      <c r="D9" s="14"/>
      <c r="E9" s="14"/>
      <c r="F9" s="14"/>
      <c r="G9" s="334"/>
      <c r="H9" s="14"/>
      <c r="I9" s="13"/>
      <c r="J9" s="13"/>
      <c r="K9" s="13"/>
      <c r="L9" s="13"/>
    </row>
    <row r="10" spans="1:13" ht="45" x14ac:dyDescent="0.25">
      <c r="A10" s="13"/>
      <c r="B10" s="17" t="s">
        <v>5</v>
      </c>
      <c r="C10" s="17" t="s">
        <v>6</v>
      </c>
      <c r="D10" s="18" t="s">
        <v>7</v>
      </c>
      <c r="E10" s="18" t="s">
        <v>8</v>
      </c>
      <c r="F10" s="18" t="s">
        <v>517</v>
      </c>
      <c r="G10" s="18" t="s">
        <v>9</v>
      </c>
      <c r="H10" s="17" t="s">
        <v>10</v>
      </c>
      <c r="I10" s="20" t="s">
        <v>11</v>
      </c>
      <c r="J10" s="18" t="s">
        <v>593</v>
      </c>
      <c r="K10" s="18" t="s">
        <v>594</v>
      </c>
      <c r="L10" s="18" t="s">
        <v>595</v>
      </c>
      <c r="M10" s="330" t="s">
        <v>600</v>
      </c>
    </row>
    <row r="11" spans="1:13" s="19" customFormat="1" x14ac:dyDescent="0.25">
      <c r="A11" s="13"/>
      <c r="B11" s="340" t="s">
        <v>12</v>
      </c>
      <c r="C11" s="341"/>
      <c r="D11" s="22"/>
      <c r="E11" s="22"/>
      <c r="F11" s="22"/>
      <c r="G11" s="22"/>
      <c r="H11" s="23"/>
      <c r="I11" s="24"/>
      <c r="J11" s="22"/>
      <c r="K11" s="22"/>
      <c r="L11" s="22"/>
    </row>
    <row r="12" spans="1:13" s="3" customFormat="1" x14ac:dyDescent="0.25">
      <c r="B12" s="321" t="s">
        <v>109</v>
      </c>
      <c r="C12" s="322" t="s">
        <v>14</v>
      </c>
      <c r="D12" s="323" t="s">
        <v>108</v>
      </c>
      <c r="E12" s="323" t="s">
        <v>13</v>
      </c>
      <c r="F12" s="323" t="s">
        <v>108</v>
      </c>
      <c r="G12" s="335" t="s">
        <v>603</v>
      </c>
      <c r="H12" s="323" t="s">
        <v>603</v>
      </c>
      <c r="I12" s="327" t="s">
        <v>591</v>
      </c>
      <c r="J12" s="326">
        <v>8</v>
      </c>
      <c r="K12" s="326">
        <v>0</v>
      </c>
      <c r="L12" s="326" t="s">
        <v>596</v>
      </c>
    </row>
    <row r="13" spans="1:13" s="19" customFormat="1" x14ac:dyDescent="0.25">
      <c r="B13" s="4" t="s">
        <v>110</v>
      </c>
      <c r="C13" s="28" t="s">
        <v>15</v>
      </c>
      <c r="D13" s="86" t="s">
        <v>107</v>
      </c>
      <c r="E13" s="7" t="s">
        <v>13</v>
      </c>
      <c r="F13" s="7" t="s">
        <v>107</v>
      </c>
      <c r="G13" s="336" t="s">
        <v>603</v>
      </c>
      <c r="H13" s="7" t="s">
        <v>603</v>
      </c>
      <c r="I13" s="21" t="s">
        <v>591</v>
      </c>
      <c r="J13" s="5">
        <v>12</v>
      </c>
      <c r="K13" s="5"/>
      <c r="L13" s="5" t="s">
        <v>598</v>
      </c>
    </row>
    <row r="14" spans="1:13" s="19" customFormat="1" x14ac:dyDescent="0.25">
      <c r="B14" s="4" t="s">
        <v>111</v>
      </c>
      <c r="C14" s="28" t="s">
        <v>602</v>
      </c>
      <c r="D14" s="86" t="s">
        <v>107</v>
      </c>
      <c r="E14" s="7" t="s">
        <v>13</v>
      </c>
      <c r="F14" s="7" t="s">
        <v>107</v>
      </c>
      <c r="G14" s="336" t="s">
        <v>603</v>
      </c>
      <c r="H14" s="7" t="s">
        <v>603</v>
      </c>
      <c r="I14" s="21" t="s">
        <v>591</v>
      </c>
      <c r="J14" s="5">
        <v>12</v>
      </c>
      <c r="K14" s="5"/>
      <c r="L14" s="5" t="s">
        <v>598</v>
      </c>
    </row>
    <row r="15" spans="1:13" s="3" customFormat="1" x14ac:dyDescent="0.25">
      <c r="B15" s="321" t="s">
        <v>112</v>
      </c>
      <c r="C15" s="322" t="s">
        <v>17</v>
      </c>
      <c r="D15" s="323" t="s">
        <v>108</v>
      </c>
      <c r="E15" s="323" t="s">
        <v>13</v>
      </c>
      <c r="F15" s="323" t="s">
        <v>108</v>
      </c>
      <c r="G15" s="335" t="s">
        <v>603</v>
      </c>
      <c r="H15" s="323" t="s">
        <v>603</v>
      </c>
      <c r="I15" s="327" t="s">
        <v>591</v>
      </c>
      <c r="J15" s="326">
        <v>8</v>
      </c>
      <c r="K15" s="326">
        <v>0</v>
      </c>
      <c r="L15" s="326" t="s">
        <v>596</v>
      </c>
    </row>
    <row r="16" spans="1:13" s="19" customFormat="1" x14ac:dyDescent="0.25">
      <c r="B16" s="85" t="s">
        <v>113</v>
      </c>
      <c r="C16" s="28" t="s">
        <v>19</v>
      </c>
      <c r="D16" s="86" t="s">
        <v>108</v>
      </c>
      <c r="E16" s="7" t="s">
        <v>13</v>
      </c>
      <c r="F16" s="7" t="s">
        <v>108</v>
      </c>
      <c r="G16" s="339" t="s">
        <v>603</v>
      </c>
      <c r="H16" s="7" t="s">
        <v>603</v>
      </c>
      <c r="I16" s="21" t="s">
        <v>592</v>
      </c>
      <c r="J16" s="5">
        <v>12</v>
      </c>
      <c r="K16" s="5"/>
      <c r="L16" s="5" t="s">
        <v>598</v>
      </c>
    </row>
    <row r="17" spans="2:12" s="19" customFormat="1" x14ac:dyDescent="0.25">
      <c r="B17" s="4" t="s">
        <v>114</v>
      </c>
      <c r="C17" s="28" t="s">
        <v>20</v>
      </c>
      <c r="D17" s="86" t="s">
        <v>107</v>
      </c>
      <c r="E17" s="7" t="s">
        <v>13</v>
      </c>
      <c r="F17" s="7" t="s">
        <v>107</v>
      </c>
      <c r="G17" s="336" t="s">
        <v>603</v>
      </c>
      <c r="H17" s="7" t="s">
        <v>603</v>
      </c>
      <c r="I17" s="21" t="s">
        <v>591</v>
      </c>
      <c r="J17" s="5">
        <v>12</v>
      </c>
      <c r="K17" s="5"/>
      <c r="L17" s="5" t="s">
        <v>598</v>
      </c>
    </row>
    <row r="18" spans="2:12" s="19" customFormat="1" x14ac:dyDescent="0.25">
      <c r="B18" s="85" t="s">
        <v>115</v>
      </c>
      <c r="C18" s="28" t="s">
        <v>361</v>
      </c>
      <c r="D18" s="86" t="s">
        <v>108</v>
      </c>
      <c r="E18" s="7" t="s">
        <v>13</v>
      </c>
      <c r="F18" s="7" t="s">
        <v>108</v>
      </c>
      <c r="G18" s="336" t="s">
        <v>603</v>
      </c>
      <c r="H18" s="7" t="s">
        <v>603</v>
      </c>
      <c r="I18" s="21" t="s">
        <v>591</v>
      </c>
      <c r="J18" s="5">
        <v>4</v>
      </c>
      <c r="K18" s="5"/>
      <c r="L18" s="5" t="s">
        <v>598</v>
      </c>
    </row>
    <row r="19" spans="2:12" s="19" customFormat="1" x14ac:dyDescent="0.25">
      <c r="B19" s="4" t="s">
        <v>116</v>
      </c>
      <c r="C19" s="28" t="s">
        <v>362</v>
      </c>
      <c r="D19" s="86" t="s">
        <v>107</v>
      </c>
      <c r="E19" s="7" t="s">
        <v>13</v>
      </c>
      <c r="F19" s="7" t="s">
        <v>107</v>
      </c>
      <c r="G19" s="336" t="s">
        <v>603</v>
      </c>
      <c r="H19" s="7" t="s">
        <v>603</v>
      </c>
      <c r="I19" s="21" t="s">
        <v>591</v>
      </c>
      <c r="J19" s="5">
        <v>8</v>
      </c>
      <c r="K19" s="5"/>
      <c r="L19" s="5" t="s">
        <v>598</v>
      </c>
    </row>
    <row r="20" spans="2:12" s="19" customFormat="1" x14ac:dyDescent="0.25">
      <c r="B20" s="85" t="s">
        <v>117</v>
      </c>
      <c r="C20" s="28" t="s">
        <v>23</v>
      </c>
      <c r="D20" s="86" t="s">
        <v>108</v>
      </c>
      <c r="E20" s="7" t="s">
        <v>13</v>
      </c>
      <c r="F20" s="7" t="s">
        <v>108</v>
      </c>
      <c r="G20" s="336" t="s">
        <v>603</v>
      </c>
      <c r="H20" s="7" t="s">
        <v>603</v>
      </c>
      <c r="I20" s="21" t="s">
        <v>591</v>
      </c>
      <c r="J20" s="5">
        <v>6</v>
      </c>
      <c r="K20" s="5"/>
      <c r="L20" s="5" t="s">
        <v>598</v>
      </c>
    </row>
    <row r="21" spans="2:12" s="3" customFormat="1" x14ac:dyDescent="0.25">
      <c r="B21" s="85" t="s">
        <v>118</v>
      </c>
      <c r="C21" s="328" t="s">
        <v>24</v>
      </c>
      <c r="D21" s="7" t="s">
        <v>108</v>
      </c>
      <c r="E21" s="7" t="s">
        <v>25</v>
      </c>
      <c r="F21" s="7" t="s">
        <v>108</v>
      </c>
      <c r="G21" s="336" t="s">
        <v>603</v>
      </c>
      <c r="H21" s="7" t="s">
        <v>603</v>
      </c>
      <c r="I21" s="21" t="s">
        <v>592</v>
      </c>
      <c r="J21" s="6">
        <v>6</v>
      </c>
      <c r="K21" s="6"/>
      <c r="L21" s="5" t="s">
        <v>598</v>
      </c>
    </row>
    <row r="22" spans="2:12" s="3" customFormat="1" x14ac:dyDescent="0.25">
      <c r="B22" s="321" t="s">
        <v>119</v>
      </c>
      <c r="C22" s="322" t="s">
        <v>26</v>
      </c>
      <c r="D22" s="323" t="s">
        <v>108</v>
      </c>
      <c r="E22" s="323" t="s">
        <v>25</v>
      </c>
      <c r="F22" s="323" t="s">
        <v>108</v>
      </c>
      <c r="G22" s="335"/>
      <c r="H22" s="323"/>
      <c r="I22" s="327" t="s">
        <v>592</v>
      </c>
      <c r="J22" s="326">
        <v>24</v>
      </c>
      <c r="K22" s="326"/>
      <c r="L22" s="326" t="s">
        <v>597</v>
      </c>
    </row>
    <row r="23" spans="2:12" x14ac:dyDescent="0.25">
      <c r="B23" s="4"/>
      <c r="C23" s="6"/>
      <c r="D23" s="7"/>
      <c r="E23" s="7"/>
      <c r="F23" s="7"/>
      <c r="G23" s="336"/>
      <c r="H23" s="7"/>
      <c r="I23" s="21"/>
      <c r="J23" s="5"/>
      <c r="K23" s="5"/>
      <c r="L23" s="5" t="s">
        <v>598</v>
      </c>
    </row>
    <row r="24" spans="2:12" s="3" customFormat="1" x14ac:dyDescent="0.25">
      <c r="B24" s="340" t="s">
        <v>27</v>
      </c>
      <c r="C24" s="341"/>
      <c r="D24" s="25"/>
      <c r="E24" s="25"/>
      <c r="F24" s="25"/>
      <c r="G24" s="337"/>
      <c r="H24" s="25"/>
      <c r="I24" s="26"/>
      <c r="J24" s="27"/>
      <c r="K24" s="27"/>
      <c r="L24" s="27"/>
    </row>
    <row r="25" spans="2:12" s="3" customFormat="1" x14ac:dyDescent="0.25">
      <c r="B25" s="4" t="s">
        <v>120</v>
      </c>
      <c r="C25" s="28" t="s">
        <v>29</v>
      </c>
      <c r="D25" s="86" t="s">
        <v>107</v>
      </c>
      <c r="E25" s="7" t="s">
        <v>25</v>
      </c>
      <c r="F25" s="7" t="s">
        <v>107</v>
      </c>
      <c r="G25" s="336" t="s">
        <v>603</v>
      </c>
      <c r="H25" s="7" t="s">
        <v>603</v>
      </c>
      <c r="I25" s="21" t="s">
        <v>591</v>
      </c>
      <c r="J25" s="6">
        <v>12</v>
      </c>
      <c r="K25" s="6"/>
      <c r="L25" s="5" t="s">
        <v>598</v>
      </c>
    </row>
    <row r="26" spans="2:12" s="3" customFormat="1" x14ac:dyDescent="0.25">
      <c r="B26" s="4" t="s">
        <v>121</v>
      </c>
      <c r="C26" s="28" t="s">
        <v>30</v>
      </c>
      <c r="D26" s="86" t="s">
        <v>107</v>
      </c>
      <c r="E26" s="7" t="s">
        <v>25</v>
      </c>
      <c r="F26" s="7" t="s">
        <v>107</v>
      </c>
      <c r="G26" s="336" t="s">
        <v>603</v>
      </c>
      <c r="H26" s="7" t="s">
        <v>603</v>
      </c>
      <c r="I26" s="21" t="s">
        <v>591</v>
      </c>
      <c r="J26" s="6">
        <v>12</v>
      </c>
      <c r="K26" s="6"/>
      <c r="L26" s="5" t="s">
        <v>598</v>
      </c>
    </row>
    <row r="27" spans="2:12" s="3" customFormat="1" x14ac:dyDescent="0.25">
      <c r="B27" s="329" t="s">
        <v>122</v>
      </c>
      <c r="C27" s="322" t="s">
        <v>31</v>
      </c>
      <c r="D27" s="323" t="s">
        <v>107</v>
      </c>
      <c r="E27" s="323" t="s">
        <v>25</v>
      </c>
      <c r="F27" s="323" t="s">
        <v>107</v>
      </c>
      <c r="G27" s="335"/>
      <c r="H27" s="323"/>
      <c r="I27" s="327" t="s">
        <v>592</v>
      </c>
      <c r="J27" s="326">
        <v>12</v>
      </c>
      <c r="K27" s="326"/>
      <c r="L27" s="326" t="s">
        <v>597</v>
      </c>
    </row>
    <row r="28" spans="2:12" x14ac:dyDescent="0.25">
      <c r="B28" s="4"/>
      <c r="C28" s="6"/>
      <c r="D28" s="7"/>
      <c r="E28" s="7"/>
      <c r="F28" s="7"/>
      <c r="G28" s="336"/>
      <c r="H28" s="7"/>
      <c r="I28" s="2"/>
      <c r="J28" s="6"/>
      <c r="K28" s="6"/>
      <c r="L28" s="5"/>
    </row>
    <row r="29" spans="2:12" x14ac:dyDescent="0.25">
      <c r="B29" s="340" t="s">
        <v>33</v>
      </c>
      <c r="C29" s="341"/>
      <c r="D29" s="25"/>
      <c r="E29" s="25"/>
      <c r="F29" s="25"/>
      <c r="G29" s="337"/>
      <c r="H29" s="29"/>
      <c r="I29" s="30"/>
      <c r="J29" s="27"/>
      <c r="K29" s="27"/>
      <c r="L29" s="27"/>
    </row>
    <row r="30" spans="2:12" s="19" customFormat="1" x14ac:dyDescent="0.25">
      <c r="B30" s="85" t="s">
        <v>583</v>
      </c>
      <c r="C30" s="28" t="s">
        <v>584</v>
      </c>
      <c r="D30" s="86" t="s">
        <v>108</v>
      </c>
      <c r="E30" s="7" t="s">
        <v>25</v>
      </c>
      <c r="F30" s="7" t="s">
        <v>108</v>
      </c>
      <c r="G30" s="336" t="s">
        <v>603</v>
      </c>
      <c r="H30" s="8" t="s">
        <v>603</v>
      </c>
      <c r="I30" s="2" t="s">
        <v>591</v>
      </c>
      <c r="J30" s="5">
        <v>10</v>
      </c>
      <c r="K30" s="5"/>
      <c r="L30" s="5" t="s">
        <v>598</v>
      </c>
    </row>
    <row r="31" spans="2:12" s="19" customFormat="1" x14ac:dyDescent="0.25">
      <c r="B31" s="85" t="s">
        <v>582</v>
      </c>
      <c r="C31" s="28" t="s">
        <v>585</v>
      </c>
      <c r="D31" s="316" t="s">
        <v>108</v>
      </c>
      <c r="E31" s="7" t="s">
        <v>25</v>
      </c>
      <c r="F31" s="7" t="s">
        <v>108</v>
      </c>
      <c r="G31" s="336" t="s">
        <v>603</v>
      </c>
      <c r="H31" s="8" t="s">
        <v>603</v>
      </c>
      <c r="I31" s="2" t="s">
        <v>591</v>
      </c>
      <c r="J31" s="5">
        <v>10</v>
      </c>
      <c r="K31" s="5"/>
      <c r="L31" s="5" t="s">
        <v>598</v>
      </c>
    </row>
    <row r="32" spans="2:12" s="3" customFormat="1" x14ac:dyDescent="0.25">
      <c r="B32" s="321" t="s">
        <v>34</v>
      </c>
      <c r="C32" s="322" t="s">
        <v>35</v>
      </c>
      <c r="D32" s="323" t="s">
        <v>108</v>
      </c>
      <c r="E32" s="323" t="s">
        <v>25</v>
      </c>
      <c r="F32" s="323" t="s">
        <v>108</v>
      </c>
      <c r="G32" s="335"/>
      <c r="H32" s="324"/>
      <c r="I32" s="325" t="s">
        <v>592</v>
      </c>
      <c r="J32" s="326">
        <v>30</v>
      </c>
      <c r="K32" s="326"/>
      <c r="L32" s="326" t="s">
        <v>597</v>
      </c>
    </row>
    <row r="33" spans="2:14" s="3" customFormat="1" x14ac:dyDescent="0.25">
      <c r="B33" s="321" t="s">
        <v>36</v>
      </c>
      <c r="C33" s="322" t="s">
        <v>37</v>
      </c>
      <c r="D33" s="323" t="s">
        <v>108</v>
      </c>
      <c r="E33" s="323" t="s">
        <v>25</v>
      </c>
      <c r="F33" s="323" t="s">
        <v>108</v>
      </c>
      <c r="G33" s="335" t="s">
        <v>603</v>
      </c>
      <c r="H33" s="324" t="s">
        <v>603</v>
      </c>
      <c r="I33" s="325" t="s">
        <v>592</v>
      </c>
      <c r="J33" s="326">
        <v>16</v>
      </c>
      <c r="K33" s="326"/>
      <c r="L33" s="326" t="s">
        <v>597</v>
      </c>
    </row>
    <row r="34" spans="2:14" s="19" customFormat="1" x14ac:dyDescent="0.25">
      <c r="B34" s="4" t="s">
        <v>123</v>
      </c>
      <c r="C34" s="28" t="s">
        <v>32</v>
      </c>
      <c r="D34" s="86" t="s">
        <v>107</v>
      </c>
      <c r="E34" s="7" t="s">
        <v>25</v>
      </c>
      <c r="F34" s="7" t="s">
        <v>107</v>
      </c>
      <c r="G34" s="336" t="s">
        <v>603</v>
      </c>
      <c r="H34" s="8" t="s">
        <v>603</v>
      </c>
      <c r="I34" s="2" t="s">
        <v>591</v>
      </c>
      <c r="J34" s="5">
        <v>10</v>
      </c>
      <c r="K34" s="5"/>
      <c r="L34" s="5" t="s">
        <v>598</v>
      </c>
    </row>
    <row r="35" spans="2:14" s="19" customFormat="1" x14ac:dyDescent="0.25">
      <c r="B35" s="4" t="s">
        <v>124</v>
      </c>
      <c r="C35" s="28" t="s">
        <v>38</v>
      </c>
      <c r="D35" s="86" t="s">
        <v>107</v>
      </c>
      <c r="E35" s="7" t="s">
        <v>25</v>
      </c>
      <c r="F35" s="7" t="s">
        <v>107</v>
      </c>
      <c r="G35" s="336" t="s">
        <v>603</v>
      </c>
      <c r="H35" s="8" t="s">
        <v>603</v>
      </c>
      <c r="I35" s="2" t="s">
        <v>592</v>
      </c>
      <c r="J35" s="5">
        <v>12</v>
      </c>
      <c r="K35" s="5"/>
      <c r="L35" s="5" t="s">
        <v>598</v>
      </c>
    </row>
    <row r="36" spans="2:14" s="19" customFormat="1" x14ac:dyDescent="0.25">
      <c r="B36" s="85" t="s">
        <v>125</v>
      </c>
      <c r="C36" s="28" t="s">
        <v>39</v>
      </c>
      <c r="D36" s="86" t="s">
        <v>108</v>
      </c>
      <c r="E36" s="7" t="s">
        <v>25</v>
      </c>
      <c r="F36" s="7" t="s">
        <v>108</v>
      </c>
      <c r="G36" s="336" t="s">
        <v>603</v>
      </c>
      <c r="H36" s="8" t="s">
        <v>603</v>
      </c>
      <c r="I36" s="2" t="s">
        <v>591</v>
      </c>
      <c r="J36" s="5">
        <v>8</v>
      </c>
      <c r="K36" s="5"/>
      <c r="L36" s="5" t="s">
        <v>598</v>
      </c>
    </row>
    <row r="37" spans="2:14" s="19" customFormat="1" x14ac:dyDescent="0.25">
      <c r="B37" s="85" t="s">
        <v>126</v>
      </c>
      <c r="C37" s="28" t="s">
        <v>40</v>
      </c>
      <c r="D37" s="86" t="s">
        <v>108</v>
      </c>
      <c r="E37" s="7" t="s">
        <v>25</v>
      </c>
      <c r="F37" s="7" t="s">
        <v>108</v>
      </c>
      <c r="G37" s="336" t="s">
        <v>603</v>
      </c>
      <c r="H37" s="8" t="s">
        <v>603</v>
      </c>
      <c r="I37" s="2" t="s">
        <v>591</v>
      </c>
      <c r="J37" s="5">
        <v>4</v>
      </c>
      <c r="K37" s="5"/>
      <c r="L37" s="5" t="s">
        <v>598</v>
      </c>
    </row>
    <row r="38" spans="2:14" s="19" customFormat="1" hidden="1" x14ac:dyDescent="0.25">
      <c r="B38" s="4" t="s">
        <v>127</v>
      </c>
      <c r="C38" s="28" t="s">
        <v>19</v>
      </c>
      <c r="D38" s="86" t="s">
        <v>107</v>
      </c>
      <c r="E38" s="7" t="s">
        <v>25</v>
      </c>
      <c r="F38" s="7"/>
      <c r="G38" s="336"/>
      <c r="H38" s="8"/>
      <c r="I38" s="2"/>
      <c r="J38" s="5"/>
      <c r="K38" s="5"/>
      <c r="L38" s="5"/>
    </row>
    <row r="39" spans="2:14" s="19" customFormat="1" hidden="1" x14ac:dyDescent="0.25">
      <c r="B39" s="4" t="s">
        <v>128</v>
      </c>
      <c r="C39" s="28" t="s">
        <v>41</v>
      </c>
      <c r="D39" s="86" t="s">
        <v>107</v>
      </c>
      <c r="E39" s="7" t="s">
        <v>25</v>
      </c>
      <c r="F39" s="7"/>
      <c r="G39" s="336"/>
      <c r="H39" s="8"/>
      <c r="I39" s="2"/>
      <c r="J39" s="5"/>
      <c r="K39" s="5"/>
      <c r="L39" s="5"/>
    </row>
    <row r="40" spans="2:14" s="3" customFormat="1" x14ac:dyDescent="0.25">
      <c r="B40" s="331" t="s">
        <v>601</v>
      </c>
      <c r="C40" s="332" t="s">
        <v>599</v>
      </c>
      <c r="D40" s="320" t="s">
        <v>108</v>
      </c>
      <c r="E40" s="7" t="s">
        <v>25</v>
      </c>
      <c r="F40" s="7" t="s">
        <v>108</v>
      </c>
      <c r="G40" s="336" t="s">
        <v>603</v>
      </c>
      <c r="H40" s="8" t="s">
        <v>603</v>
      </c>
      <c r="I40" s="2" t="s">
        <v>592</v>
      </c>
      <c r="J40" s="5">
        <v>16</v>
      </c>
      <c r="K40" s="5"/>
      <c r="L40" s="5" t="s">
        <v>598</v>
      </c>
      <c r="M40" s="3">
        <v>912</v>
      </c>
      <c r="N40" s="3">
        <v>913</v>
      </c>
    </row>
  </sheetData>
  <mergeCells count="3">
    <mergeCell ref="B11:C11"/>
    <mergeCell ref="B24:C24"/>
    <mergeCell ref="B29:C29"/>
  </mergeCells>
  <phoneticPr fontId="21" type="noConversion"/>
  <conditionalFormatting sqref="D8:F8">
    <cfRule type="cellIs" dxfId="8" priority="13" operator="lessThan">
      <formula>0</formula>
    </cfRule>
    <cfRule type="cellIs" dxfId="7" priority="14" operator="greaterThan">
      <formula>0</formula>
    </cfRule>
  </conditionalFormatting>
  <conditionalFormatting sqref="D30:D39 D25:D27 D12:D22">
    <cfRule type="containsText" dxfId="6" priority="11" operator="containsText" text="NO">
      <formula>NOT(ISERROR(SEARCH("NO",D12)))</formula>
    </cfRule>
    <cfRule type="containsText" dxfId="5" priority="12" operator="containsText" text="YES">
      <formula>NOT(ISERROR(SEARCH("YES",D12)))</formula>
    </cfRule>
  </conditionalFormatting>
  <conditionalFormatting sqref="D40">
    <cfRule type="containsText" dxfId="4" priority="1" operator="containsText" text="NO">
      <formula>NOT(ISERROR(SEARCH("NO",D40)))</formula>
    </cfRule>
    <cfRule type="containsText" dxfId="3" priority="2" operator="containsText" text="YES">
      <formula>NOT(ISERROR(SEARCH("YES",D40)))</formula>
    </cfRule>
  </conditionalFormatting>
  <hyperlinks>
    <hyperlink ref="B33" location="'OTC-4'!A1" display="OTC-4" xr:uid="{00000000-0004-0000-0000-000000000000}"/>
    <hyperlink ref="B32" location="'OTC-3'!A1" display="OTC-3" xr:uid="{00000000-0004-0000-0000-000001000000}"/>
    <hyperlink ref="B21" location="'PTP-11'!A1" display="PTP-11" xr:uid="{00000000-0004-0000-0000-000002000000}"/>
    <hyperlink ref="B22" location="'PTP-12'!A1" display="PTP-12" xr:uid="{00000000-0004-0000-0000-000003000000}"/>
    <hyperlink ref="B12" location="'PTP-2'!A1" display="PTP-2" xr:uid="{00000000-0004-0000-0000-000004000000}"/>
    <hyperlink ref="B15" location="'PTP-5'!A1" display="PTP-5" xr:uid="{00000000-0004-0000-0000-000005000000}"/>
    <hyperlink ref="B20" location="'PTP-10'!A1" display="PTP-10" xr:uid="{00000000-0004-0000-0000-000006000000}"/>
    <hyperlink ref="B37" location="'OTC-8'!A1" display="OTC-8" xr:uid="{00000000-0004-0000-0000-000007000000}"/>
    <hyperlink ref="B36" location="'OTC-7'!A1" display="OTC-7" xr:uid="{00000000-0004-0000-0000-000008000000}"/>
    <hyperlink ref="B16" location="'PTP-6'!A1" display="PTP-6" xr:uid="{00000000-0004-0000-0000-000009000000}"/>
    <hyperlink ref="B18" location="'OTC-8'!A1" display="PTP-8" xr:uid="{00000000-0004-0000-0000-00000A000000}"/>
    <hyperlink ref="B30" location="'OTC-2-Riverview'!A1" display="OTC-2" xr:uid="{00000000-0004-0000-0000-00000B000000}"/>
    <hyperlink ref="B31" location="'OTC-2-Southwoods'!A1" display="OTC-2-SW" xr:uid="{00000000-0004-0000-0000-00000C000000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M3:V58"/>
  <sheetViews>
    <sheetView workbookViewId="0"/>
  </sheetViews>
  <sheetFormatPr defaultRowHeight="15" x14ac:dyDescent="0.25"/>
  <sheetData>
    <row r="3" spans="13:22" ht="15" customHeight="1" x14ac:dyDescent="0.25">
      <c r="M3" s="533" t="s">
        <v>484</v>
      </c>
      <c r="N3" s="533"/>
      <c r="O3" s="533"/>
      <c r="P3" s="533"/>
      <c r="Q3" s="533"/>
      <c r="R3" s="533"/>
      <c r="S3" s="533"/>
      <c r="T3" s="533"/>
      <c r="U3" s="533"/>
      <c r="V3" s="533"/>
    </row>
    <row r="4" spans="13:22" ht="15" customHeight="1" x14ac:dyDescent="0.25">
      <c r="M4" s="533"/>
      <c r="N4" s="533"/>
      <c r="O4" s="533"/>
      <c r="P4" s="533"/>
      <c r="Q4" s="533"/>
      <c r="R4" s="533"/>
      <c r="S4" s="533"/>
      <c r="T4" s="533"/>
      <c r="U4" s="533"/>
      <c r="V4" s="533"/>
    </row>
    <row r="6" spans="13:22" x14ac:dyDescent="0.25">
      <c r="M6" s="304" t="s">
        <v>485</v>
      </c>
    </row>
    <row r="8" spans="13:22" x14ac:dyDescent="0.25">
      <c r="M8" s="304" t="s">
        <v>486</v>
      </c>
    </row>
    <row r="10" spans="13:22" x14ac:dyDescent="0.25">
      <c r="N10" s="305" t="s">
        <v>487</v>
      </c>
    </row>
    <row r="11" spans="13:22" x14ac:dyDescent="0.25">
      <c r="M11" s="288" t="s">
        <v>488</v>
      </c>
    </row>
    <row r="12" spans="13:22" x14ac:dyDescent="0.25">
      <c r="M12" s="288" t="s">
        <v>489</v>
      </c>
    </row>
    <row r="13" spans="13:22" x14ac:dyDescent="0.25">
      <c r="M13" s="306" t="s">
        <v>490</v>
      </c>
    </row>
    <row r="16" spans="13:22" x14ac:dyDescent="0.25">
      <c r="P16" s="307" t="s">
        <v>491</v>
      </c>
    </row>
    <row r="18" spans="13:18" x14ac:dyDescent="0.25">
      <c r="N18" s="308" t="s">
        <v>510</v>
      </c>
    </row>
    <row r="19" spans="13:18" x14ac:dyDescent="0.25">
      <c r="M19" s="309" t="s">
        <v>492</v>
      </c>
    </row>
    <row r="22" spans="13:18" x14ac:dyDescent="0.25">
      <c r="P22" s="310" t="s">
        <v>493</v>
      </c>
    </row>
    <row r="24" spans="13:18" x14ac:dyDescent="0.25">
      <c r="M24" s="311" t="s">
        <v>494</v>
      </c>
    </row>
    <row r="25" spans="13:18" x14ac:dyDescent="0.25">
      <c r="M25" s="311" t="s">
        <v>495</v>
      </c>
    </row>
    <row r="26" spans="13:18" x14ac:dyDescent="0.25">
      <c r="M26" s="311" t="s">
        <v>496</v>
      </c>
    </row>
    <row r="27" spans="13:18" x14ac:dyDescent="0.25">
      <c r="M27" s="309" t="s">
        <v>497</v>
      </c>
    </row>
    <row r="30" spans="13:18" x14ac:dyDescent="0.25">
      <c r="R30" s="310" t="s">
        <v>498</v>
      </c>
    </row>
    <row r="32" spans="13:18" x14ac:dyDescent="0.25">
      <c r="N32" s="314" t="s">
        <v>499</v>
      </c>
      <c r="O32" s="315"/>
      <c r="P32" s="315"/>
      <c r="Q32" s="315"/>
      <c r="R32" s="315"/>
    </row>
    <row r="34" spans="13:21" x14ac:dyDescent="0.25">
      <c r="N34" s="311" t="s">
        <v>500</v>
      </c>
    </row>
    <row r="35" spans="13:21" x14ac:dyDescent="0.25">
      <c r="M35" s="309" t="s">
        <v>511</v>
      </c>
    </row>
    <row r="37" spans="13:21" x14ac:dyDescent="0.25">
      <c r="N37" s="311" t="s">
        <v>512</v>
      </c>
    </row>
    <row r="38" spans="13:21" x14ac:dyDescent="0.25">
      <c r="M38" s="309" t="s">
        <v>501</v>
      </c>
    </row>
    <row r="39" spans="13:21" x14ac:dyDescent="0.25">
      <c r="M39" s="309" t="s">
        <v>502</v>
      </c>
    </row>
    <row r="40" spans="13:21" x14ac:dyDescent="0.25">
      <c r="M40" s="309" t="s">
        <v>503</v>
      </c>
    </row>
    <row r="41" spans="13:21" x14ac:dyDescent="0.25">
      <c r="M41" s="309" t="s">
        <v>504</v>
      </c>
    </row>
    <row r="44" spans="13:21" x14ac:dyDescent="0.25">
      <c r="M44" s="509" t="s">
        <v>444</v>
      </c>
      <c r="N44" s="509"/>
      <c r="O44" s="509"/>
      <c r="P44" s="509"/>
      <c r="R44" s="509" t="s">
        <v>51</v>
      </c>
      <c r="S44" s="509"/>
      <c r="T44" s="509"/>
      <c r="U44" s="509"/>
    </row>
    <row r="45" spans="13:21" x14ac:dyDescent="0.25">
      <c r="O45" t="s">
        <v>505</v>
      </c>
      <c r="T45" t="s">
        <v>506</v>
      </c>
    </row>
    <row r="48" spans="13:21" x14ac:dyDescent="0.25">
      <c r="M48" s="312" t="s">
        <v>507</v>
      </c>
    </row>
    <row r="51" spans="14:21" x14ac:dyDescent="0.25">
      <c r="Q51" s="509"/>
      <c r="R51" s="509"/>
      <c r="S51" s="509"/>
    </row>
    <row r="52" spans="14:21" x14ac:dyDescent="0.25">
      <c r="R52" s="313" t="s">
        <v>508</v>
      </c>
    </row>
    <row r="56" spans="14:21" x14ac:dyDescent="0.25">
      <c r="R56" s="310" t="s">
        <v>509</v>
      </c>
    </row>
    <row r="58" spans="14:21" x14ac:dyDescent="0.25">
      <c r="N58" s="91"/>
      <c r="O58" s="91"/>
      <c r="P58" s="91"/>
      <c r="S58" s="91"/>
      <c r="T58" s="91"/>
      <c r="U58" s="91"/>
    </row>
  </sheetData>
  <mergeCells count="4">
    <mergeCell ref="M3:V4"/>
    <mergeCell ref="M44:P44"/>
    <mergeCell ref="R44:U44"/>
    <mergeCell ref="Q51:S5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7"/>
  <sheetViews>
    <sheetView workbookViewId="0">
      <selection sqref="A1:I1"/>
    </sheetView>
  </sheetViews>
  <sheetFormatPr defaultRowHeight="15" x14ac:dyDescent="0.25"/>
  <cols>
    <col min="1" max="1" width="16.85546875" customWidth="1"/>
    <col min="2" max="2" width="12.7109375" customWidth="1"/>
    <col min="3" max="4" width="14.28515625" bestFit="1" customWidth="1"/>
    <col min="5" max="5" width="13.28515625" bestFit="1" customWidth="1"/>
    <col min="6" max="6" width="19.28515625" customWidth="1"/>
    <col min="7" max="7" width="46.140625" customWidth="1"/>
    <col min="8" max="8" width="17" bestFit="1" customWidth="1"/>
    <col min="9" max="9" width="15.85546875" customWidth="1"/>
    <col min="10" max="10" width="8.5703125" bestFit="1" customWidth="1"/>
    <col min="11" max="11" width="11.28515625" bestFit="1" customWidth="1"/>
  </cols>
  <sheetData>
    <row r="1" spans="1:12" s="19" customFormat="1" ht="15.75" x14ac:dyDescent="0.25">
      <c r="A1" s="534" t="s">
        <v>191</v>
      </c>
      <c r="B1" s="534"/>
      <c r="C1" s="534"/>
      <c r="D1" s="534"/>
      <c r="E1" s="534"/>
      <c r="F1" s="534"/>
      <c r="G1" s="534"/>
      <c r="H1" s="534"/>
      <c r="I1" s="534"/>
    </row>
    <row r="2" spans="1:12" s="19" customFormat="1" ht="19.5" customHeight="1" x14ac:dyDescent="0.25">
      <c r="A2" s="535" t="s">
        <v>431</v>
      </c>
      <c r="B2" s="535"/>
      <c r="C2" s="535"/>
      <c r="D2" s="535"/>
      <c r="E2" s="535"/>
      <c r="F2" s="535"/>
      <c r="G2" s="535"/>
      <c r="H2" s="535"/>
      <c r="I2" s="535"/>
    </row>
    <row r="3" spans="1:12" s="19" customFormat="1" ht="24" customHeight="1" x14ac:dyDescent="0.25">
      <c r="A3" s="536" t="s">
        <v>464</v>
      </c>
      <c r="B3" s="536"/>
      <c r="C3" s="536"/>
      <c r="D3" s="536"/>
      <c r="E3" s="536"/>
      <c r="F3" s="536"/>
      <c r="G3" s="536"/>
      <c r="H3" s="536"/>
      <c r="I3" s="536"/>
    </row>
    <row r="4" spans="1:12" s="280" customFormat="1" ht="16.5" x14ac:dyDescent="0.3">
      <c r="A4" s="277" t="s">
        <v>433</v>
      </c>
      <c r="B4" s="277" t="s">
        <v>434</v>
      </c>
      <c r="C4" s="277" t="s">
        <v>435</v>
      </c>
      <c r="D4" s="277" t="s">
        <v>436</v>
      </c>
      <c r="E4" s="277" t="s">
        <v>437</v>
      </c>
      <c r="F4" s="278" t="s">
        <v>438</v>
      </c>
      <c r="G4" s="277" t="s">
        <v>439</v>
      </c>
      <c r="H4" s="277" t="s">
        <v>440</v>
      </c>
      <c r="I4" s="277" t="s">
        <v>441</v>
      </c>
      <c r="J4" s="279"/>
      <c r="L4" s="281"/>
    </row>
    <row r="5" spans="1:12" s="288" customFormat="1" x14ac:dyDescent="0.25">
      <c r="A5" s="282" t="s">
        <v>467</v>
      </c>
      <c r="B5" s="283" t="s">
        <v>466</v>
      </c>
      <c r="C5" s="283" t="s">
        <v>465</v>
      </c>
      <c r="D5" s="284" t="s">
        <v>468</v>
      </c>
      <c r="E5" s="283" t="s">
        <v>469</v>
      </c>
      <c r="F5" s="284" t="s">
        <v>470</v>
      </c>
      <c r="G5" s="285" t="s">
        <v>395</v>
      </c>
      <c r="H5" s="286" t="s">
        <v>471</v>
      </c>
      <c r="I5" s="284" t="s">
        <v>519</v>
      </c>
      <c r="J5" s="287"/>
      <c r="L5" s="289"/>
    </row>
    <row r="6" spans="1:12" s="288" customFormat="1" ht="13.5" x14ac:dyDescent="0.25">
      <c r="A6" s="282"/>
      <c r="B6" s="283"/>
      <c r="C6" s="283"/>
      <c r="D6" s="284"/>
      <c r="E6" s="283"/>
      <c r="F6" s="284"/>
      <c r="G6" s="285"/>
      <c r="H6" s="286"/>
      <c r="I6" s="290"/>
      <c r="J6" s="287"/>
      <c r="L6" s="291"/>
    </row>
    <row r="7" spans="1:12" s="288" customFormat="1" ht="13.5" x14ac:dyDescent="0.25">
      <c r="A7" s="292"/>
      <c r="B7" s="293"/>
      <c r="C7" s="293"/>
      <c r="D7" s="294"/>
      <c r="E7" s="293"/>
      <c r="F7" s="294"/>
      <c r="G7" s="295"/>
      <c r="H7" s="296"/>
      <c r="I7" s="294"/>
      <c r="L7" s="291"/>
    </row>
    <row r="8" spans="1:12" s="19" customFormat="1" x14ac:dyDescent="0.25"/>
    <row r="9" spans="1:12" s="19" customFormat="1" x14ac:dyDescent="0.25"/>
    <row r="10" spans="1:12" s="19" customFormat="1" x14ac:dyDescent="0.25"/>
    <row r="11" spans="1:12" s="19" customFormat="1" x14ac:dyDescent="0.25"/>
    <row r="12" spans="1:12" s="19" customFormat="1" x14ac:dyDescent="0.25"/>
    <row r="13" spans="1:12" s="19" customFormat="1" x14ac:dyDescent="0.25"/>
    <row r="14" spans="1:12" s="274" customFormat="1" ht="16.5" x14ac:dyDescent="0.3">
      <c r="A14" s="534" t="s">
        <v>191</v>
      </c>
      <c r="B14" s="534"/>
      <c r="C14" s="534"/>
      <c r="D14" s="534"/>
      <c r="E14" s="534"/>
      <c r="F14" s="534"/>
      <c r="G14" s="534"/>
      <c r="H14" s="534"/>
      <c r="I14" s="534"/>
      <c r="L14" s="275"/>
    </row>
    <row r="15" spans="1:12" s="274" customFormat="1" ht="16.5" x14ac:dyDescent="0.3">
      <c r="A15" s="535" t="s">
        <v>431</v>
      </c>
      <c r="B15" s="535"/>
      <c r="C15" s="535"/>
      <c r="D15" s="535"/>
      <c r="E15" s="535"/>
      <c r="F15" s="535"/>
      <c r="G15" s="535"/>
      <c r="H15" s="535"/>
      <c r="I15" s="535"/>
      <c r="L15" s="275"/>
    </row>
    <row r="16" spans="1:12" s="274" customFormat="1" ht="16.5" x14ac:dyDescent="0.3">
      <c r="A16" s="536" t="s">
        <v>432</v>
      </c>
      <c r="B16" s="536"/>
      <c r="C16" s="536"/>
      <c r="D16" s="536"/>
      <c r="E16" s="536"/>
      <c r="F16" s="536"/>
      <c r="G16" s="536"/>
      <c r="H16" s="536"/>
      <c r="I16" s="536"/>
      <c r="L16" s="275"/>
    </row>
    <row r="17" spans="1:12" s="274" customFormat="1" ht="16.5" x14ac:dyDescent="0.3">
      <c r="A17" s="276"/>
      <c r="B17" s="276"/>
      <c r="C17" s="276"/>
      <c r="D17" s="276"/>
      <c r="E17" s="276"/>
      <c r="F17" s="276"/>
      <c r="G17" s="276"/>
      <c r="H17" s="276"/>
      <c r="I17" s="276"/>
      <c r="L17" s="275"/>
    </row>
    <row r="18" spans="1:12" s="274" customFormat="1" ht="16.5" x14ac:dyDescent="0.3">
      <c r="A18" s="276"/>
      <c r="B18" s="276"/>
      <c r="C18" s="276"/>
      <c r="D18" s="276"/>
      <c r="E18" s="276"/>
      <c r="F18" s="276"/>
      <c r="G18" s="276"/>
      <c r="H18" s="276"/>
      <c r="I18" s="276"/>
      <c r="L18" s="275"/>
    </row>
    <row r="19" spans="1:12" s="280" customFormat="1" ht="16.5" x14ac:dyDescent="0.3">
      <c r="A19" s="277" t="s">
        <v>433</v>
      </c>
      <c r="B19" s="277" t="s">
        <v>434</v>
      </c>
      <c r="C19" s="277" t="s">
        <v>435</v>
      </c>
      <c r="D19" s="277" t="s">
        <v>436</v>
      </c>
      <c r="E19" s="277" t="s">
        <v>437</v>
      </c>
      <c r="F19" s="278" t="s">
        <v>438</v>
      </c>
      <c r="G19" s="277" t="s">
        <v>439</v>
      </c>
      <c r="H19" s="277" t="s">
        <v>440</v>
      </c>
      <c r="I19" s="277" t="s">
        <v>441</v>
      </c>
      <c r="J19" s="279"/>
      <c r="L19" s="281"/>
    </row>
    <row r="20" spans="1:12" s="288" customFormat="1" x14ac:dyDescent="0.25">
      <c r="A20" s="282" t="s">
        <v>442</v>
      </c>
      <c r="B20" s="283" t="s">
        <v>443</v>
      </c>
      <c r="C20" s="283">
        <v>3278020538</v>
      </c>
      <c r="D20" s="284">
        <v>44105</v>
      </c>
      <c r="E20" s="283">
        <v>675</v>
      </c>
      <c r="F20" s="284">
        <v>44105</v>
      </c>
      <c r="G20" s="285" t="s">
        <v>444</v>
      </c>
      <c r="H20" s="286">
        <v>50000</v>
      </c>
      <c r="I20" s="284" t="s">
        <v>108</v>
      </c>
      <c r="J20" s="287"/>
      <c r="L20" s="289"/>
    </row>
    <row r="21" spans="1:12" s="288" customFormat="1" ht="13.5" x14ac:dyDescent="0.25">
      <c r="A21" s="282" t="s">
        <v>445</v>
      </c>
      <c r="B21" s="283" t="s">
        <v>443</v>
      </c>
      <c r="C21" s="283">
        <v>3278020538</v>
      </c>
      <c r="D21" s="284">
        <v>44079</v>
      </c>
      <c r="E21" s="283">
        <v>676</v>
      </c>
      <c r="F21" s="284">
        <v>44079</v>
      </c>
      <c r="G21" s="285" t="s">
        <v>446</v>
      </c>
      <c r="H21" s="286">
        <v>1200</v>
      </c>
      <c r="I21" s="290" t="s">
        <v>107</v>
      </c>
      <c r="J21" s="287"/>
      <c r="L21" s="291"/>
    </row>
    <row r="22" spans="1:12" s="288" customFormat="1" ht="13.5" x14ac:dyDescent="0.25">
      <c r="A22" s="292" t="s">
        <v>447</v>
      </c>
      <c r="B22" s="293" t="s">
        <v>443</v>
      </c>
      <c r="C22" s="293">
        <v>3278020538</v>
      </c>
      <c r="D22" s="294">
        <v>44085</v>
      </c>
      <c r="E22" s="293">
        <v>678</v>
      </c>
      <c r="F22" s="294">
        <v>44085</v>
      </c>
      <c r="G22" s="295" t="s">
        <v>448</v>
      </c>
      <c r="H22" s="296">
        <v>5000</v>
      </c>
      <c r="I22" s="294" t="s">
        <v>108</v>
      </c>
      <c r="L22" s="291"/>
    </row>
    <row r="23" spans="1:12" s="288" customFormat="1" ht="13.5" x14ac:dyDescent="0.25">
      <c r="A23" s="297"/>
      <c r="B23" s="298"/>
      <c r="C23" s="298"/>
      <c r="D23" s="298"/>
      <c r="E23" s="298"/>
      <c r="F23" s="299"/>
      <c r="G23" s="297"/>
      <c r="H23" s="300"/>
      <c r="I23" s="298"/>
      <c r="L23" s="291"/>
    </row>
    <row r="24" spans="1:12" s="288" customFormat="1" ht="13.5" x14ac:dyDescent="0.25">
      <c r="A24" s="297"/>
      <c r="B24" s="298"/>
      <c r="C24" s="298"/>
      <c r="D24" s="298"/>
      <c r="E24" s="298"/>
      <c r="F24" s="299"/>
      <c r="G24" s="297"/>
      <c r="H24" s="300"/>
      <c r="I24" s="298"/>
      <c r="L24" s="291"/>
    </row>
    <row r="25" spans="1:12" s="288" customFormat="1" ht="13.5" x14ac:dyDescent="0.25">
      <c r="A25" s="297"/>
      <c r="B25" s="298"/>
      <c r="C25" s="298"/>
      <c r="D25" s="298"/>
      <c r="E25" s="298"/>
      <c r="F25" s="299"/>
      <c r="G25" s="297"/>
      <c r="H25" s="300"/>
      <c r="I25" s="298"/>
      <c r="L25" s="291"/>
    </row>
    <row r="26" spans="1:12" s="288" customFormat="1" ht="13.5" x14ac:dyDescent="0.25">
      <c r="A26" s="297"/>
      <c r="B26" s="298"/>
      <c r="C26" s="298"/>
      <c r="D26" s="298"/>
      <c r="E26" s="298"/>
      <c r="F26" s="299"/>
      <c r="G26" s="297"/>
      <c r="H26" s="300"/>
      <c r="I26" s="298"/>
      <c r="L26" s="291"/>
    </row>
    <row r="27" spans="1:12" s="288" customFormat="1" ht="13.5" x14ac:dyDescent="0.25">
      <c r="A27" s="297"/>
      <c r="B27" s="298"/>
      <c r="C27" s="298"/>
      <c r="D27" s="298"/>
      <c r="E27" s="298"/>
      <c r="F27" s="299"/>
      <c r="G27" s="297"/>
      <c r="H27" s="300"/>
      <c r="I27" s="298"/>
      <c r="L27" s="291"/>
    </row>
  </sheetData>
  <mergeCells count="6">
    <mergeCell ref="A14:I14"/>
    <mergeCell ref="A15:I15"/>
    <mergeCell ref="A16:I16"/>
    <mergeCell ref="A1:I1"/>
    <mergeCell ref="A2:I2"/>
    <mergeCell ref="A3:I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J3:S34"/>
  <sheetViews>
    <sheetView workbookViewId="0">
      <selection activeCell="M3" sqref="M3:M7"/>
    </sheetView>
  </sheetViews>
  <sheetFormatPr defaultRowHeight="15" x14ac:dyDescent="0.25"/>
  <sheetData>
    <row r="3" spans="10:19" x14ac:dyDescent="0.25">
      <c r="M3" s="19" t="s">
        <v>364</v>
      </c>
    </row>
    <row r="4" spans="10:19" x14ac:dyDescent="0.25">
      <c r="M4" s="19" t="s">
        <v>365</v>
      </c>
    </row>
    <row r="5" spans="10:19" x14ac:dyDescent="0.25">
      <c r="M5" s="19" t="s">
        <v>366</v>
      </c>
    </row>
    <row r="6" spans="10:19" x14ac:dyDescent="0.25">
      <c r="M6" s="19" t="s">
        <v>412</v>
      </c>
    </row>
    <row r="7" spans="10:19" x14ac:dyDescent="0.25">
      <c r="M7" s="19" t="s">
        <v>449</v>
      </c>
    </row>
    <row r="9" spans="10:19" x14ac:dyDescent="0.25">
      <c r="J9" s="537" t="s">
        <v>472</v>
      </c>
      <c r="K9" s="537"/>
      <c r="L9" s="537"/>
      <c r="M9" s="537"/>
      <c r="N9" s="537"/>
      <c r="O9" s="537"/>
      <c r="P9" s="537"/>
      <c r="Q9" s="537"/>
      <c r="R9" s="537"/>
      <c r="S9" s="537"/>
    </row>
    <row r="11" spans="10:19" x14ac:dyDescent="0.25">
      <c r="K11" s="302" t="s">
        <v>473</v>
      </c>
    </row>
    <row r="12" spans="10:19" x14ac:dyDescent="0.25">
      <c r="J12" s="303" t="s">
        <v>481</v>
      </c>
    </row>
    <row r="13" spans="10:19" x14ac:dyDescent="0.25">
      <c r="J13" s="302" t="s">
        <v>482</v>
      </c>
    </row>
    <row r="14" spans="10:19" x14ac:dyDescent="0.25">
      <c r="J14" s="302" t="s">
        <v>513</v>
      </c>
    </row>
    <row r="15" spans="10:19" x14ac:dyDescent="0.25">
      <c r="J15" s="302" t="s">
        <v>474</v>
      </c>
    </row>
    <row r="17" spans="10:18" x14ac:dyDescent="0.25">
      <c r="J17" s="538" t="s">
        <v>475</v>
      </c>
      <c r="K17" s="538"/>
      <c r="L17" s="538"/>
      <c r="M17" s="538"/>
      <c r="N17" s="538"/>
      <c r="O17" s="538"/>
      <c r="P17" s="538" t="s">
        <v>170</v>
      </c>
      <c r="Q17" s="538"/>
      <c r="R17" s="538"/>
    </row>
    <row r="18" spans="10:18" x14ac:dyDescent="0.25">
      <c r="J18" s="508" t="s">
        <v>483</v>
      </c>
      <c r="K18" s="508"/>
      <c r="L18" s="508"/>
      <c r="M18" s="508"/>
      <c r="N18" s="508"/>
      <c r="O18" s="508"/>
      <c r="P18" s="508" t="s">
        <v>389</v>
      </c>
      <c r="Q18" s="508"/>
      <c r="R18" s="508"/>
    </row>
    <row r="19" spans="10:18" x14ac:dyDescent="0.25">
      <c r="J19" s="508"/>
      <c r="K19" s="508"/>
      <c r="L19" s="508"/>
      <c r="M19" s="508"/>
      <c r="N19" s="508"/>
      <c r="O19" s="508"/>
      <c r="P19" s="508"/>
      <c r="Q19" s="508"/>
      <c r="R19" s="508"/>
    </row>
    <row r="20" spans="10:18" x14ac:dyDescent="0.25">
      <c r="J20" s="508"/>
      <c r="K20" s="508"/>
      <c r="L20" s="508"/>
      <c r="M20" s="508"/>
      <c r="N20" s="508"/>
      <c r="O20" s="508"/>
      <c r="P20" s="508"/>
      <c r="Q20" s="508"/>
      <c r="R20" s="508"/>
    </row>
    <row r="21" spans="10:18" x14ac:dyDescent="0.25">
      <c r="J21" s="508"/>
      <c r="K21" s="508"/>
      <c r="L21" s="508"/>
      <c r="M21" s="508"/>
      <c r="N21" s="508"/>
      <c r="O21" s="508"/>
      <c r="P21" s="508"/>
      <c r="Q21" s="508"/>
      <c r="R21" s="508"/>
    </row>
    <row r="23" spans="10:18" x14ac:dyDescent="0.25">
      <c r="J23" s="70" t="s">
        <v>135</v>
      </c>
      <c r="P23" s="70" t="s">
        <v>136</v>
      </c>
    </row>
    <row r="24" spans="10:18" x14ac:dyDescent="0.25">
      <c r="J24" s="91" t="s">
        <v>382</v>
      </c>
      <c r="K24" s="91"/>
      <c r="L24" s="91"/>
      <c r="M24" s="91"/>
      <c r="P24" s="91"/>
      <c r="Q24" s="91"/>
      <c r="R24" s="91"/>
    </row>
    <row r="25" spans="10:18" x14ac:dyDescent="0.25">
      <c r="J25" t="s">
        <v>424</v>
      </c>
      <c r="P25" t="s">
        <v>476</v>
      </c>
    </row>
    <row r="28" spans="10:18" x14ac:dyDescent="0.25">
      <c r="P28" s="539" t="s">
        <v>480</v>
      </c>
      <c r="Q28" s="539"/>
      <c r="R28" s="539"/>
    </row>
    <row r="29" spans="10:18" x14ac:dyDescent="0.25">
      <c r="P29" s="377" t="s">
        <v>477</v>
      </c>
      <c r="Q29" s="377"/>
      <c r="R29" s="377"/>
    </row>
    <row r="31" spans="10:18" x14ac:dyDescent="0.25">
      <c r="L31" s="529" t="s">
        <v>137</v>
      </c>
      <c r="M31" s="529"/>
      <c r="N31" s="529"/>
    </row>
    <row r="33" spans="12:14" x14ac:dyDescent="0.25">
      <c r="L33" s="539" t="s">
        <v>479</v>
      </c>
      <c r="M33" s="539"/>
      <c r="N33" s="539"/>
    </row>
    <row r="34" spans="12:14" x14ac:dyDescent="0.25">
      <c r="L34" s="377" t="s">
        <v>478</v>
      </c>
      <c r="M34" s="377"/>
      <c r="N34" s="377"/>
    </row>
  </sheetData>
  <mergeCells count="16">
    <mergeCell ref="L34:N34"/>
    <mergeCell ref="L33:N33"/>
    <mergeCell ref="L31:N31"/>
    <mergeCell ref="P28:R28"/>
    <mergeCell ref="P29:R29"/>
    <mergeCell ref="J9:S9"/>
    <mergeCell ref="J17:O17"/>
    <mergeCell ref="P17:R17"/>
    <mergeCell ref="P21:R21"/>
    <mergeCell ref="P20:R20"/>
    <mergeCell ref="P19:R19"/>
    <mergeCell ref="P18:R18"/>
    <mergeCell ref="J21:O21"/>
    <mergeCell ref="J20:O20"/>
    <mergeCell ref="J19:O19"/>
    <mergeCell ref="J18:O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U102"/>
  <sheetViews>
    <sheetView workbookViewId="0"/>
  </sheetViews>
  <sheetFormatPr defaultRowHeight="15" x14ac:dyDescent="0.25"/>
  <sheetData>
    <row r="3" spans="12:19" x14ac:dyDescent="0.25">
      <c r="O3" s="19" t="s">
        <v>364</v>
      </c>
    </row>
    <row r="4" spans="12:19" x14ac:dyDescent="0.25">
      <c r="O4" s="19" t="s">
        <v>365</v>
      </c>
    </row>
    <row r="5" spans="12:19" x14ac:dyDescent="0.25">
      <c r="O5" s="19" t="s">
        <v>366</v>
      </c>
    </row>
    <row r="6" spans="12:19" x14ac:dyDescent="0.25">
      <c r="O6" s="19" t="s">
        <v>520</v>
      </c>
    </row>
    <row r="7" spans="12:19" x14ac:dyDescent="0.25">
      <c r="O7" s="19"/>
    </row>
    <row r="9" spans="12:19" x14ac:dyDescent="0.25">
      <c r="L9" s="537" t="s">
        <v>521</v>
      </c>
      <c r="M9" s="537"/>
      <c r="N9" s="537"/>
      <c r="O9" s="537"/>
      <c r="P9" s="537"/>
      <c r="Q9" s="537"/>
      <c r="R9" s="537"/>
      <c r="S9" s="537"/>
    </row>
    <row r="11" spans="12:19" x14ac:dyDescent="0.25">
      <c r="L11" s="304" t="s">
        <v>522</v>
      </c>
    </row>
    <row r="13" spans="12:19" x14ac:dyDescent="0.25">
      <c r="M13" s="304" t="s">
        <v>523</v>
      </c>
    </row>
    <row r="15" spans="12:19" x14ac:dyDescent="0.25">
      <c r="M15" s="305" t="s">
        <v>524</v>
      </c>
    </row>
    <row r="16" spans="12:19" x14ac:dyDescent="0.25">
      <c r="L16" s="288" t="s">
        <v>525</v>
      </c>
    </row>
    <row r="17" spans="12:20" x14ac:dyDescent="0.25">
      <c r="L17" s="304" t="s">
        <v>526</v>
      </c>
    </row>
    <row r="19" spans="12:20" x14ac:dyDescent="0.25">
      <c r="L19" s="317" t="s">
        <v>527</v>
      </c>
    </row>
    <row r="21" spans="12:20" x14ac:dyDescent="0.25">
      <c r="L21" s="288" t="s">
        <v>559</v>
      </c>
    </row>
    <row r="22" spans="12:20" x14ac:dyDescent="0.25">
      <c r="L22" s="288" t="s">
        <v>528</v>
      </c>
    </row>
    <row r="23" spans="12:20" x14ac:dyDescent="0.25">
      <c r="L23" s="288" t="s">
        <v>529</v>
      </c>
    </row>
    <row r="26" spans="12:20" x14ac:dyDescent="0.25">
      <c r="O26" s="307" t="s">
        <v>530</v>
      </c>
    </row>
    <row r="28" spans="12:20" x14ac:dyDescent="0.25">
      <c r="L28" s="288" t="s">
        <v>531</v>
      </c>
    </row>
    <row r="29" spans="12:20" x14ac:dyDescent="0.25">
      <c r="L29" s="305" t="s">
        <v>532</v>
      </c>
    </row>
    <row r="32" spans="12:20" x14ac:dyDescent="0.25">
      <c r="L32" s="546" t="s">
        <v>560</v>
      </c>
      <c r="M32" s="546"/>
      <c r="N32" s="546"/>
      <c r="O32" s="546"/>
      <c r="P32" s="546"/>
      <c r="Q32" s="546"/>
      <c r="R32" s="546"/>
      <c r="S32" s="546"/>
      <c r="T32" s="546"/>
    </row>
    <row r="34" spans="11:21" x14ac:dyDescent="0.25">
      <c r="L34" s="318" t="s">
        <v>533</v>
      </c>
    </row>
    <row r="36" spans="11:21" x14ac:dyDescent="0.25">
      <c r="L36" s="288" t="s">
        <v>534</v>
      </c>
    </row>
    <row r="37" spans="11:21" x14ac:dyDescent="0.25">
      <c r="L37" s="288" t="s">
        <v>535</v>
      </c>
    </row>
    <row r="38" spans="11:21" x14ac:dyDescent="0.25">
      <c r="L38" s="288" t="s">
        <v>536</v>
      </c>
    </row>
    <row r="40" spans="11:21" x14ac:dyDescent="0.25">
      <c r="L40" s="288" t="s">
        <v>537</v>
      </c>
    </row>
    <row r="41" spans="11:21" x14ac:dyDescent="0.25">
      <c r="K41" s="19"/>
      <c r="L41" s="545" t="s">
        <v>561</v>
      </c>
      <c r="M41" s="545"/>
      <c r="N41" s="545"/>
      <c r="O41" s="545"/>
      <c r="P41" s="545"/>
      <c r="Q41" s="545"/>
      <c r="R41" s="545"/>
      <c r="S41" s="545"/>
      <c r="T41" s="545"/>
      <c r="U41" s="545"/>
    </row>
    <row r="43" spans="11:21" x14ac:dyDescent="0.25">
      <c r="M43" s="305" t="s">
        <v>538</v>
      </c>
    </row>
    <row r="44" spans="11:21" x14ac:dyDescent="0.25">
      <c r="M44" s="288" t="s">
        <v>539</v>
      </c>
    </row>
    <row r="46" spans="11:21" x14ac:dyDescent="0.25">
      <c r="L46" s="288" t="s">
        <v>540</v>
      </c>
    </row>
    <row r="47" spans="11:21" x14ac:dyDescent="0.25">
      <c r="L47" s="541" t="s">
        <v>541</v>
      </c>
      <c r="M47" s="541"/>
      <c r="N47" s="541"/>
      <c r="O47" s="541"/>
      <c r="P47" s="541"/>
      <c r="Q47" s="541"/>
      <c r="R47" s="541"/>
      <c r="S47" s="541"/>
      <c r="T47" s="541"/>
      <c r="U47" s="541"/>
    </row>
    <row r="49" spans="2:21" x14ac:dyDescent="0.25">
      <c r="M49" s="540" t="s">
        <v>542</v>
      </c>
      <c r="N49" s="540"/>
      <c r="O49" s="540"/>
      <c r="P49" s="540"/>
      <c r="Q49" s="540"/>
      <c r="R49" s="540"/>
    </row>
    <row r="50" spans="2:21" x14ac:dyDescent="0.25">
      <c r="M50" s="288" t="s">
        <v>543</v>
      </c>
    </row>
    <row r="51" spans="2:21" x14ac:dyDescent="0.25">
      <c r="M51" s="288" t="s">
        <v>544</v>
      </c>
    </row>
    <row r="53" spans="2:21" x14ac:dyDescent="0.25">
      <c r="L53" s="288" t="s">
        <v>545</v>
      </c>
    </row>
    <row r="54" spans="2:21" x14ac:dyDescent="0.25">
      <c r="L54" s="288" t="s">
        <v>546</v>
      </c>
    </row>
    <row r="55" spans="2:21" x14ac:dyDescent="0.25">
      <c r="L55" s="288" t="s">
        <v>547</v>
      </c>
    </row>
    <row r="56" spans="2:21" x14ac:dyDescent="0.25">
      <c r="B56" s="319" t="s">
        <v>581</v>
      </c>
    </row>
    <row r="57" spans="2:21" x14ac:dyDescent="0.25">
      <c r="L57" s="547" t="s">
        <v>548</v>
      </c>
      <c r="M57" s="547"/>
      <c r="N57" s="547"/>
      <c r="O57" s="547"/>
      <c r="P57" s="547"/>
      <c r="Q57" s="547"/>
      <c r="R57" s="547"/>
      <c r="S57" s="547"/>
      <c r="T57" s="547"/>
    </row>
    <row r="58" spans="2:21" x14ac:dyDescent="0.25">
      <c r="M58" s="540" t="s">
        <v>549</v>
      </c>
      <c r="N58" s="540"/>
      <c r="O58" s="540"/>
      <c r="P58" s="540"/>
      <c r="Q58" s="540"/>
      <c r="R58" s="540"/>
      <c r="S58" s="540"/>
      <c r="T58" s="540"/>
      <c r="U58" s="540"/>
    </row>
    <row r="59" spans="2:21" x14ac:dyDescent="0.25">
      <c r="M59" s="540" t="s">
        <v>550</v>
      </c>
      <c r="N59" s="540"/>
      <c r="O59" s="540"/>
      <c r="P59" s="540"/>
      <c r="Q59" s="540"/>
      <c r="R59" s="540"/>
      <c r="S59" s="540"/>
      <c r="T59" s="540"/>
    </row>
    <row r="60" spans="2:21" x14ac:dyDescent="0.25">
      <c r="M60" s="545" t="s">
        <v>551</v>
      </c>
      <c r="N60" s="540"/>
      <c r="O60" s="540"/>
      <c r="P60" s="540"/>
      <c r="Q60" s="540"/>
      <c r="R60" s="540"/>
      <c r="S60" s="540"/>
    </row>
    <row r="62" spans="2:21" x14ac:dyDescent="0.25">
      <c r="L62" s="288" t="s">
        <v>552</v>
      </c>
    </row>
    <row r="63" spans="2:21" x14ac:dyDescent="0.25">
      <c r="L63" s="288" t="s">
        <v>553</v>
      </c>
    </row>
    <row r="64" spans="2:21" x14ac:dyDescent="0.25">
      <c r="L64" s="288" t="s">
        <v>554</v>
      </c>
    </row>
    <row r="66" spans="2:20" x14ac:dyDescent="0.25">
      <c r="L66" s="288" t="s">
        <v>555</v>
      </c>
    </row>
    <row r="67" spans="2:20" x14ac:dyDescent="0.25">
      <c r="L67" s="288" t="s">
        <v>556</v>
      </c>
    </row>
    <row r="68" spans="2:20" x14ac:dyDescent="0.25">
      <c r="L68" s="288" t="s">
        <v>557</v>
      </c>
    </row>
    <row r="69" spans="2:20" x14ac:dyDescent="0.25">
      <c r="L69" s="288" t="s">
        <v>558</v>
      </c>
    </row>
    <row r="71" spans="2:20" x14ac:dyDescent="0.25">
      <c r="B71" s="319" t="s">
        <v>562</v>
      </c>
      <c r="L71" s="288"/>
    </row>
    <row r="72" spans="2:20" x14ac:dyDescent="0.25">
      <c r="L72" s="288"/>
    </row>
    <row r="74" spans="2:20" x14ac:dyDescent="0.25">
      <c r="L74" s="540" t="s">
        <v>563</v>
      </c>
      <c r="M74" s="540"/>
      <c r="N74" s="540"/>
      <c r="O74" s="540"/>
      <c r="P74" s="540"/>
      <c r="Q74" s="540"/>
      <c r="R74" s="540"/>
      <c r="S74" s="540"/>
      <c r="T74" s="540"/>
    </row>
    <row r="77" spans="2:20" x14ac:dyDescent="0.25">
      <c r="M77" s="509" t="s">
        <v>580</v>
      </c>
      <c r="N77" s="509"/>
      <c r="O77" s="509"/>
      <c r="Q77" s="542" t="s">
        <v>51</v>
      </c>
      <c r="R77" s="542"/>
      <c r="S77" s="542"/>
    </row>
    <row r="78" spans="2:20" x14ac:dyDescent="0.25">
      <c r="N78" t="s">
        <v>371</v>
      </c>
      <c r="R78" t="s">
        <v>564</v>
      </c>
    </row>
    <row r="81" spans="12:20" x14ac:dyDescent="0.25">
      <c r="N81" s="543" t="s">
        <v>565</v>
      </c>
      <c r="O81" s="543"/>
      <c r="P81" s="543"/>
      <c r="Q81" s="543"/>
    </row>
    <row r="83" spans="12:20" x14ac:dyDescent="0.25">
      <c r="L83" s="509"/>
      <c r="M83" s="509"/>
      <c r="N83" s="509"/>
      <c r="O83" s="544" t="s">
        <v>566</v>
      </c>
      <c r="P83" s="544"/>
      <c r="Q83" s="509"/>
      <c r="R83" s="509"/>
      <c r="S83" s="509"/>
    </row>
    <row r="86" spans="12:20" x14ac:dyDescent="0.25">
      <c r="L86" s="540" t="s">
        <v>567</v>
      </c>
      <c r="M86" s="540"/>
      <c r="N86" s="540"/>
      <c r="O86" s="540"/>
      <c r="P86" s="19"/>
    </row>
    <row r="88" spans="12:20" x14ac:dyDescent="0.25">
      <c r="L88" s="540" t="s">
        <v>568</v>
      </c>
      <c r="M88" s="540"/>
      <c r="N88" s="540"/>
      <c r="O88" s="540"/>
    </row>
    <row r="90" spans="12:20" x14ac:dyDescent="0.25">
      <c r="L90" s="540" t="s">
        <v>569</v>
      </c>
      <c r="M90" s="540"/>
      <c r="N90" s="540"/>
      <c r="O90" s="540"/>
      <c r="P90" s="540"/>
    </row>
    <row r="92" spans="12:20" x14ac:dyDescent="0.25">
      <c r="N92" s="288" t="s">
        <v>570</v>
      </c>
    </row>
    <row r="93" spans="12:20" x14ac:dyDescent="0.25">
      <c r="L93" s="288" t="s">
        <v>571</v>
      </c>
    </row>
    <row r="94" spans="12:20" x14ac:dyDescent="0.25">
      <c r="L94" s="288" t="s">
        <v>572</v>
      </c>
    </row>
    <row r="95" spans="12:20" x14ac:dyDescent="0.25">
      <c r="L95" s="288" t="s">
        <v>573</v>
      </c>
    </row>
    <row r="96" spans="12:20" x14ac:dyDescent="0.25">
      <c r="L96" s="540" t="s">
        <v>574</v>
      </c>
      <c r="M96" s="540"/>
      <c r="N96" s="540"/>
      <c r="O96" s="540"/>
      <c r="P96" s="540"/>
      <c r="Q96" s="540"/>
      <c r="R96" s="540"/>
      <c r="S96" s="540"/>
      <c r="T96" s="540"/>
    </row>
    <row r="98" spans="12:15" x14ac:dyDescent="0.25">
      <c r="L98" s="541" t="s">
        <v>575</v>
      </c>
      <c r="M98" s="541"/>
      <c r="N98" s="541"/>
      <c r="O98" s="541"/>
    </row>
    <row r="100" spans="12:15" x14ac:dyDescent="0.25">
      <c r="L100" s="288" t="s">
        <v>576</v>
      </c>
      <c r="M100" s="318"/>
      <c r="N100" s="288" t="s">
        <v>577</v>
      </c>
      <c r="O100" s="19"/>
    </row>
    <row r="102" spans="12:15" x14ac:dyDescent="0.25">
      <c r="L102" s="288" t="s">
        <v>578</v>
      </c>
      <c r="N102" s="288" t="s">
        <v>579</v>
      </c>
    </row>
  </sheetData>
  <mergeCells count="21">
    <mergeCell ref="L9:S9"/>
    <mergeCell ref="M49:R49"/>
    <mergeCell ref="L47:U47"/>
    <mergeCell ref="L57:T57"/>
    <mergeCell ref="M58:U58"/>
    <mergeCell ref="M59:T59"/>
    <mergeCell ref="M60:S60"/>
    <mergeCell ref="L32:T32"/>
    <mergeCell ref="L41:U41"/>
    <mergeCell ref="L74:T74"/>
    <mergeCell ref="M77:O77"/>
    <mergeCell ref="Q77:S77"/>
    <mergeCell ref="N81:Q81"/>
    <mergeCell ref="O83:P83"/>
    <mergeCell ref="L83:N83"/>
    <mergeCell ref="Q83:S83"/>
    <mergeCell ref="L86:O86"/>
    <mergeCell ref="L88:O88"/>
    <mergeCell ref="L90:P90"/>
    <mergeCell ref="L96:T96"/>
    <mergeCell ref="L98:O9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A11" workbookViewId="0">
      <selection activeCell="BT21" sqref="B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U94"/>
  <sheetViews>
    <sheetView topLeftCell="A2" workbookViewId="0"/>
  </sheetViews>
  <sheetFormatPr defaultRowHeight="15" x14ac:dyDescent="0.25"/>
  <sheetData>
    <row r="2" spans="12:21" x14ac:dyDescent="0.25">
      <c r="N2" s="70" t="s">
        <v>364</v>
      </c>
    </row>
    <row r="3" spans="12:21" x14ac:dyDescent="0.25">
      <c r="N3" s="70" t="s">
        <v>365</v>
      </c>
    </row>
    <row r="4" spans="12:21" x14ac:dyDescent="0.25">
      <c r="N4" s="70" t="s">
        <v>366</v>
      </c>
    </row>
    <row r="5" spans="12:21" x14ac:dyDescent="0.25">
      <c r="N5" s="70" t="s">
        <v>520</v>
      </c>
    </row>
    <row r="8" spans="12:21" x14ac:dyDescent="0.25">
      <c r="L8" s="537" t="s">
        <v>521</v>
      </c>
      <c r="M8" s="537"/>
      <c r="N8" s="537"/>
      <c r="O8" s="537"/>
      <c r="P8" s="537"/>
      <c r="Q8" s="537"/>
      <c r="R8" s="537"/>
      <c r="S8" s="537"/>
    </row>
    <row r="10" spans="12:21" x14ac:dyDescent="0.25">
      <c r="L10" s="304" t="s">
        <v>522</v>
      </c>
      <c r="M10" s="19"/>
      <c r="N10" s="19"/>
      <c r="O10" s="19"/>
      <c r="P10" s="19"/>
      <c r="Q10" s="19"/>
      <c r="R10" s="19"/>
      <c r="S10" s="19"/>
      <c r="T10" s="19"/>
      <c r="U10" s="19"/>
    </row>
    <row r="11" spans="12:21" x14ac:dyDescent="0.25"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2:21" x14ac:dyDescent="0.25">
      <c r="L12" s="19"/>
      <c r="M12" s="304" t="s">
        <v>523</v>
      </c>
      <c r="N12" s="19"/>
      <c r="O12" s="19"/>
      <c r="P12" s="19"/>
      <c r="Q12" s="19"/>
      <c r="R12" s="19"/>
      <c r="S12" s="19"/>
      <c r="T12" s="19"/>
      <c r="U12" s="19"/>
    </row>
    <row r="13" spans="12:21" x14ac:dyDescent="0.25"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2:21" x14ac:dyDescent="0.25">
      <c r="L14" s="19"/>
      <c r="M14" s="305" t="s">
        <v>524</v>
      </c>
      <c r="N14" s="19"/>
      <c r="O14" s="19"/>
      <c r="P14" s="19"/>
      <c r="Q14" s="19"/>
      <c r="R14" s="19"/>
      <c r="S14" s="19"/>
      <c r="T14" s="19"/>
      <c r="U14" s="19"/>
    </row>
    <row r="15" spans="12:21" x14ac:dyDescent="0.25">
      <c r="L15" s="288" t="s">
        <v>525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2:21" x14ac:dyDescent="0.25">
      <c r="L16" s="304" t="s">
        <v>526</v>
      </c>
      <c r="M16" s="19"/>
      <c r="N16" s="19"/>
      <c r="O16" s="19"/>
      <c r="P16" s="19"/>
      <c r="Q16" s="19"/>
      <c r="R16" s="19"/>
      <c r="S16" s="19"/>
      <c r="T16" s="19"/>
      <c r="U16" s="19"/>
    </row>
    <row r="17" spans="12:21" x14ac:dyDescent="0.25"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2:21" x14ac:dyDescent="0.25">
      <c r="L18" s="317" t="s">
        <v>527</v>
      </c>
      <c r="M18" s="19"/>
      <c r="N18" s="19"/>
      <c r="O18" s="19"/>
      <c r="P18" s="19"/>
      <c r="Q18" s="19"/>
      <c r="R18" s="19"/>
      <c r="S18" s="19"/>
      <c r="T18" s="19"/>
      <c r="U18" s="19"/>
    </row>
    <row r="20" spans="12:21" x14ac:dyDescent="0.25">
      <c r="L20" s="288" t="s">
        <v>559</v>
      </c>
      <c r="M20" s="19"/>
      <c r="N20" s="19"/>
      <c r="O20" s="19"/>
      <c r="P20" s="19"/>
      <c r="Q20" s="19"/>
      <c r="R20" s="19"/>
      <c r="S20" s="19"/>
      <c r="T20" s="19"/>
    </row>
    <row r="21" spans="12:21" x14ac:dyDescent="0.25">
      <c r="L21" s="288" t="s">
        <v>528</v>
      </c>
      <c r="M21" s="19"/>
      <c r="N21" s="19"/>
      <c r="O21" s="19"/>
      <c r="P21" s="19"/>
      <c r="Q21" s="19"/>
      <c r="R21" s="19"/>
      <c r="S21" s="19"/>
      <c r="T21" s="19"/>
    </row>
    <row r="22" spans="12:21" x14ac:dyDescent="0.25">
      <c r="L22" s="288" t="s">
        <v>529</v>
      </c>
      <c r="M22" s="19"/>
      <c r="N22" s="19"/>
      <c r="O22" s="19"/>
      <c r="P22" s="19"/>
      <c r="Q22" s="19"/>
      <c r="R22" s="19"/>
      <c r="S22" s="19"/>
      <c r="T22" s="19"/>
    </row>
    <row r="24" spans="12:21" x14ac:dyDescent="0.25">
      <c r="L24" s="19"/>
      <c r="M24" s="19"/>
      <c r="N24" s="19"/>
      <c r="O24" s="307" t="s">
        <v>530</v>
      </c>
      <c r="P24" s="19"/>
      <c r="Q24" s="19"/>
      <c r="R24" s="19"/>
      <c r="S24" s="19"/>
      <c r="T24" s="19"/>
    </row>
    <row r="25" spans="12:21" x14ac:dyDescent="0.25">
      <c r="L25" s="19"/>
      <c r="M25" s="19"/>
      <c r="N25" s="19"/>
      <c r="O25" s="19"/>
      <c r="P25" s="19"/>
      <c r="Q25" s="19"/>
      <c r="R25" s="19"/>
      <c r="S25" s="19"/>
      <c r="T25" s="19"/>
    </row>
    <row r="26" spans="12:21" x14ac:dyDescent="0.25">
      <c r="L26" s="288" t="s">
        <v>586</v>
      </c>
      <c r="M26" s="19"/>
      <c r="N26" s="19"/>
      <c r="O26" s="19"/>
      <c r="P26" s="19"/>
      <c r="Q26" s="19"/>
      <c r="R26" s="19"/>
      <c r="S26" s="19"/>
      <c r="T26" s="19"/>
    </row>
    <row r="27" spans="12:21" x14ac:dyDescent="0.25">
      <c r="L27" s="305" t="s">
        <v>587</v>
      </c>
      <c r="M27" s="19"/>
      <c r="N27" s="19"/>
      <c r="O27" s="19"/>
      <c r="P27" s="19"/>
      <c r="Q27" s="19"/>
      <c r="R27" s="19"/>
      <c r="S27" s="19"/>
      <c r="T27" s="19"/>
    </row>
    <row r="28" spans="12:21" x14ac:dyDescent="0.25">
      <c r="L28" s="19"/>
      <c r="M28" s="19"/>
      <c r="N28" s="19"/>
      <c r="O28" s="19"/>
      <c r="P28" s="19"/>
      <c r="Q28" s="19"/>
      <c r="R28" s="19"/>
      <c r="S28" s="19"/>
      <c r="T28" s="19"/>
    </row>
    <row r="29" spans="12:21" x14ac:dyDescent="0.25">
      <c r="L29" s="19"/>
      <c r="M29" s="19"/>
      <c r="N29" s="19"/>
      <c r="O29" s="19"/>
      <c r="P29" s="19"/>
      <c r="Q29" s="19"/>
      <c r="R29" s="19"/>
      <c r="S29" s="19"/>
      <c r="T29" s="19"/>
    </row>
    <row r="30" spans="12:21" x14ac:dyDescent="0.25">
      <c r="L30" s="546" t="s">
        <v>560</v>
      </c>
      <c r="M30" s="546"/>
      <c r="N30" s="546"/>
      <c r="O30" s="546"/>
      <c r="P30" s="546"/>
      <c r="Q30" s="546"/>
      <c r="R30" s="546"/>
      <c r="S30" s="546"/>
      <c r="T30" s="546"/>
    </row>
    <row r="31" spans="12:21" x14ac:dyDescent="0.25">
      <c r="L31" s="19"/>
      <c r="M31" s="19"/>
      <c r="N31" s="19"/>
      <c r="O31" s="19"/>
      <c r="P31" s="19"/>
      <c r="Q31" s="19"/>
      <c r="R31" s="19"/>
      <c r="S31" s="19"/>
      <c r="T31" s="19"/>
    </row>
    <row r="32" spans="12:21" x14ac:dyDescent="0.25">
      <c r="L32" s="318" t="s">
        <v>533</v>
      </c>
      <c r="M32" s="19"/>
      <c r="N32" s="19"/>
      <c r="O32" s="19"/>
      <c r="P32" s="19"/>
      <c r="Q32" s="19"/>
      <c r="R32" s="19"/>
      <c r="S32" s="19"/>
      <c r="T32" s="19"/>
    </row>
    <row r="34" spans="12:21" x14ac:dyDescent="0.25">
      <c r="L34" s="288" t="s">
        <v>534</v>
      </c>
      <c r="M34" s="19"/>
      <c r="N34" s="19"/>
      <c r="O34" s="19"/>
      <c r="P34" s="19"/>
      <c r="Q34" s="19"/>
      <c r="R34" s="19"/>
      <c r="S34" s="19"/>
      <c r="T34" s="19"/>
      <c r="U34" s="19"/>
    </row>
    <row r="35" spans="12:21" x14ac:dyDescent="0.25">
      <c r="L35" s="288" t="s">
        <v>535</v>
      </c>
      <c r="M35" s="19"/>
      <c r="N35" s="19"/>
      <c r="O35" s="19"/>
      <c r="P35" s="19"/>
      <c r="Q35" s="19"/>
      <c r="R35" s="19"/>
      <c r="S35" s="19"/>
      <c r="T35" s="19"/>
      <c r="U35" s="19"/>
    </row>
    <row r="36" spans="12:21" x14ac:dyDescent="0.25">
      <c r="L36" s="288" t="s">
        <v>536</v>
      </c>
      <c r="M36" s="19"/>
      <c r="N36" s="19"/>
      <c r="O36" s="19"/>
      <c r="P36" s="19"/>
      <c r="Q36" s="19"/>
      <c r="R36" s="19"/>
      <c r="S36" s="19"/>
      <c r="T36" s="19"/>
      <c r="U36" s="19"/>
    </row>
    <row r="37" spans="12:21" x14ac:dyDescent="0.25"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2:21" x14ac:dyDescent="0.25">
      <c r="L38" s="288" t="s">
        <v>537</v>
      </c>
      <c r="M38" s="19"/>
      <c r="N38" s="19"/>
      <c r="O38" s="19"/>
      <c r="P38" s="19"/>
      <c r="Q38" s="19"/>
      <c r="R38" s="19"/>
      <c r="S38" s="19"/>
      <c r="T38" s="19"/>
      <c r="U38" s="19"/>
    </row>
    <row r="39" spans="12:21" x14ac:dyDescent="0.25">
      <c r="L39" s="545" t="s">
        <v>590</v>
      </c>
      <c r="M39" s="545"/>
      <c r="N39" s="545"/>
      <c r="O39" s="545"/>
      <c r="P39" s="545"/>
      <c r="Q39" s="545"/>
      <c r="R39" s="545"/>
      <c r="S39" s="545"/>
      <c r="T39" s="545"/>
      <c r="U39" s="545"/>
    </row>
    <row r="40" spans="12:21" x14ac:dyDescent="0.25"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2:21" x14ac:dyDescent="0.25">
      <c r="L41" s="19"/>
      <c r="M41" s="305" t="s">
        <v>538</v>
      </c>
      <c r="N41" s="19"/>
      <c r="O41" s="19"/>
      <c r="P41" s="19"/>
      <c r="Q41" s="19"/>
      <c r="R41" s="19"/>
      <c r="S41" s="19"/>
      <c r="T41" s="19"/>
      <c r="U41" s="19"/>
    </row>
    <row r="42" spans="12:21" x14ac:dyDescent="0.25">
      <c r="L42" s="19"/>
      <c r="M42" s="288" t="s">
        <v>539</v>
      </c>
      <c r="N42" s="19"/>
      <c r="O42" s="19"/>
      <c r="P42" s="19"/>
      <c r="Q42" s="19"/>
      <c r="R42" s="19"/>
      <c r="S42" s="19"/>
      <c r="T42" s="19"/>
      <c r="U42" s="19"/>
    </row>
    <row r="43" spans="12:21" x14ac:dyDescent="0.25"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2:21" x14ac:dyDescent="0.25">
      <c r="L44" s="288" t="s">
        <v>540</v>
      </c>
      <c r="M44" s="19"/>
      <c r="N44" s="19"/>
      <c r="O44" s="19"/>
      <c r="P44" s="19"/>
      <c r="Q44" s="19"/>
      <c r="R44" s="19"/>
      <c r="S44" s="19"/>
      <c r="T44" s="19"/>
      <c r="U44" s="19"/>
    </row>
    <row r="45" spans="12:21" x14ac:dyDescent="0.25">
      <c r="L45" s="541" t="s">
        <v>541</v>
      </c>
      <c r="M45" s="541"/>
      <c r="N45" s="541"/>
      <c r="O45" s="541"/>
      <c r="P45" s="541"/>
      <c r="Q45" s="541"/>
      <c r="R45" s="541"/>
      <c r="S45" s="541"/>
      <c r="T45" s="541"/>
      <c r="U45" s="541"/>
    </row>
    <row r="46" spans="12:21" x14ac:dyDescent="0.25"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2:21" x14ac:dyDescent="0.25">
      <c r="L47" s="19"/>
      <c r="M47" s="540" t="s">
        <v>542</v>
      </c>
      <c r="N47" s="540"/>
      <c r="O47" s="540"/>
      <c r="P47" s="540"/>
      <c r="Q47" s="540"/>
      <c r="R47" s="540"/>
      <c r="S47" s="19"/>
      <c r="T47" s="19"/>
      <c r="U47" s="19"/>
    </row>
    <row r="48" spans="12:21" x14ac:dyDescent="0.25">
      <c r="L48" s="19"/>
      <c r="M48" s="288" t="s">
        <v>543</v>
      </c>
      <c r="N48" s="19"/>
      <c r="O48" s="19"/>
      <c r="P48" s="19"/>
      <c r="Q48" s="19"/>
      <c r="R48" s="19"/>
      <c r="S48" s="19"/>
      <c r="T48" s="19"/>
      <c r="U48" s="19"/>
    </row>
    <row r="49" spans="2:21" x14ac:dyDescent="0.25">
      <c r="L49" s="19"/>
      <c r="M49" s="288" t="s">
        <v>544</v>
      </c>
      <c r="N49" s="19"/>
      <c r="O49" s="19"/>
      <c r="P49" s="19"/>
      <c r="Q49" s="19"/>
      <c r="R49" s="19"/>
      <c r="S49" s="19"/>
      <c r="T49" s="19"/>
      <c r="U49" s="19"/>
    </row>
    <row r="50" spans="2:21" x14ac:dyDescent="0.25"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2:21" x14ac:dyDescent="0.25">
      <c r="L51" s="288" t="s">
        <v>545</v>
      </c>
      <c r="M51" s="19"/>
      <c r="N51" s="19"/>
      <c r="O51" s="19"/>
      <c r="P51" s="19"/>
      <c r="Q51" s="19"/>
      <c r="R51" s="19"/>
      <c r="S51" s="19"/>
      <c r="T51" s="19"/>
      <c r="U51" s="19"/>
    </row>
    <row r="52" spans="2:21" x14ac:dyDescent="0.25">
      <c r="L52" s="288" t="s">
        <v>546</v>
      </c>
      <c r="M52" s="19"/>
      <c r="N52" s="19"/>
      <c r="O52" s="19"/>
      <c r="P52" s="19"/>
      <c r="Q52" s="19"/>
      <c r="R52" s="19"/>
      <c r="S52" s="19"/>
      <c r="T52" s="19"/>
      <c r="U52" s="19"/>
    </row>
    <row r="53" spans="2:21" x14ac:dyDescent="0.25">
      <c r="L53" s="288" t="s">
        <v>547</v>
      </c>
      <c r="M53" s="19"/>
      <c r="N53" s="19"/>
      <c r="O53" s="19"/>
      <c r="P53" s="19"/>
      <c r="Q53" s="19"/>
      <c r="R53" s="19"/>
      <c r="S53" s="19"/>
      <c r="T53" s="19"/>
      <c r="U53" s="19"/>
    </row>
    <row r="54" spans="2:21" x14ac:dyDescent="0.25">
      <c r="B54" s="319" t="s">
        <v>588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2:21" x14ac:dyDescent="0.25">
      <c r="L55" s="547" t="s">
        <v>548</v>
      </c>
      <c r="M55" s="547"/>
      <c r="N55" s="547"/>
      <c r="O55" s="547"/>
      <c r="P55" s="547"/>
      <c r="Q55" s="547"/>
      <c r="R55" s="547"/>
      <c r="S55" s="547"/>
      <c r="T55" s="547"/>
      <c r="U55" s="19"/>
    </row>
    <row r="56" spans="2:21" x14ac:dyDescent="0.25">
      <c r="L56" s="19"/>
      <c r="M56" s="540" t="s">
        <v>549</v>
      </c>
      <c r="N56" s="540"/>
      <c r="O56" s="540"/>
      <c r="P56" s="540"/>
      <c r="Q56" s="540"/>
      <c r="R56" s="540"/>
      <c r="S56" s="540"/>
      <c r="T56" s="540"/>
      <c r="U56" s="540"/>
    </row>
    <row r="57" spans="2:21" x14ac:dyDescent="0.25">
      <c r="L57" s="19"/>
      <c r="M57" s="540" t="s">
        <v>550</v>
      </c>
      <c r="N57" s="540"/>
      <c r="O57" s="540"/>
      <c r="P57" s="540"/>
      <c r="Q57" s="540"/>
      <c r="R57" s="540"/>
      <c r="S57" s="540"/>
      <c r="T57" s="540"/>
      <c r="U57" s="19"/>
    </row>
    <row r="58" spans="2:21" x14ac:dyDescent="0.25">
      <c r="L58" s="19"/>
      <c r="M58" s="545" t="s">
        <v>551</v>
      </c>
      <c r="N58" s="540"/>
      <c r="O58" s="540"/>
      <c r="P58" s="540"/>
      <c r="Q58" s="540"/>
      <c r="R58" s="540"/>
      <c r="S58" s="540"/>
      <c r="T58" s="19"/>
      <c r="U58" s="19"/>
    </row>
    <row r="59" spans="2:21" x14ac:dyDescent="0.25"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2:21" x14ac:dyDescent="0.25">
      <c r="L60" s="288" t="s">
        <v>552</v>
      </c>
      <c r="M60" s="19"/>
      <c r="N60" s="19"/>
      <c r="O60" s="19"/>
      <c r="P60" s="19"/>
      <c r="Q60" s="19"/>
      <c r="R60" s="19"/>
      <c r="S60" s="19"/>
      <c r="T60" s="19"/>
      <c r="U60" s="19"/>
    </row>
    <row r="61" spans="2:21" x14ac:dyDescent="0.25">
      <c r="L61" s="288" t="s">
        <v>553</v>
      </c>
      <c r="M61" s="19"/>
      <c r="N61" s="19"/>
      <c r="O61" s="19"/>
      <c r="P61" s="19"/>
      <c r="Q61" s="19"/>
      <c r="R61" s="19"/>
      <c r="S61" s="19"/>
      <c r="T61" s="19"/>
      <c r="U61" s="19"/>
    </row>
    <row r="62" spans="2:21" x14ac:dyDescent="0.25">
      <c r="L62" s="288" t="s">
        <v>554</v>
      </c>
      <c r="M62" s="19"/>
      <c r="N62" s="19"/>
      <c r="O62" s="19"/>
      <c r="P62" s="19"/>
      <c r="Q62" s="19"/>
      <c r="R62" s="19"/>
      <c r="S62" s="19"/>
      <c r="T62" s="19"/>
      <c r="U62" s="19"/>
    </row>
    <row r="63" spans="2:21" x14ac:dyDescent="0.25">
      <c r="B63" s="319" t="s">
        <v>589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2:21" x14ac:dyDescent="0.25">
      <c r="L64" s="288"/>
      <c r="M64" s="19"/>
      <c r="N64" s="19"/>
      <c r="O64" s="19"/>
      <c r="P64" s="19"/>
      <c r="Q64" s="19"/>
      <c r="R64" s="19"/>
      <c r="S64" s="19"/>
      <c r="T64" s="19"/>
      <c r="U64" s="19"/>
    </row>
    <row r="65" spans="12:21" x14ac:dyDescent="0.25">
      <c r="L65" s="288"/>
      <c r="M65" s="19"/>
      <c r="N65" s="19"/>
      <c r="O65" s="19"/>
      <c r="P65" s="19"/>
      <c r="Q65" s="19"/>
      <c r="R65" s="19"/>
      <c r="S65" s="19"/>
      <c r="T65" s="19"/>
      <c r="U65" s="19"/>
    </row>
    <row r="66" spans="12:21" x14ac:dyDescent="0.25">
      <c r="L66" s="540" t="s">
        <v>563</v>
      </c>
      <c r="M66" s="540"/>
      <c r="N66" s="540"/>
      <c r="O66" s="540"/>
      <c r="P66" s="540"/>
      <c r="Q66" s="540"/>
      <c r="R66" s="540"/>
      <c r="S66" s="540"/>
      <c r="T66" s="540"/>
      <c r="U66" s="19"/>
    </row>
    <row r="67" spans="12:21" x14ac:dyDescent="0.25"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2:21" x14ac:dyDescent="0.25">
      <c r="L68" s="19"/>
      <c r="M68" s="19"/>
      <c r="N68" s="19"/>
      <c r="O68" s="19"/>
      <c r="P68" s="19"/>
      <c r="Q68" s="19"/>
      <c r="R68" s="19"/>
      <c r="S68" s="19"/>
      <c r="T68" s="19"/>
    </row>
    <row r="69" spans="12:21" x14ac:dyDescent="0.25">
      <c r="L69" s="19"/>
      <c r="M69" s="509" t="s">
        <v>580</v>
      </c>
      <c r="N69" s="509"/>
      <c r="O69" s="509"/>
      <c r="P69" s="19"/>
      <c r="Q69" s="542" t="s">
        <v>51</v>
      </c>
      <c r="R69" s="542"/>
      <c r="S69" s="542"/>
      <c r="T69" s="19"/>
    </row>
    <row r="70" spans="12:21" x14ac:dyDescent="0.25">
      <c r="L70" s="19"/>
      <c r="M70" s="19"/>
      <c r="N70" s="19" t="s">
        <v>371</v>
      </c>
      <c r="O70" s="19"/>
      <c r="P70" s="19"/>
      <c r="Q70" s="19"/>
      <c r="R70" s="19" t="s">
        <v>564</v>
      </c>
      <c r="S70" s="19"/>
      <c r="T70" s="19"/>
    </row>
    <row r="71" spans="12:21" x14ac:dyDescent="0.25">
      <c r="L71" s="19"/>
      <c r="M71" s="19"/>
      <c r="N71" s="19"/>
      <c r="O71" s="19"/>
      <c r="P71" s="19"/>
      <c r="Q71" s="19"/>
      <c r="R71" s="19"/>
      <c r="S71" s="19"/>
      <c r="T71" s="19"/>
    </row>
    <row r="72" spans="12:21" x14ac:dyDescent="0.25">
      <c r="L72" s="19"/>
      <c r="M72" s="19"/>
      <c r="N72" s="19"/>
      <c r="O72" s="19"/>
      <c r="P72" s="19"/>
      <c r="Q72" s="19"/>
      <c r="R72" s="19"/>
      <c r="S72" s="19"/>
      <c r="T72" s="19"/>
    </row>
    <row r="73" spans="12:21" x14ac:dyDescent="0.25">
      <c r="L73" s="19"/>
      <c r="M73" s="19"/>
      <c r="N73" s="543" t="s">
        <v>565</v>
      </c>
      <c r="O73" s="543"/>
      <c r="P73" s="543"/>
      <c r="Q73" s="543"/>
      <c r="R73" s="19"/>
      <c r="S73" s="19"/>
      <c r="T73" s="19"/>
    </row>
    <row r="74" spans="12:21" x14ac:dyDescent="0.25">
      <c r="L74" s="19"/>
      <c r="M74" s="19"/>
      <c r="N74" s="19"/>
      <c r="O74" s="19"/>
      <c r="P74" s="19"/>
      <c r="Q74" s="19"/>
      <c r="R74" s="19"/>
      <c r="S74" s="19"/>
      <c r="T74" s="19"/>
    </row>
    <row r="75" spans="12:21" x14ac:dyDescent="0.25">
      <c r="L75" s="509"/>
      <c r="M75" s="509"/>
      <c r="N75" s="509"/>
      <c r="O75" s="544" t="s">
        <v>566</v>
      </c>
      <c r="P75" s="544"/>
      <c r="Q75" s="509"/>
      <c r="R75" s="509"/>
      <c r="S75" s="509"/>
      <c r="T75" s="19"/>
    </row>
    <row r="76" spans="12:21" x14ac:dyDescent="0.25">
      <c r="L76" s="19"/>
      <c r="M76" s="19"/>
      <c r="N76" s="19"/>
      <c r="O76" s="19"/>
      <c r="P76" s="19"/>
      <c r="Q76" s="19"/>
      <c r="R76" s="19"/>
      <c r="S76" s="19"/>
      <c r="T76" s="19"/>
    </row>
    <row r="77" spans="12:21" x14ac:dyDescent="0.25">
      <c r="L77" s="19"/>
      <c r="M77" s="19"/>
      <c r="N77" s="19"/>
      <c r="O77" s="19"/>
      <c r="P77" s="19"/>
      <c r="Q77" s="19"/>
      <c r="R77" s="19"/>
      <c r="S77" s="19"/>
      <c r="T77" s="19"/>
    </row>
    <row r="78" spans="12:21" x14ac:dyDescent="0.25">
      <c r="L78" s="540" t="s">
        <v>567</v>
      </c>
      <c r="M78" s="540"/>
      <c r="N78" s="540"/>
      <c r="O78" s="540"/>
      <c r="P78" s="19"/>
      <c r="Q78" s="19"/>
      <c r="R78" s="19"/>
      <c r="S78" s="19"/>
      <c r="T78" s="19"/>
    </row>
    <row r="79" spans="12:21" x14ac:dyDescent="0.25">
      <c r="L79" s="19"/>
      <c r="M79" s="19"/>
      <c r="N79" s="19"/>
      <c r="O79" s="19"/>
      <c r="P79" s="19"/>
      <c r="Q79" s="19"/>
      <c r="R79" s="19"/>
      <c r="S79" s="19"/>
      <c r="T79" s="19"/>
    </row>
    <row r="80" spans="12:21" x14ac:dyDescent="0.25">
      <c r="L80" s="540" t="s">
        <v>568</v>
      </c>
      <c r="M80" s="540"/>
      <c r="N80" s="540"/>
      <c r="O80" s="540"/>
      <c r="P80" s="19"/>
      <c r="Q80" s="19"/>
      <c r="R80" s="19"/>
      <c r="S80" s="19"/>
      <c r="T80" s="19"/>
    </row>
    <row r="81" spans="12:20" x14ac:dyDescent="0.25">
      <c r="L81" s="19"/>
      <c r="M81" s="19"/>
      <c r="N81" s="19"/>
      <c r="O81" s="19"/>
      <c r="P81" s="19"/>
      <c r="Q81" s="19"/>
      <c r="R81" s="19"/>
      <c r="S81" s="19"/>
      <c r="T81" s="19"/>
    </row>
    <row r="82" spans="12:20" x14ac:dyDescent="0.25">
      <c r="L82" s="540" t="s">
        <v>569</v>
      </c>
      <c r="M82" s="540"/>
      <c r="N82" s="540"/>
      <c r="O82" s="540"/>
      <c r="P82" s="540"/>
      <c r="Q82" s="19"/>
      <c r="R82" s="19"/>
      <c r="S82" s="19"/>
      <c r="T82" s="19"/>
    </row>
    <row r="83" spans="12:20" x14ac:dyDescent="0.25">
      <c r="L83" s="19"/>
      <c r="M83" s="19"/>
      <c r="N83" s="19"/>
      <c r="O83" s="19"/>
      <c r="P83" s="19"/>
      <c r="Q83" s="19"/>
      <c r="R83" s="19"/>
      <c r="S83" s="19"/>
      <c r="T83" s="19"/>
    </row>
    <row r="84" spans="12:20" x14ac:dyDescent="0.25">
      <c r="L84" s="19"/>
      <c r="M84" s="19"/>
      <c r="N84" s="288" t="s">
        <v>570</v>
      </c>
      <c r="O84" s="19"/>
      <c r="P84" s="19"/>
      <c r="Q84" s="19"/>
      <c r="R84" s="19"/>
      <c r="S84" s="19"/>
      <c r="T84" s="19"/>
    </row>
    <row r="85" spans="12:20" x14ac:dyDescent="0.25">
      <c r="L85" s="288" t="s">
        <v>571</v>
      </c>
      <c r="M85" s="19"/>
      <c r="N85" s="19"/>
      <c r="O85" s="19"/>
      <c r="P85" s="19"/>
      <c r="Q85" s="19"/>
      <c r="R85" s="19"/>
      <c r="S85" s="19"/>
      <c r="T85" s="19"/>
    </row>
    <row r="86" spans="12:20" x14ac:dyDescent="0.25">
      <c r="L86" s="288" t="s">
        <v>572</v>
      </c>
      <c r="M86" s="19"/>
      <c r="N86" s="19"/>
      <c r="O86" s="19"/>
      <c r="P86" s="19"/>
      <c r="Q86" s="19"/>
      <c r="R86" s="19"/>
      <c r="S86" s="19"/>
      <c r="T86" s="19"/>
    </row>
    <row r="87" spans="12:20" x14ac:dyDescent="0.25">
      <c r="L87" s="288" t="s">
        <v>573</v>
      </c>
      <c r="M87" s="19"/>
      <c r="N87" s="19"/>
      <c r="O87" s="19"/>
      <c r="P87" s="19"/>
      <c r="Q87" s="19"/>
      <c r="R87" s="19"/>
      <c r="S87" s="19"/>
      <c r="T87" s="19"/>
    </row>
    <row r="88" spans="12:20" x14ac:dyDescent="0.25">
      <c r="L88" s="540" t="s">
        <v>574</v>
      </c>
      <c r="M88" s="540"/>
      <c r="N88" s="540"/>
      <c r="O88" s="540"/>
      <c r="P88" s="540"/>
      <c r="Q88" s="540"/>
      <c r="R88" s="540"/>
      <c r="S88" s="540"/>
      <c r="T88" s="540"/>
    </row>
    <row r="89" spans="12:20" x14ac:dyDescent="0.25">
      <c r="L89" s="19"/>
      <c r="M89" s="19"/>
      <c r="N89" s="19"/>
      <c r="O89" s="19"/>
      <c r="P89" s="19"/>
      <c r="Q89" s="19"/>
      <c r="R89" s="19"/>
      <c r="S89" s="19"/>
      <c r="T89" s="19"/>
    </row>
    <row r="90" spans="12:20" x14ac:dyDescent="0.25">
      <c r="L90" s="541" t="s">
        <v>575</v>
      </c>
      <c r="M90" s="541"/>
      <c r="N90" s="541"/>
      <c r="O90" s="541"/>
      <c r="P90" s="19"/>
      <c r="Q90" s="19"/>
      <c r="R90" s="19"/>
      <c r="S90" s="19"/>
      <c r="T90" s="19"/>
    </row>
    <row r="91" spans="12:20" x14ac:dyDescent="0.25">
      <c r="L91" s="19"/>
      <c r="M91" s="19"/>
      <c r="N91" s="19"/>
      <c r="O91" s="19"/>
      <c r="P91" s="19"/>
      <c r="Q91" s="19"/>
      <c r="R91" s="19"/>
      <c r="S91" s="19"/>
      <c r="T91" s="19"/>
    </row>
    <row r="92" spans="12:20" x14ac:dyDescent="0.25">
      <c r="L92" s="288" t="s">
        <v>576</v>
      </c>
      <c r="M92" s="318"/>
      <c r="N92" s="288" t="s">
        <v>577</v>
      </c>
      <c r="O92" s="19"/>
      <c r="P92" s="19"/>
      <c r="Q92" s="19"/>
      <c r="R92" s="19"/>
      <c r="S92" s="19"/>
      <c r="T92" s="19"/>
    </row>
    <row r="93" spans="12:20" x14ac:dyDescent="0.25">
      <c r="L93" s="19"/>
      <c r="M93" s="19"/>
      <c r="N93" s="19"/>
      <c r="O93" s="19"/>
      <c r="P93" s="19"/>
      <c r="Q93" s="19"/>
      <c r="R93" s="19"/>
      <c r="S93" s="19"/>
      <c r="T93" s="19"/>
    </row>
    <row r="94" spans="12:20" x14ac:dyDescent="0.25">
      <c r="L94" s="288" t="s">
        <v>578</v>
      </c>
      <c r="M94" s="19"/>
      <c r="N94" s="288" t="s">
        <v>579</v>
      </c>
      <c r="O94" s="19"/>
      <c r="P94" s="19"/>
      <c r="Q94" s="19"/>
      <c r="R94" s="19"/>
      <c r="S94" s="19"/>
      <c r="T94" s="19"/>
    </row>
  </sheetData>
  <mergeCells count="21">
    <mergeCell ref="L82:P82"/>
    <mergeCell ref="L88:T88"/>
    <mergeCell ref="L90:O90"/>
    <mergeCell ref="N73:Q73"/>
    <mergeCell ref="L75:N75"/>
    <mergeCell ref="O75:P75"/>
    <mergeCell ref="Q75:S75"/>
    <mergeCell ref="L78:O78"/>
    <mergeCell ref="L80:O80"/>
    <mergeCell ref="M56:U56"/>
    <mergeCell ref="M57:T57"/>
    <mergeCell ref="M58:S58"/>
    <mergeCell ref="L66:T66"/>
    <mergeCell ref="M69:O69"/>
    <mergeCell ref="Q69:S69"/>
    <mergeCell ref="L55:T55"/>
    <mergeCell ref="L8:S8"/>
    <mergeCell ref="L30:T30"/>
    <mergeCell ref="L39:U39"/>
    <mergeCell ref="L45:U45"/>
    <mergeCell ref="M47:R4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X19" workbookViewId="0">
      <selection activeCell="BQ18" sqref="BQ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H3:M18"/>
  <sheetViews>
    <sheetView topLeftCell="B1" workbookViewId="0">
      <selection activeCell="M3" sqref="M3:M15"/>
    </sheetView>
  </sheetViews>
  <sheetFormatPr defaultRowHeight="15" x14ac:dyDescent="0.25"/>
  <cols>
    <col min="8" max="8" width="30.140625" customWidth="1"/>
    <col min="10" max="10" width="34.140625" customWidth="1"/>
    <col min="13" max="13" width="35.42578125" bestFit="1" customWidth="1"/>
  </cols>
  <sheetData>
    <row r="3" spans="8:13" x14ac:dyDescent="0.25">
      <c r="H3" s="28" t="s">
        <v>15</v>
      </c>
      <c r="J3" s="28" t="s">
        <v>15</v>
      </c>
      <c r="M3" s="256" t="s">
        <v>363</v>
      </c>
    </row>
    <row r="4" spans="8:13" x14ac:dyDescent="0.25">
      <c r="H4" s="28" t="s">
        <v>16</v>
      </c>
      <c r="J4" s="28" t="s">
        <v>16</v>
      </c>
      <c r="K4">
        <v>1</v>
      </c>
      <c r="M4" s="255" t="s">
        <v>15</v>
      </c>
    </row>
    <row r="5" spans="8:13" x14ac:dyDescent="0.25">
      <c r="H5" s="28" t="s">
        <v>19</v>
      </c>
      <c r="J5" s="28" t="s">
        <v>19</v>
      </c>
      <c r="K5">
        <v>1</v>
      </c>
      <c r="M5" s="255" t="s">
        <v>16</v>
      </c>
    </row>
    <row r="6" spans="8:13" x14ac:dyDescent="0.25">
      <c r="H6" s="28" t="s">
        <v>20</v>
      </c>
      <c r="J6" s="28" t="s">
        <v>20</v>
      </c>
      <c r="K6">
        <v>1</v>
      </c>
      <c r="M6" s="255" t="s">
        <v>19</v>
      </c>
    </row>
    <row r="7" spans="8:13" x14ac:dyDescent="0.25">
      <c r="H7" s="28" t="s">
        <v>21</v>
      </c>
      <c r="J7" s="28" t="s">
        <v>21</v>
      </c>
      <c r="K7">
        <v>1</v>
      </c>
      <c r="M7" s="255" t="s">
        <v>20</v>
      </c>
    </row>
    <row r="8" spans="8:13" x14ac:dyDescent="0.25">
      <c r="H8" s="28" t="s">
        <v>22</v>
      </c>
      <c r="J8" s="28" t="s">
        <v>22</v>
      </c>
      <c r="K8">
        <v>1</v>
      </c>
      <c r="M8" s="255" t="s">
        <v>21</v>
      </c>
    </row>
    <row r="9" spans="8:13" x14ac:dyDescent="0.25">
      <c r="H9" s="28" t="s">
        <v>28</v>
      </c>
      <c r="J9" s="28"/>
      <c r="M9" s="255" t="s">
        <v>22</v>
      </c>
    </row>
    <row r="10" spans="8:13" x14ac:dyDescent="0.25">
      <c r="H10" s="28" t="s">
        <v>29</v>
      </c>
      <c r="J10" s="28" t="s">
        <v>29</v>
      </c>
      <c r="K10">
        <v>1</v>
      </c>
      <c r="M10" s="255" t="s">
        <v>29</v>
      </c>
    </row>
    <row r="11" spans="8:13" x14ac:dyDescent="0.25">
      <c r="H11" s="28" t="s">
        <v>30</v>
      </c>
      <c r="J11" s="28" t="s">
        <v>30</v>
      </c>
      <c r="K11">
        <v>1</v>
      </c>
      <c r="M11" s="255" t="s">
        <v>30</v>
      </c>
    </row>
    <row r="12" spans="8:13" x14ac:dyDescent="0.25">
      <c r="H12" s="28" t="s">
        <v>31</v>
      </c>
      <c r="J12" s="28" t="s">
        <v>31</v>
      </c>
      <c r="K12">
        <v>1</v>
      </c>
      <c r="M12" s="255" t="s">
        <v>31</v>
      </c>
    </row>
    <row r="13" spans="8:13" x14ac:dyDescent="0.25">
      <c r="H13" s="28" t="s">
        <v>16</v>
      </c>
      <c r="J13" s="28" t="s">
        <v>32</v>
      </c>
      <c r="K13">
        <v>1</v>
      </c>
      <c r="M13" s="255" t="s">
        <v>32</v>
      </c>
    </row>
    <row r="14" spans="8:13" x14ac:dyDescent="0.25">
      <c r="H14" s="28" t="s">
        <v>19</v>
      </c>
      <c r="J14" s="28" t="s">
        <v>38</v>
      </c>
      <c r="K14">
        <v>1</v>
      </c>
      <c r="M14" s="255" t="s">
        <v>38</v>
      </c>
    </row>
    <row r="15" spans="8:13" x14ac:dyDescent="0.25">
      <c r="H15" s="28" t="s">
        <v>32</v>
      </c>
      <c r="J15" s="28" t="s">
        <v>41</v>
      </c>
      <c r="K15">
        <v>1</v>
      </c>
      <c r="M15" s="255" t="s">
        <v>41</v>
      </c>
    </row>
    <row r="16" spans="8:13" x14ac:dyDescent="0.25">
      <c r="H16" s="28" t="s">
        <v>38</v>
      </c>
      <c r="J16" s="28"/>
    </row>
    <row r="17" spans="8:8" x14ac:dyDescent="0.25">
      <c r="H17" s="28" t="s">
        <v>19</v>
      </c>
    </row>
    <row r="18" spans="8:8" x14ac:dyDescent="0.25">
      <c r="H18" s="28" t="s">
        <v>41</v>
      </c>
    </row>
  </sheetData>
  <conditionalFormatting sqref="H3:H18">
    <cfRule type="duplicateValues" dxfId="2" priority="3"/>
  </conditionalFormatting>
  <conditionalFormatting sqref="J3:J15">
    <cfRule type="duplicateValues" dxfId="1" priority="2"/>
  </conditionalFormatting>
  <conditionalFormatting sqref="M4:M15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workbookViewId="0">
      <selection sqref="A1:H2"/>
    </sheetView>
  </sheetViews>
  <sheetFormatPr defaultColWidth="8.7109375" defaultRowHeight="15" x14ac:dyDescent="0.25"/>
  <cols>
    <col min="1" max="1" width="11.5703125" style="19" customWidth="1"/>
    <col min="2" max="2" width="3.85546875" style="19" customWidth="1"/>
    <col min="3" max="3" width="28.28515625" style="19" customWidth="1"/>
    <col min="4" max="5" width="6.85546875" style="19" customWidth="1"/>
    <col min="6" max="6" width="15.5703125" style="19" customWidth="1"/>
    <col min="7" max="7" width="14.85546875" style="19" customWidth="1"/>
    <col min="8" max="8" width="21.85546875" style="19" customWidth="1"/>
    <col min="9" max="9" width="0" style="19" hidden="1" customWidth="1"/>
    <col min="10" max="10" width="0" style="33" hidden="1" customWidth="1"/>
    <col min="11" max="16" width="0" style="19" hidden="1" customWidth="1"/>
    <col min="17" max="17" width="3.28515625" style="75" customWidth="1"/>
    <col min="18" max="18" width="8.7109375" style="19"/>
    <col min="19" max="19" width="13.7109375" style="19" customWidth="1"/>
    <col min="20" max="20" width="3.85546875" style="19" customWidth="1"/>
    <col min="21" max="21" width="28.28515625" style="19" customWidth="1"/>
    <col min="22" max="23" width="6.85546875" style="19" customWidth="1"/>
    <col min="24" max="24" width="40.140625" style="19" bestFit="1" customWidth="1"/>
    <col min="25" max="25" width="35.140625" style="19" bestFit="1" customWidth="1"/>
    <col min="26" max="26" width="21.85546875" style="19" customWidth="1"/>
    <col min="27" max="16384" width="8.7109375" style="19"/>
  </cols>
  <sheetData>
    <row r="1" spans="1:26" ht="15" customHeight="1" x14ac:dyDescent="0.25">
      <c r="A1" s="352" t="s">
        <v>42</v>
      </c>
      <c r="B1" s="353"/>
      <c r="C1" s="353"/>
      <c r="D1" s="353"/>
      <c r="E1" s="353"/>
      <c r="F1" s="353"/>
      <c r="G1" s="353"/>
      <c r="H1" s="354"/>
      <c r="S1" s="352" t="s">
        <v>42</v>
      </c>
      <c r="T1" s="353"/>
      <c r="U1" s="353"/>
      <c r="V1" s="353"/>
      <c r="W1" s="353"/>
      <c r="X1" s="353"/>
      <c r="Y1" s="353"/>
      <c r="Z1" s="354"/>
    </row>
    <row r="2" spans="1:26" ht="21.75" customHeight="1" thickBot="1" x14ac:dyDescent="0.3">
      <c r="A2" s="355"/>
      <c r="B2" s="356"/>
      <c r="C2" s="356"/>
      <c r="D2" s="356"/>
      <c r="E2" s="356"/>
      <c r="F2" s="356"/>
      <c r="G2" s="356"/>
      <c r="H2" s="357"/>
      <c r="S2" s="355"/>
      <c r="T2" s="356"/>
      <c r="U2" s="356"/>
      <c r="V2" s="356"/>
      <c r="W2" s="356"/>
      <c r="X2" s="356"/>
      <c r="Y2" s="356"/>
      <c r="Z2" s="357"/>
    </row>
    <row r="3" spans="1:26" ht="14.25" customHeight="1" thickBot="1" x14ac:dyDescent="0.3">
      <c r="A3" s="358" t="s">
        <v>43</v>
      </c>
      <c r="B3" s="359"/>
      <c r="C3" s="359"/>
      <c r="D3" s="359"/>
      <c r="E3" s="359"/>
      <c r="F3" s="359"/>
      <c r="G3" s="359"/>
      <c r="H3" s="360"/>
      <c r="S3" s="358" t="s">
        <v>43</v>
      </c>
      <c r="T3" s="359"/>
      <c r="U3" s="359"/>
      <c r="V3" s="359"/>
      <c r="W3" s="359"/>
      <c r="X3" s="359"/>
      <c r="Y3" s="359"/>
      <c r="Z3" s="360"/>
    </row>
    <row r="4" spans="1:26" ht="16.5" customHeight="1" thickBot="1" x14ac:dyDescent="0.3">
      <c r="A4" s="34" t="s">
        <v>44</v>
      </c>
      <c r="B4" s="361" t="s">
        <v>45</v>
      </c>
      <c r="C4" s="362"/>
      <c r="D4" s="35" t="s">
        <v>46</v>
      </c>
      <c r="E4" s="361" t="s">
        <v>47</v>
      </c>
      <c r="F4" s="363"/>
      <c r="G4" s="362"/>
      <c r="H4" s="36" t="s">
        <v>48</v>
      </c>
      <c r="L4" s="37" t="s">
        <v>49</v>
      </c>
      <c r="M4" s="37"/>
      <c r="N4" s="37"/>
      <c r="O4" s="37"/>
      <c r="P4" s="37"/>
      <c r="S4" s="34" t="s">
        <v>44</v>
      </c>
      <c r="T4" s="361" t="s">
        <v>50</v>
      </c>
      <c r="U4" s="362"/>
      <c r="V4" s="35" t="s">
        <v>46</v>
      </c>
      <c r="W4" s="361" t="s">
        <v>51</v>
      </c>
      <c r="X4" s="363"/>
      <c r="Y4" s="362"/>
      <c r="Z4" s="36" t="s">
        <v>48</v>
      </c>
    </row>
    <row r="5" spans="1:26" ht="15.75" thickBot="1" x14ac:dyDescent="0.3">
      <c r="A5" s="34" t="s">
        <v>52</v>
      </c>
      <c r="B5" s="34"/>
      <c r="C5" s="38" t="s">
        <v>53</v>
      </c>
      <c r="D5" s="35" t="s">
        <v>54</v>
      </c>
      <c r="F5" s="39" t="s">
        <v>55</v>
      </c>
      <c r="G5" s="40" t="s">
        <v>56</v>
      </c>
      <c r="H5" s="41" t="s">
        <v>57</v>
      </c>
      <c r="I5" s="19" t="s">
        <v>58</v>
      </c>
      <c r="K5" s="42"/>
      <c r="L5" s="342" t="s">
        <v>59</v>
      </c>
      <c r="M5" s="342"/>
      <c r="N5" s="342"/>
      <c r="O5" s="342"/>
      <c r="P5" s="342"/>
      <c r="S5" s="34" t="s">
        <v>52</v>
      </c>
      <c r="T5" s="34"/>
      <c r="U5" s="38" t="s">
        <v>60</v>
      </c>
      <c r="V5" s="35" t="s">
        <v>54</v>
      </c>
      <c r="X5" s="39" t="s">
        <v>61</v>
      </c>
      <c r="Y5" s="40" t="s">
        <v>56</v>
      </c>
      <c r="Z5" s="41" t="s">
        <v>62</v>
      </c>
    </row>
    <row r="6" spans="1:26" ht="30.75" thickBot="1" x14ac:dyDescent="0.3">
      <c r="A6" s="43" t="s">
        <v>63</v>
      </c>
      <c r="B6" s="343" t="s">
        <v>64</v>
      </c>
      <c r="C6" s="344"/>
      <c r="D6" s="343" t="s">
        <v>65</v>
      </c>
      <c r="E6" s="344"/>
      <c r="F6" s="44" t="s">
        <v>66</v>
      </c>
      <c r="G6" s="44" t="s">
        <v>67</v>
      </c>
      <c r="H6" s="45" t="s">
        <v>68</v>
      </c>
      <c r="J6" s="46" t="s">
        <v>69</v>
      </c>
      <c r="S6" s="34"/>
      <c r="T6" s="35"/>
      <c r="U6" s="76"/>
      <c r="V6" s="35"/>
      <c r="X6" s="73"/>
      <c r="Y6" s="77" t="s">
        <v>70</v>
      </c>
      <c r="Z6" s="41"/>
    </row>
    <row r="7" spans="1:26" ht="30" customHeight="1" thickBot="1" x14ac:dyDescent="0.3">
      <c r="A7" s="47" t="s">
        <v>71</v>
      </c>
      <c r="B7" s="345" t="s">
        <v>72</v>
      </c>
      <c r="C7" s="345"/>
      <c r="D7" s="346">
        <v>5000</v>
      </c>
      <c r="E7" s="346"/>
      <c r="F7" s="48">
        <v>45000</v>
      </c>
      <c r="G7" s="49" t="s">
        <v>73</v>
      </c>
      <c r="H7" s="49" t="s">
        <v>74</v>
      </c>
      <c r="S7" s="43" t="s">
        <v>63</v>
      </c>
      <c r="T7" s="343" t="s">
        <v>64</v>
      </c>
      <c r="U7" s="344"/>
      <c r="V7" s="343" t="s">
        <v>65</v>
      </c>
      <c r="W7" s="344"/>
      <c r="X7" s="44" t="s">
        <v>66</v>
      </c>
      <c r="Y7" s="44" t="s">
        <v>67</v>
      </c>
      <c r="Z7" s="45" t="s">
        <v>68</v>
      </c>
    </row>
    <row r="8" spans="1:26" ht="14.45" customHeight="1" x14ac:dyDescent="0.25">
      <c r="A8" s="50" t="s">
        <v>75</v>
      </c>
      <c r="B8" s="347" t="s">
        <v>76</v>
      </c>
      <c r="C8" s="347"/>
      <c r="D8" s="346">
        <v>1875</v>
      </c>
      <c r="E8" s="346"/>
      <c r="F8" s="48">
        <f>F7-D8</f>
        <v>43125</v>
      </c>
      <c r="G8" s="49" t="s">
        <v>77</v>
      </c>
      <c r="H8" s="49" t="s">
        <v>78</v>
      </c>
      <c r="S8" s="47" t="s">
        <v>79</v>
      </c>
      <c r="T8" s="345" t="s">
        <v>80</v>
      </c>
      <c r="U8" s="345"/>
      <c r="V8" s="346" t="s">
        <v>81</v>
      </c>
      <c r="W8" s="346"/>
      <c r="X8" s="48" t="s">
        <v>82</v>
      </c>
      <c r="Y8" s="49" t="s">
        <v>83</v>
      </c>
      <c r="Z8" s="49" t="s">
        <v>84</v>
      </c>
    </row>
    <row r="9" spans="1:26" ht="14.45" customHeight="1" x14ac:dyDescent="0.25">
      <c r="A9" s="51">
        <v>43593</v>
      </c>
      <c r="B9" s="348" t="s">
        <v>85</v>
      </c>
      <c r="C9" s="349"/>
      <c r="D9" s="350">
        <v>6875</v>
      </c>
      <c r="E9" s="351"/>
      <c r="F9" s="52">
        <v>93125</v>
      </c>
      <c r="G9" s="53" t="s">
        <v>86</v>
      </c>
      <c r="H9" s="54" t="s">
        <v>87</v>
      </c>
      <c r="S9" s="55"/>
      <c r="T9" s="368"/>
      <c r="U9" s="365"/>
      <c r="V9" s="366"/>
      <c r="W9" s="367"/>
      <c r="X9" s="56"/>
      <c r="Y9" s="57"/>
      <c r="Z9" s="58"/>
    </row>
    <row r="10" spans="1:26" ht="14.45" customHeight="1" x14ac:dyDescent="0.25">
      <c r="A10" s="51">
        <v>43716</v>
      </c>
      <c r="B10" s="348" t="s">
        <v>88</v>
      </c>
      <c r="C10" s="349"/>
      <c r="D10" s="350">
        <v>6209</v>
      </c>
      <c r="E10" s="351"/>
      <c r="F10" s="52">
        <v>86916</v>
      </c>
      <c r="G10" s="53" t="s">
        <v>89</v>
      </c>
      <c r="H10" s="54" t="s">
        <v>78</v>
      </c>
      <c r="S10" s="369" t="s">
        <v>514</v>
      </c>
      <c r="T10" s="370"/>
      <c r="U10" s="370"/>
      <c r="V10" s="370"/>
      <c r="W10" s="365"/>
      <c r="X10" s="56"/>
      <c r="Y10" s="57"/>
      <c r="Z10" s="58"/>
    </row>
    <row r="11" spans="1:26" ht="14.45" customHeight="1" thickBot="1" x14ac:dyDescent="0.3">
      <c r="A11" s="55"/>
      <c r="B11" s="368"/>
      <c r="C11" s="365"/>
      <c r="D11" s="366"/>
      <c r="E11" s="367"/>
      <c r="F11" s="56"/>
      <c r="G11" s="57"/>
      <c r="H11" s="58"/>
      <c r="S11" s="78"/>
      <c r="T11" s="79"/>
      <c r="U11" s="80"/>
      <c r="V11" s="81"/>
      <c r="W11" s="82"/>
      <c r="X11" s="83"/>
      <c r="Y11" s="79"/>
      <c r="Z11" s="84"/>
    </row>
    <row r="12" spans="1:26" ht="14.45" customHeight="1" thickBot="1" x14ac:dyDescent="0.3">
      <c r="A12" s="59">
        <v>43839</v>
      </c>
      <c r="B12" s="368" t="s">
        <v>90</v>
      </c>
      <c r="C12" s="365"/>
      <c r="D12" s="366">
        <v>5000</v>
      </c>
      <c r="E12" s="367"/>
      <c r="F12" s="56">
        <v>95000</v>
      </c>
      <c r="G12" s="57" t="s">
        <v>91</v>
      </c>
      <c r="H12" s="58" t="s">
        <v>92</v>
      </c>
      <c r="S12" s="43" t="s">
        <v>63</v>
      </c>
      <c r="T12" s="343" t="s">
        <v>64</v>
      </c>
      <c r="U12" s="344"/>
      <c r="V12" s="343" t="s">
        <v>65</v>
      </c>
      <c r="W12" s="344"/>
      <c r="X12" s="44" t="s">
        <v>66</v>
      </c>
      <c r="Y12" s="44" t="s">
        <v>67</v>
      </c>
      <c r="Z12" s="45" t="s">
        <v>68</v>
      </c>
    </row>
    <row r="13" spans="1:26" ht="14.45" customHeight="1" x14ac:dyDescent="0.25">
      <c r="A13" s="59">
        <v>43869</v>
      </c>
      <c r="B13" s="364">
        <v>43862</v>
      </c>
      <c r="C13" s="365"/>
      <c r="D13" s="366">
        <v>3200</v>
      </c>
      <c r="E13" s="367"/>
      <c r="F13" s="56">
        <f>F12-D13</f>
        <v>91800</v>
      </c>
      <c r="G13" s="57" t="s">
        <v>93</v>
      </c>
      <c r="H13" s="58" t="s">
        <v>92</v>
      </c>
      <c r="S13" s="47" t="s">
        <v>79</v>
      </c>
      <c r="T13" s="345" t="s">
        <v>80</v>
      </c>
      <c r="U13" s="345"/>
      <c r="V13" s="346" t="s">
        <v>94</v>
      </c>
      <c r="W13" s="346"/>
      <c r="X13" s="48" t="s">
        <v>95</v>
      </c>
      <c r="Y13" s="49" t="s">
        <v>83</v>
      </c>
      <c r="Z13" s="49" t="s">
        <v>84</v>
      </c>
    </row>
    <row r="14" spans="1:26" ht="14.45" customHeight="1" x14ac:dyDescent="0.25">
      <c r="A14" s="59">
        <v>43896</v>
      </c>
      <c r="B14" s="364">
        <v>43891</v>
      </c>
      <c r="C14" s="365"/>
      <c r="D14" s="366">
        <v>3200</v>
      </c>
      <c r="E14" s="367"/>
      <c r="F14" s="56">
        <f>F13-D14</f>
        <v>88600</v>
      </c>
      <c r="G14" s="57" t="s">
        <v>96</v>
      </c>
      <c r="H14" s="58" t="s">
        <v>92</v>
      </c>
      <c r="S14" s="55"/>
      <c r="T14" s="368"/>
      <c r="U14" s="365"/>
      <c r="V14" s="366"/>
      <c r="W14" s="367"/>
      <c r="X14" s="56"/>
      <c r="Y14" s="57"/>
      <c r="Z14" s="58"/>
    </row>
    <row r="15" spans="1:26" ht="14.45" customHeight="1" x14ac:dyDescent="0.25">
      <c r="A15" s="59">
        <v>43959</v>
      </c>
      <c r="B15" s="368" t="s">
        <v>97</v>
      </c>
      <c r="C15" s="365"/>
      <c r="D15" s="366">
        <v>6400</v>
      </c>
      <c r="E15" s="367"/>
      <c r="F15" s="56">
        <f>F14-D15</f>
        <v>82200</v>
      </c>
      <c r="G15" s="57" t="s">
        <v>98</v>
      </c>
      <c r="H15" s="58" t="s">
        <v>92</v>
      </c>
      <c r="S15" s="369"/>
      <c r="T15" s="370"/>
      <c r="U15" s="370"/>
      <c r="V15" s="370"/>
      <c r="W15" s="365"/>
      <c r="X15" s="56"/>
      <c r="Y15" s="57"/>
      <c r="Z15" s="58"/>
    </row>
    <row r="16" spans="1:26" ht="14.45" customHeight="1" x14ac:dyDescent="0.25">
      <c r="A16" s="59">
        <v>44021</v>
      </c>
      <c r="B16" s="364">
        <v>43983</v>
      </c>
      <c r="C16" s="365"/>
      <c r="D16" s="366">
        <v>3337</v>
      </c>
      <c r="E16" s="367"/>
      <c r="F16" s="56">
        <f t="shared" ref="F16:F17" si="0">F15-D16</f>
        <v>78863</v>
      </c>
      <c r="G16" s="57" t="s">
        <v>99</v>
      </c>
      <c r="H16" s="58" t="s">
        <v>92</v>
      </c>
      <c r="S16" s="55"/>
      <c r="T16" s="368"/>
      <c r="U16" s="365"/>
      <c r="V16" s="366"/>
      <c r="W16" s="367"/>
      <c r="X16" s="56"/>
      <c r="Y16" s="57"/>
      <c r="Z16" s="58"/>
    </row>
    <row r="17" spans="1:26" ht="14.45" customHeight="1" thickBot="1" x14ac:dyDescent="0.3">
      <c r="A17" s="59">
        <v>44027</v>
      </c>
      <c r="B17" s="364">
        <v>44013</v>
      </c>
      <c r="C17" s="365"/>
      <c r="D17" s="366">
        <v>3200</v>
      </c>
      <c r="E17" s="367"/>
      <c r="F17" s="56">
        <f t="shared" si="0"/>
        <v>75663</v>
      </c>
      <c r="G17" s="57" t="s">
        <v>100</v>
      </c>
      <c r="H17" s="58" t="s">
        <v>92</v>
      </c>
      <c r="J17" s="33">
        <v>100</v>
      </c>
      <c r="S17" s="371" t="s">
        <v>515</v>
      </c>
      <c r="T17" s="372"/>
      <c r="U17" s="372"/>
      <c r="V17" s="372"/>
      <c r="W17" s="373"/>
      <c r="X17" s="56"/>
      <c r="Y17" s="57"/>
      <c r="Z17" s="58"/>
    </row>
    <row r="18" spans="1:26" ht="14.45" customHeight="1" thickBot="1" x14ac:dyDescent="0.3">
      <c r="A18" s="59">
        <v>44054</v>
      </c>
      <c r="B18" s="364">
        <v>44044</v>
      </c>
      <c r="C18" s="365"/>
      <c r="D18" s="366">
        <v>3200</v>
      </c>
      <c r="E18" s="367"/>
      <c r="F18" s="56">
        <f>F17-D18</f>
        <v>72463</v>
      </c>
      <c r="G18" s="57" t="s">
        <v>101</v>
      </c>
      <c r="H18" s="58" t="s">
        <v>92</v>
      </c>
      <c r="S18" s="43" t="s">
        <v>63</v>
      </c>
      <c r="T18" s="343" t="s">
        <v>64</v>
      </c>
      <c r="U18" s="344"/>
      <c r="V18" s="343" t="s">
        <v>65</v>
      </c>
      <c r="W18" s="344"/>
      <c r="X18" s="44" t="s">
        <v>66</v>
      </c>
      <c r="Y18" s="44" t="s">
        <v>67</v>
      </c>
      <c r="Z18" s="45" t="s">
        <v>68</v>
      </c>
    </row>
    <row r="19" spans="1:26" ht="14.45" customHeight="1" x14ac:dyDescent="0.25">
      <c r="A19" s="55"/>
      <c r="B19" s="368"/>
      <c r="C19" s="365"/>
      <c r="D19" s="366"/>
      <c r="E19" s="367"/>
      <c r="F19" s="56"/>
      <c r="G19" s="57"/>
      <c r="H19" s="58"/>
      <c r="S19" s="47" t="s">
        <v>79</v>
      </c>
      <c r="T19" s="345" t="s">
        <v>80</v>
      </c>
      <c r="U19" s="345"/>
      <c r="V19" s="346" t="s">
        <v>102</v>
      </c>
      <c r="W19" s="346"/>
      <c r="X19" s="48" t="s">
        <v>516</v>
      </c>
      <c r="Y19" s="49" t="s">
        <v>83</v>
      </c>
      <c r="Z19" s="49" t="s">
        <v>84</v>
      </c>
    </row>
    <row r="20" spans="1:26" ht="14.45" customHeight="1" x14ac:dyDescent="0.25">
      <c r="A20" s="55"/>
      <c r="B20" s="368"/>
      <c r="C20" s="365"/>
      <c r="D20" s="366"/>
      <c r="E20" s="367"/>
      <c r="F20" s="56"/>
      <c r="G20" s="57"/>
      <c r="H20" s="58"/>
      <c r="S20" s="55"/>
      <c r="T20" s="368"/>
      <c r="U20" s="365"/>
      <c r="V20" s="366"/>
      <c r="W20" s="367"/>
      <c r="X20" s="56"/>
      <c r="Y20" s="57"/>
      <c r="Z20" s="58"/>
    </row>
    <row r="21" spans="1:26" ht="14.45" customHeight="1" x14ac:dyDescent="0.25">
      <c r="A21" s="55"/>
      <c r="B21" s="368"/>
      <c r="C21" s="365"/>
      <c r="D21" s="366"/>
      <c r="E21" s="367"/>
      <c r="F21" s="56"/>
      <c r="G21" s="57"/>
      <c r="H21" s="58"/>
      <c r="S21" s="55"/>
      <c r="T21" s="368"/>
      <c r="U21" s="365"/>
      <c r="V21" s="366"/>
      <c r="W21" s="367"/>
      <c r="X21" s="56"/>
      <c r="Y21" s="57"/>
      <c r="Z21" s="58"/>
    </row>
    <row r="22" spans="1:26" ht="14.45" customHeight="1" x14ac:dyDescent="0.25">
      <c r="A22" s="55"/>
      <c r="B22" s="368"/>
      <c r="C22" s="365"/>
      <c r="D22" s="366"/>
      <c r="E22" s="367"/>
      <c r="F22" s="56"/>
      <c r="G22" s="57"/>
      <c r="H22" s="58"/>
      <c r="S22" s="55"/>
      <c r="T22" s="368"/>
      <c r="U22" s="365"/>
      <c r="V22" s="366"/>
      <c r="W22" s="367"/>
      <c r="X22" s="56"/>
      <c r="Y22" s="57"/>
      <c r="Z22" s="58"/>
    </row>
    <row r="23" spans="1:26" ht="14.45" customHeight="1" x14ac:dyDescent="0.25">
      <c r="A23" s="55"/>
      <c r="B23" s="368"/>
      <c r="C23" s="365"/>
      <c r="D23" s="366"/>
      <c r="E23" s="367"/>
      <c r="F23" s="56"/>
      <c r="G23" s="57"/>
      <c r="H23" s="58"/>
      <c r="S23" s="55"/>
      <c r="T23" s="368"/>
      <c r="U23" s="365"/>
      <c r="V23" s="366"/>
      <c r="W23" s="367"/>
      <c r="X23" s="56"/>
      <c r="Y23" s="57"/>
      <c r="Z23" s="58"/>
    </row>
    <row r="24" spans="1:26" ht="14.45" customHeight="1" x14ac:dyDescent="0.25">
      <c r="A24" s="55"/>
      <c r="B24" s="368"/>
      <c r="C24" s="365"/>
      <c r="D24" s="366"/>
      <c r="E24" s="367"/>
      <c r="F24" s="56"/>
      <c r="G24" s="57"/>
      <c r="H24" s="58"/>
      <c r="S24" s="55"/>
      <c r="T24" s="368"/>
      <c r="U24" s="365"/>
      <c r="V24" s="366"/>
      <c r="W24" s="367"/>
      <c r="X24" s="56"/>
      <c r="Y24" s="57"/>
      <c r="Z24" s="58"/>
    </row>
    <row r="25" spans="1:26" ht="14.45" customHeight="1" x14ac:dyDescent="0.25">
      <c r="A25" s="55"/>
      <c r="B25" s="368"/>
      <c r="C25" s="365"/>
      <c r="D25" s="366"/>
      <c r="E25" s="367"/>
      <c r="F25" s="56"/>
      <c r="G25" s="57"/>
      <c r="H25" s="58"/>
      <c r="S25" s="55"/>
      <c r="T25" s="368"/>
      <c r="U25" s="365"/>
      <c r="V25" s="366"/>
      <c r="W25" s="367"/>
      <c r="X25" s="56"/>
      <c r="Y25" s="57"/>
      <c r="Z25" s="58"/>
    </row>
    <row r="26" spans="1:26" ht="14.45" customHeight="1" x14ac:dyDescent="0.25">
      <c r="A26" s="55"/>
      <c r="B26" s="368"/>
      <c r="C26" s="365"/>
      <c r="D26" s="366"/>
      <c r="E26" s="367"/>
      <c r="F26" s="56"/>
      <c r="G26" s="57"/>
      <c r="H26" s="58"/>
      <c r="S26" s="60"/>
      <c r="T26" s="368"/>
      <c r="U26" s="365"/>
      <c r="V26" s="366"/>
      <c r="W26" s="367"/>
      <c r="X26" s="61"/>
      <c r="Y26" s="62"/>
      <c r="Z26" s="63"/>
    </row>
    <row r="27" spans="1:26" ht="14.45" customHeight="1" x14ac:dyDescent="0.25">
      <c r="A27" s="55"/>
      <c r="B27" s="368"/>
      <c r="C27" s="365"/>
      <c r="D27" s="366"/>
      <c r="E27" s="367"/>
      <c r="F27" s="56"/>
      <c r="G27" s="57"/>
      <c r="H27" s="58"/>
      <c r="S27" s="64"/>
      <c r="T27" s="65"/>
      <c r="U27" s="65"/>
      <c r="V27" s="65"/>
      <c r="W27" s="65"/>
      <c r="X27" s="65"/>
      <c r="Y27" s="65"/>
      <c r="Z27" s="66"/>
    </row>
    <row r="28" spans="1:26" ht="14.45" customHeight="1" x14ac:dyDescent="0.25">
      <c r="A28" s="55"/>
      <c r="B28" s="368"/>
      <c r="C28" s="365"/>
      <c r="D28" s="366"/>
      <c r="E28" s="367"/>
      <c r="F28" s="56"/>
      <c r="G28" s="57"/>
      <c r="H28" s="58"/>
      <c r="S28" s="67" t="s">
        <v>103</v>
      </c>
      <c r="X28" s="19" t="s">
        <v>104</v>
      </c>
      <c r="Z28" s="68"/>
    </row>
    <row r="29" spans="1:26" ht="14.45" customHeight="1" x14ac:dyDescent="0.25">
      <c r="A29" s="55"/>
      <c r="B29" s="368"/>
      <c r="C29" s="365"/>
      <c r="D29" s="366"/>
      <c r="E29" s="367"/>
      <c r="F29" s="56"/>
      <c r="G29" s="57"/>
      <c r="H29" s="58"/>
      <c r="S29" s="69" t="s">
        <v>105</v>
      </c>
      <c r="T29" s="70"/>
      <c r="U29" s="70"/>
      <c r="V29" s="70"/>
      <c r="W29" s="70"/>
      <c r="X29" s="71" t="s">
        <v>106</v>
      </c>
      <c r="Y29" s="70"/>
      <c r="Z29" s="68"/>
    </row>
    <row r="30" spans="1:26" ht="14.45" customHeight="1" x14ac:dyDescent="0.25">
      <c r="A30" s="55"/>
      <c r="B30" s="368"/>
      <c r="C30" s="365"/>
      <c r="D30" s="366"/>
      <c r="E30" s="367"/>
      <c r="F30" s="56"/>
      <c r="G30" s="57"/>
      <c r="H30" s="58"/>
      <c r="S30" s="67"/>
      <c r="Z30" s="68"/>
    </row>
    <row r="31" spans="1:26" ht="14.45" customHeight="1" thickBot="1" x14ac:dyDescent="0.3">
      <c r="A31" s="55"/>
      <c r="B31" s="368"/>
      <c r="C31" s="365"/>
      <c r="D31" s="366"/>
      <c r="E31" s="367"/>
      <c r="F31" s="56"/>
      <c r="G31" s="57"/>
      <c r="H31" s="58"/>
      <c r="S31" s="72"/>
      <c r="T31" s="73"/>
      <c r="U31" s="73"/>
      <c r="V31" s="73"/>
      <c r="W31" s="73"/>
      <c r="X31" s="73"/>
      <c r="Y31" s="73"/>
      <c r="Z31" s="74"/>
    </row>
    <row r="32" spans="1:26" ht="14.45" customHeight="1" x14ac:dyDescent="0.25">
      <c r="A32" s="55"/>
      <c r="B32" s="368"/>
      <c r="C32" s="365"/>
      <c r="D32" s="366"/>
      <c r="E32" s="367"/>
      <c r="F32" s="56"/>
      <c r="G32" s="57"/>
      <c r="H32" s="58"/>
    </row>
    <row r="33" spans="1:8" ht="14.45" customHeight="1" x14ac:dyDescent="0.25">
      <c r="A33" s="55"/>
      <c r="B33" s="368"/>
      <c r="C33" s="365"/>
      <c r="D33" s="366"/>
      <c r="E33" s="367"/>
      <c r="F33" s="56"/>
      <c r="G33" s="57"/>
      <c r="H33" s="58"/>
    </row>
    <row r="34" spans="1:8" ht="14.45" customHeight="1" x14ac:dyDescent="0.25">
      <c r="A34" s="55"/>
      <c r="B34" s="368"/>
      <c r="C34" s="365"/>
      <c r="D34" s="366"/>
      <c r="E34" s="367"/>
      <c r="F34" s="56"/>
      <c r="G34" s="57"/>
      <c r="H34" s="58"/>
    </row>
    <row r="35" spans="1:8" ht="14.45" customHeight="1" x14ac:dyDescent="0.25">
      <c r="A35" s="60"/>
      <c r="B35" s="368"/>
      <c r="C35" s="365"/>
      <c r="D35" s="366"/>
      <c r="E35" s="367"/>
      <c r="F35" s="61"/>
      <c r="G35" s="62"/>
      <c r="H35" s="63"/>
    </row>
    <row r="36" spans="1:8" x14ac:dyDescent="0.25">
      <c r="A36" s="64"/>
      <c r="B36" s="65"/>
      <c r="C36" s="65"/>
      <c r="D36" s="65"/>
      <c r="E36" s="65"/>
      <c r="F36" s="65"/>
      <c r="G36" s="65"/>
      <c r="H36" s="66"/>
    </row>
    <row r="37" spans="1:8" x14ac:dyDescent="0.25">
      <c r="A37" s="67" t="s">
        <v>103</v>
      </c>
      <c r="F37" s="19" t="s">
        <v>104</v>
      </c>
      <c r="H37" s="68"/>
    </row>
    <row r="38" spans="1:8" x14ac:dyDescent="0.25">
      <c r="A38" s="69" t="s">
        <v>105</v>
      </c>
      <c r="B38" s="70"/>
      <c r="C38" s="70"/>
      <c r="D38" s="70"/>
      <c r="E38" s="70"/>
      <c r="F38" s="71" t="s">
        <v>106</v>
      </c>
      <c r="G38" s="70"/>
      <c r="H38" s="68"/>
    </row>
    <row r="39" spans="1:8" x14ac:dyDescent="0.25">
      <c r="A39" s="67"/>
      <c r="H39" s="68"/>
    </row>
    <row r="40" spans="1:8" ht="15.75" thickBot="1" x14ac:dyDescent="0.3">
      <c r="A40" s="72"/>
      <c r="B40" s="73"/>
      <c r="C40" s="73"/>
      <c r="D40" s="73"/>
      <c r="E40" s="73"/>
      <c r="F40" s="73"/>
      <c r="G40" s="73"/>
      <c r="H40" s="74"/>
    </row>
  </sheetData>
  <mergeCells count="104">
    <mergeCell ref="T25:U25"/>
    <mergeCell ref="V25:W25"/>
    <mergeCell ref="T26:U26"/>
    <mergeCell ref="V26:W26"/>
    <mergeCell ref="T22:U22"/>
    <mergeCell ref="V22:W22"/>
    <mergeCell ref="T23:U23"/>
    <mergeCell ref="V23:W23"/>
    <mergeCell ref="T24:U24"/>
    <mergeCell ref="V24:W24"/>
    <mergeCell ref="T19:U19"/>
    <mergeCell ref="V19:W19"/>
    <mergeCell ref="T20:U20"/>
    <mergeCell ref="V20:W20"/>
    <mergeCell ref="T21:U21"/>
    <mergeCell ref="V21:W21"/>
    <mergeCell ref="T16:U16"/>
    <mergeCell ref="V16:W16"/>
    <mergeCell ref="T18:U18"/>
    <mergeCell ref="V18:W18"/>
    <mergeCell ref="S15:W15"/>
    <mergeCell ref="S17:W17"/>
    <mergeCell ref="T12:U12"/>
    <mergeCell ref="V12:W12"/>
    <mergeCell ref="T13:U13"/>
    <mergeCell ref="V13:W13"/>
    <mergeCell ref="T14:U14"/>
    <mergeCell ref="V14:W14"/>
    <mergeCell ref="T8:U8"/>
    <mergeCell ref="V8:W8"/>
    <mergeCell ref="T9:U9"/>
    <mergeCell ref="V9:W9"/>
    <mergeCell ref="S10:W10"/>
    <mergeCell ref="B34:C34"/>
    <mergeCell ref="D34:E34"/>
    <mergeCell ref="B35:C35"/>
    <mergeCell ref="D35:E35"/>
    <mergeCell ref="S1:Z2"/>
    <mergeCell ref="S3:Z3"/>
    <mergeCell ref="T4:U4"/>
    <mergeCell ref="W4:Y4"/>
    <mergeCell ref="T7:U7"/>
    <mergeCell ref="V7:W7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A1:H2"/>
    <mergeCell ref="A3:H3"/>
    <mergeCell ref="B4:C4"/>
    <mergeCell ref="E4:G4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L5:P5"/>
    <mergeCell ref="B6:C6"/>
    <mergeCell ref="D6:E6"/>
    <mergeCell ref="B7:C7"/>
    <mergeCell ref="D7:E7"/>
    <mergeCell ref="B8:C8"/>
    <mergeCell ref="D8:E8"/>
    <mergeCell ref="B9:C9"/>
    <mergeCell ref="D9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U24"/>
  <sheetViews>
    <sheetView workbookViewId="0"/>
  </sheetViews>
  <sheetFormatPr defaultRowHeight="15" x14ac:dyDescent="0.25"/>
  <cols>
    <col min="11" max="11" width="21" bestFit="1" customWidth="1"/>
    <col min="18" max="18" width="14.5703125" bestFit="1" customWidth="1"/>
    <col min="20" max="20" width="11.5703125" customWidth="1"/>
  </cols>
  <sheetData>
    <row r="3" spans="11:21" x14ac:dyDescent="0.25">
      <c r="K3" s="87"/>
      <c r="L3" s="65"/>
      <c r="M3" s="65"/>
      <c r="N3" s="65"/>
      <c r="O3" s="65"/>
      <c r="P3" s="65"/>
      <c r="Q3" s="65"/>
      <c r="R3" s="92"/>
    </row>
    <row r="4" spans="11:21" x14ac:dyDescent="0.25">
      <c r="K4" s="379" t="s">
        <v>138</v>
      </c>
      <c r="L4" s="380"/>
      <c r="M4" s="380"/>
      <c r="N4" s="380"/>
      <c r="O4" s="380"/>
      <c r="P4" s="380"/>
      <c r="Q4" s="380"/>
      <c r="R4" s="381"/>
    </row>
    <row r="5" spans="11:21" x14ac:dyDescent="0.25">
      <c r="K5" s="88"/>
      <c r="L5" s="19"/>
      <c r="M5" s="19"/>
      <c r="N5" s="19"/>
      <c r="O5" s="19"/>
      <c r="P5" s="19"/>
      <c r="Q5" s="19"/>
      <c r="R5" s="93"/>
    </row>
    <row r="6" spans="11:21" x14ac:dyDescent="0.25">
      <c r="K6" s="88"/>
      <c r="L6" s="19"/>
      <c r="M6" s="19"/>
      <c r="N6" s="19"/>
      <c r="O6" s="19"/>
      <c r="P6" s="19"/>
      <c r="Q6" s="70" t="s">
        <v>141</v>
      </c>
      <c r="R6" s="235" t="s">
        <v>296</v>
      </c>
      <c r="T6" s="70" t="s">
        <v>359</v>
      </c>
      <c r="U6" t="s">
        <v>360</v>
      </c>
    </row>
    <row r="7" spans="11:21" x14ac:dyDescent="0.25">
      <c r="K7" s="88"/>
      <c r="L7" s="19"/>
      <c r="M7" s="19"/>
      <c r="N7" s="19"/>
      <c r="O7" s="19"/>
      <c r="P7" s="19"/>
      <c r="Q7" s="19"/>
      <c r="R7" s="93"/>
    </row>
    <row r="8" spans="11:21" x14ac:dyDescent="0.25">
      <c r="K8" s="89" t="s">
        <v>129</v>
      </c>
      <c r="L8" s="19" t="s">
        <v>130</v>
      </c>
      <c r="M8" s="19"/>
      <c r="N8" s="19"/>
      <c r="O8" s="19"/>
      <c r="P8" s="19"/>
      <c r="Q8" s="19"/>
      <c r="R8" s="93"/>
    </row>
    <row r="9" spans="11:21" x14ac:dyDescent="0.25">
      <c r="K9" s="88"/>
      <c r="L9" s="19"/>
      <c r="M9" s="19"/>
      <c r="N9" s="19"/>
      <c r="O9" s="19"/>
      <c r="P9" s="19"/>
      <c r="Q9" s="19"/>
      <c r="R9" s="93"/>
    </row>
    <row r="10" spans="11:21" x14ac:dyDescent="0.25">
      <c r="K10" s="89" t="s">
        <v>131</v>
      </c>
      <c r="L10" s="19" t="s">
        <v>132</v>
      </c>
      <c r="M10" s="19"/>
      <c r="N10" s="19"/>
      <c r="O10" s="19"/>
      <c r="P10" s="19"/>
      <c r="Q10" s="19"/>
      <c r="R10" s="93"/>
    </row>
    <row r="11" spans="11:21" x14ac:dyDescent="0.25">
      <c r="K11" s="88"/>
      <c r="L11" s="19"/>
      <c r="M11" s="19"/>
      <c r="N11" s="19"/>
      <c r="O11" s="19"/>
      <c r="P11" s="19"/>
      <c r="Q11" s="19"/>
      <c r="R11" s="93"/>
    </row>
    <row r="12" spans="11:21" x14ac:dyDescent="0.25">
      <c r="K12" s="88"/>
      <c r="L12" s="19"/>
      <c r="M12" s="19"/>
      <c r="N12" s="19"/>
      <c r="O12" s="19"/>
      <c r="P12" s="19"/>
      <c r="Q12" s="19"/>
      <c r="R12" s="93"/>
    </row>
    <row r="13" spans="11:21" x14ac:dyDescent="0.25">
      <c r="K13" s="374" t="s">
        <v>133</v>
      </c>
      <c r="L13" s="374"/>
      <c r="M13" s="374"/>
      <c r="N13" s="374"/>
      <c r="O13" s="374"/>
      <c r="P13" s="374" t="s">
        <v>139</v>
      </c>
      <c r="Q13" s="374"/>
      <c r="R13" s="374"/>
    </row>
    <row r="14" spans="11:21" x14ac:dyDescent="0.25">
      <c r="K14" s="375" t="s">
        <v>134</v>
      </c>
      <c r="L14" s="376"/>
      <c r="M14" s="376"/>
      <c r="N14" s="376"/>
      <c r="O14" s="376"/>
      <c r="P14" s="377" t="s">
        <v>140</v>
      </c>
      <c r="Q14" s="377"/>
      <c r="R14" s="378"/>
    </row>
    <row r="15" spans="11:21" x14ac:dyDescent="0.25">
      <c r="K15" s="88"/>
      <c r="L15" s="19"/>
      <c r="M15" s="19"/>
      <c r="N15" s="19"/>
      <c r="O15" s="19"/>
      <c r="P15" s="19"/>
      <c r="Q15" s="19"/>
      <c r="R15" s="93"/>
    </row>
    <row r="16" spans="11:21" x14ac:dyDescent="0.25">
      <c r="K16" s="88"/>
      <c r="L16" s="19"/>
      <c r="M16" s="19"/>
      <c r="N16" s="19"/>
      <c r="O16" s="19"/>
      <c r="P16" s="19"/>
      <c r="Q16" s="19"/>
      <c r="R16" s="93"/>
    </row>
    <row r="17" spans="11:18" x14ac:dyDescent="0.25">
      <c r="K17" s="88"/>
      <c r="L17" s="19"/>
      <c r="M17" s="19"/>
      <c r="N17" s="19"/>
      <c r="O17" s="19"/>
      <c r="P17" s="19"/>
      <c r="Q17" s="19"/>
      <c r="R17" s="93"/>
    </row>
    <row r="18" spans="11:18" x14ac:dyDescent="0.25">
      <c r="K18" s="88"/>
      <c r="L18" s="19"/>
      <c r="M18" s="19"/>
      <c r="N18" s="19"/>
      <c r="O18" s="19"/>
      <c r="P18" s="19"/>
      <c r="Q18" s="19"/>
      <c r="R18" s="93"/>
    </row>
    <row r="19" spans="11:18" x14ac:dyDescent="0.25">
      <c r="K19" s="89" t="s">
        <v>135</v>
      </c>
      <c r="L19" s="19"/>
      <c r="M19" s="19"/>
      <c r="N19" s="19"/>
      <c r="O19" s="70" t="s">
        <v>136</v>
      </c>
      <c r="P19" s="19"/>
      <c r="Q19" s="19"/>
      <c r="R19" s="93"/>
    </row>
    <row r="20" spans="11:18" x14ac:dyDescent="0.25">
      <c r="K20" s="88"/>
      <c r="L20" s="19"/>
      <c r="M20" s="19"/>
      <c r="N20" s="19"/>
      <c r="O20" s="19"/>
      <c r="P20" s="19"/>
      <c r="Q20" s="19"/>
      <c r="R20" s="93"/>
    </row>
    <row r="21" spans="11:18" x14ac:dyDescent="0.25">
      <c r="K21" s="88"/>
      <c r="L21" s="19"/>
      <c r="M21" s="19"/>
      <c r="N21" s="19"/>
      <c r="O21" s="19"/>
      <c r="P21" s="19"/>
      <c r="Q21" s="19"/>
      <c r="R21" s="93"/>
    </row>
    <row r="22" spans="11:18" x14ac:dyDescent="0.25">
      <c r="K22" s="88"/>
      <c r="L22" s="19"/>
      <c r="M22" s="19"/>
      <c r="N22" s="19"/>
      <c r="O22" s="19"/>
      <c r="P22" s="19"/>
      <c r="Q22" s="19"/>
      <c r="R22" s="93"/>
    </row>
    <row r="23" spans="11:18" x14ac:dyDescent="0.25">
      <c r="K23" s="88"/>
      <c r="L23" s="19"/>
      <c r="M23" s="70" t="s">
        <v>137</v>
      </c>
      <c r="N23" s="19"/>
      <c r="O23" s="19"/>
      <c r="P23" s="19"/>
      <c r="Q23" s="19"/>
      <c r="R23" s="93"/>
    </row>
    <row r="24" spans="11:18" x14ac:dyDescent="0.25">
      <c r="K24" s="90"/>
      <c r="L24" s="91"/>
      <c r="M24" s="91"/>
      <c r="N24" s="91"/>
      <c r="O24" s="91"/>
      <c r="P24" s="91"/>
      <c r="Q24" s="91"/>
      <c r="R24" s="94"/>
    </row>
  </sheetData>
  <mergeCells count="5">
    <mergeCell ref="K13:O13"/>
    <mergeCell ref="P13:R13"/>
    <mergeCell ref="K14:O14"/>
    <mergeCell ref="P14:R14"/>
    <mergeCell ref="K4:R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4"/>
  <sheetViews>
    <sheetView workbookViewId="0"/>
  </sheetViews>
  <sheetFormatPr defaultRowHeight="15" x14ac:dyDescent="0.25"/>
  <cols>
    <col min="1" max="1" width="18.42578125" customWidth="1"/>
    <col min="2" max="2" width="16.7109375" customWidth="1"/>
    <col min="3" max="3" width="12" bestFit="1" customWidth="1"/>
    <col min="4" max="4" width="17.140625" customWidth="1"/>
    <col min="5" max="5" width="15.42578125" bestFit="1" customWidth="1"/>
    <col min="6" max="6" width="18.42578125" bestFit="1" customWidth="1"/>
    <col min="7" max="7" width="14.7109375" bestFit="1" customWidth="1"/>
    <col min="8" max="8" width="24.5703125" customWidth="1"/>
    <col min="9" max="9" width="16" customWidth="1"/>
    <col min="15" max="15" width="11.140625" customWidth="1"/>
    <col min="16" max="16" width="21.28515625" customWidth="1"/>
    <col min="18" max="18" width="28.42578125" customWidth="1"/>
    <col min="21" max="21" width="82.42578125" bestFit="1" customWidth="1"/>
  </cols>
  <sheetData>
    <row r="1" spans="1:22" s="19" customFormat="1" x14ac:dyDescent="0.25">
      <c r="A1" s="70" t="s">
        <v>142</v>
      </c>
      <c r="C1" s="70" t="s">
        <v>359</v>
      </c>
      <c r="D1" s="19" t="s">
        <v>143</v>
      </c>
    </row>
    <row r="2" spans="1:22" s="19" customFormat="1" x14ac:dyDescent="0.25">
      <c r="A2" s="70" t="s">
        <v>143</v>
      </c>
      <c r="B2" s="19" t="s">
        <v>291</v>
      </c>
    </row>
    <row r="3" spans="1:22" s="19" customFormat="1" x14ac:dyDescent="0.25">
      <c r="A3" s="70" t="s">
        <v>144</v>
      </c>
      <c r="B3" s="102" t="s">
        <v>296</v>
      </c>
      <c r="C3" s="70"/>
      <c r="D3" s="102"/>
    </row>
    <row r="4" spans="1:22" s="19" customFormat="1" ht="15.75" thickBot="1" x14ac:dyDescent="0.3">
      <c r="A4" s="70" t="s">
        <v>145</v>
      </c>
    </row>
    <row r="5" spans="1:22" s="19" customFormat="1" ht="57.75" thickBot="1" x14ac:dyDescent="0.3">
      <c r="A5" s="95" t="s">
        <v>146</v>
      </c>
      <c r="B5" s="96" t="s">
        <v>147</v>
      </c>
      <c r="C5" s="96" t="s">
        <v>148</v>
      </c>
      <c r="D5" s="96" t="s">
        <v>149</v>
      </c>
      <c r="E5" s="97" t="s">
        <v>150</v>
      </c>
      <c r="F5" s="98" t="s">
        <v>151</v>
      </c>
      <c r="G5" s="98" t="s">
        <v>152</v>
      </c>
      <c r="H5" s="98" t="s">
        <v>153</v>
      </c>
      <c r="I5" s="99">
        <v>43831</v>
      </c>
      <c r="J5" s="99">
        <v>43862</v>
      </c>
      <c r="K5" s="99">
        <v>43891</v>
      </c>
      <c r="L5" s="99">
        <v>43922</v>
      </c>
      <c r="M5" s="99">
        <v>43952</v>
      </c>
      <c r="N5" s="99">
        <v>43983</v>
      </c>
      <c r="O5" s="98" t="s">
        <v>154</v>
      </c>
      <c r="P5" s="97" t="s">
        <v>155</v>
      </c>
      <c r="Q5" s="100" t="s">
        <v>156</v>
      </c>
      <c r="R5" s="98" t="s">
        <v>157</v>
      </c>
      <c r="S5" s="382" t="s">
        <v>158</v>
      </c>
      <c r="T5" s="383"/>
      <c r="U5" s="101" t="s">
        <v>159</v>
      </c>
    </row>
    <row r="6" spans="1:22" s="19" customFormat="1" ht="28.5" x14ac:dyDescent="0.25">
      <c r="A6" s="236"/>
      <c r="B6" s="236"/>
      <c r="C6" s="236"/>
      <c r="D6" s="236"/>
      <c r="E6" s="237"/>
      <c r="F6" s="238"/>
      <c r="G6" s="238"/>
      <c r="H6" s="238"/>
      <c r="I6" s="239"/>
      <c r="J6" s="239"/>
      <c r="K6" s="239"/>
      <c r="L6" s="239"/>
      <c r="M6" s="239"/>
      <c r="N6" s="239"/>
      <c r="O6" s="238"/>
      <c r="P6" s="237"/>
      <c r="Q6" s="238"/>
      <c r="R6" s="238"/>
      <c r="S6" s="113" t="s">
        <v>170</v>
      </c>
      <c r="T6" s="114" t="s">
        <v>171</v>
      </c>
      <c r="U6" s="236"/>
    </row>
    <row r="7" spans="1:22" s="19" customFormat="1" x14ac:dyDescent="0.25">
      <c r="A7" s="70" t="s">
        <v>160</v>
      </c>
      <c r="C7" s="19" t="s">
        <v>161</v>
      </c>
      <c r="D7" s="19" t="s">
        <v>292</v>
      </c>
      <c r="E7" s="19" t="s">
        <v>162</v>
      </c>
      <c r="F7" s="19" t="s">
        <v>293</v>
      </c>
      <c r="G7" s="102" t="s">
        <v>294</v>
      </c>
      <c r="H7" s="19" t="s">
        <v>295</v>
      </c>
      <c r="I7" s="19" t="s">
        <v>299</v>
      </c>
      <c r="J7" s="19" t="s">
        <v>298</v>
      </c>
      <c r="K7" s="19" t="s">
        <v>297</v>
      </c>
      <c r="L7" s="19" t="s">
        <v>300</v>
      </c>
      <c r="M7" s="19" t="s">
        <v>301</v>
      </c>
      <c r="N7" s="19" t="s">
        <v>302</v>
      </c>
      <c r="P7" s="19" t="s">
        <v>303</v>
      </c>
      <c r="R7" s="19" t="s">
        <v>304</v>
      </c>
      <c r="U7" s="19" t="s">
        <v>305</v>
      </c>
    </row>
    <row r="8" spans="1:22" s="19" customFormat="1" x14ac:dyDescent="0.25"/>
    <row r="9" spans="1:22" s="19" customFormat="1" x14ac:dyDescent="0.25"/>
    <row r="10" spans="1:22" s="19" customFormat="1" x14ac:dyDescent="0.25"/>
    <row r="11" spans="1:22" s="19" customFormat="1" x14ac:dyDescent="0.25"/>
    <row r="12" spans="1:22" s="105" customFormat="1" ht="22.5" x14ac:dyDescent="0.3">
      <c r="A12" s="103" t="s">
        <v>163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</row>
    <row r="13" spans="1:22" s="105" customFormat="1" ht="14.25" x14ac:dyDescent="0.2">
      <c r="A13" s="106" t="s">
        <v>164</v>
      </c>
      <c r="B13" s="106" t="s">
        <v>165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</row>
    <row r="14" spans="1:22" s="105" customFormat="1" ht="14.25" x14ac:dyDescent="0.2">
      <c r="A14" s="106" t="s">
        <v>166</v>
      </c>
      <c r="B14" s="106" t="s">
        <v>167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</row>
    <row r="15" spans="1:22" s="105" customFormat="1" thickBot="1" x14ac:dyDescent="0.25">
      <c r="A15" s="106" t="s">
        <v>168</v>
      </c>
      <c r="B15" s="106" t="s">
        <v>169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</row>
    <row r="16" spans="1:22" s="104" customFormat="1" ht="49.5" customHeight="1" thickBot="1" x14ac:dyDescent="0.25">
      <c r="A16" s="95" t="s">
        <v>146</v>
      </c>
      <c r="B16" s="96" t="s">
        <v>147</v>
      </c>
      <c r="C16" s="96" t="s">
        <v>148</v>
      </c>
      <c r="D16" s="96" t="s">
        <v>149</v>
      </c>
      <c r="E16" s="97" t="s">
        <v>150</v>
      </c>
      <c r="F16" s="98" t="s">
        <v>151</v>
      </c>
      <c r="G16" s="98" t="s">
        <v>152</v>
      </c>
      <c r="H16" s="98" t="s">
        <v>153</v>
      </c>
      <c r="I16" s="99">
        <v>43831</v>
      </c>
      <c r="J16" s="99">
        <v>43862</v>
      </c>
      <c r="K16" s="99">
        <v>43891</v>
      </c>
      <c r="L16" s="99">
        <v>43922</v>
      </c>
      <c r="M16" s="99">
        <v>43952</v>
      </c>
      <c r="N16" s="99">
        <v>43983</v>
      </c>
      <c r="O16" s="98" t="s">
        <v>154</v>
      </c>
      <c r="P16" s="97" t="s">
        <v>155</v>
      </c>
      <c r="Q16" s="100" t="s">
        <v>156</v>
      </c>
      <c r="R16" s="98" t="s">
        <v>157</v>
      </c>
      <c r="S16" s="382" t="s">
        <v>158</v>
      </c>
      <c r="T16" s="383"/>
      <c r="U16" s="101" t="s">
        <v>159</v>
      </c>
      <c r="V16" s="107"/>
    </row>
    <row r="17" spans="1:22" s="104" customFormat="1" ht="28.5" x14ac:dyDescent="0.2">
      <c r="A17" s="108"/>
      <c r="B17" s="109"/>
      <c r="C17" s="109"/>
      <c r="D17" s="109"/>
      <c r="E17" s="110"/>
      <c r="F17" s="111"/>
      <c r="G17" s="111"/>
      <c r="H17" s="111"/>
      <c r="I17" s="112"/>
      <c r="J17" s="112"/>
      <c r="K17" s="112"/>
      <c r="L17" s="112"/>
      <c r="M17" s="112"/>
      <c r="N17" s="112"/>
      <c r="O17" s="111"/>
      <c r="P17" s="110"/>
      <c r="Q17" s="111"/>
      <c r="R17" s="111"/>
      <c r="S17" s="113" t="s">
        <v>170</v>
      </c>
      <c r="T17" s="114" t="s">
        <v>171</v>
      </c>
      <c r="U17" s="115"/>
      <c r="V17" s="116"/>
    </row>
    <row r="18" spans="1:22" s="130" customFormat="1" ht="14.25" x14ac:dyDescent="0.2">
      <c r="A18" s="117" t="s">
        <v>172</v>
      </c>
      <c r="B18" s="118" t="s">
        <v>173</v>
      </c>
      <c r="C18" s="118" t="s">
        <v>174</v>
      </c>
      <c r="D18" s="118" t="s">
        <v>175</v>
      </c>
      <c r="E18" s="119">
        <v>20000</v>
      </c>
      <c r="F18" s="120">
        <v>2700000</v>
      </c>
      <c r="G18" s="120">
        <f>F18*5%</f>
        <v>135000</v>
      </c>
      <c r="H18" s="120">
        <f>G18*10%</f>
        <v>13500</v>
      </c>
      <c r="I18" s="121"/>
      <c r="J18" s="121"/>
      <c r="K18" s="121"/>
      <c r="L18" s="121"/>
      <c r="M18" s="121"/>
      <c r="N18" s="121"/>
      <c r="O18" s="122"/>
      <c r="P18" s="123">
        <f t="shared" ref="P18:P23" si="0">SUM(I18:O18)</f>
        <v>0</v>
      </c>
      <c r="Q18" s="124">
        <v>0.23369999999999999</v>
      </c>
      <c r="R18" s="125">
        <f>SUM(P18*Q18)</f>
        <v>0</v>
      </c>
      <c r="S18" s="126">
        <v>8000</v>
      </c>
      <c r="T18" s="127" t="s">
        <v>176</v>
      </c>
      <c r="U18" s="128">
        <v>8000</v>
      </c>
      <c r="V18" s="129"/>
    </row>
    <row r="19" spans="1:22" s="104" customFormat="1" ht="14.25" x14ac:dyDescent="0.2">
      <c r="A19" s="117" t="s">
        <v>177</v>
      </c>
      <c r="B19" s="118" t="s">
        <v>173</v>
      </c>
      <c r="C19" s="118" t="s">
        <v>178</v>
      </c>
      <c r="D19" s="118" t="s">
        <v>175</v>
      </c>
      <c r="E19" s="119">
        <v>20000</v>
      </c>
      <c r="F19" s="120">
        <v>2921000</v>
      </c>
      <c r="G19" s="120">
        <f t="shared" ref="G19:G23" si="1">F19*5%</f>
        <v>146050</v>
      </c>
      <c r="H19" s="120">
        <f t="shared" ref="H19:H23" si="2">G19*10%</f>
        <v>14605</v>
      </c>
      <c r="I19" s="131" t="s">
        <v>179</v>
      </c>
      <c r="J19" s="131" t="s">
        <v>179</v>
      </c>
      <c r="K19" s="132">
        <v>21016</v>
      </c>
      <c r="L19" s="132" t="s">
        <v>180</v>
      </c>
      <c r="M19" s="132" t="s">
        <v>180</v>
      </c>
      <c r="N19" s="132">
        <v>27500</v>
      </c>
      <c r="O19" s="120"/>
      <c r="P19" s="123">
        <f t="shared" si="0"/>
        <v>48516</v>
      </c>
      <c r="Q19" s="124">
        <v>0.1774</v>
      </c>
      <c r="R19" s="125">
        <f>P19*Q19</f>
        <v>8606.7384000000002</v>
      </c>
      <c r="S19" s="133">
        <v>8000</v>
      </c>
      <c r="T19" s="134" t="s">
        <v>181</v>
      </c>
      <c r="U19" s="128">
        <f>R19-S19</f>
        <v>606.73840000000018</v>
      </c>
      <c r="V19" s="135"/>
    </row>
    <row r="20" spans="1:22" s="104" customFormat="1" ht="14.25" x14ac:dyDescent="0.2">
      <c r="A20" s="136" t="s">
        <v>182</v>
      </c>
      <c r="B20" s="137" t="s">
        <v>173</v>
      </c>
      <c r="C20" s="137" t="s">
        <v>183</v>
      </c>
      <c r="D20" s="137" t="s">
        <v>175</v>
      </c>
      <c r="E20" s="138">
        <v>20000</v>
      </c>
      <c r="F20" s="139">
        <v>2730000</v>
      </c>
      <c r="G20" s="139">
        <f t="shared" si="1"/>
        <v>136500</v>
      </c>
      <c r="H20" s="139">
        <f t="shared" si="2"/>
        <v>13650</v>
      </c>
      <c r="I20" s="140">
        <v>15277.78</v>
      </c>
      <c r="J20" s="140">
        <v>15300</v>
      </c>
      <c r="K20" s="141">
        <v>15300</v>
      </c>
      <c r="L20" s="141">
        <v>15300</v>
      </c>
      <c r="M20" s="141">
        <v>15300</v>
      </c>
      <c r="N20" s="141">
        <v>15300</v>
      </c>
      <c r="O20" s="139"/>
      <c r="P20" s="123">
        <f>SUM(I20:O20)</f>
        <v>91777.78</v>
      </c>
      <c r="Q20" s="142">
        <v>0.22339999999999999</v>
      </c>
      <c r="R20" s="125">
        <f>SUM(P20*Q20)</f>
        <v>20503.156051999998</v>
      </c>
      <c r="S20" s="143">
        <v>8000</v>
      </c>
      <c r="T20" s="144" t="s">
        <v>181</v>
      </c>
      <c r="U20" s="128">
        <f>R20-S20</f>
        <v>12503.156051999998</v>
      </c>
      <c r="V20" s="135"/>
    </row>
    <row r="21" spans="1:22" s="104" customFormat="1" ht="14.25" x14ac:dyDescent="0.2">
      <c r="A21" s="117" t="s">
        <v>184</v>
      </c>
      <c r="B21" s="118" t="s">
        <v>173</v>
      </c>
      <c r="C21" s="118" t="s">
        <v>178</v>
      </c>
      <c r="D21" s="118" t="s">
        <v>175</v>
      </c>
      <c r="E21" s="119">
        <v>20000</v>
      </c>
      <c r="F21" s="120">
        <v>2700000</v>
      </c>
      <c r="G21" s="120">
        <f t="shared" si="1"/>
        <v>135000</v>
      </c>
      <c r="H21" s="120">
        <f t="shared" si="2"/>
        <v>13500</v>
      </c>
      <c r="I21" s="131" t="s">
        <v>179</v>
      </c>
      <c r="J21" s="145">
        <v>15000</v>
      </c>
      <c r="K21" s="132">
        <v>14500</v>
      </c>
      <c r="L21" s="132">
        <v>14500</v>
      </c>
      <c r="M21" s="132">
        <v>14500</v>
      </c>
      <c r="N21" s="132">
        <v>14500</v>
      </c>
      <c r="O21" s="120"/>
      <c r="P21" s="123">
        <f t="shared" si="0"/>
        <v>73000</v>
      </c>
      <c r="Q21" s="124">
        <v>0.23369999999999999</v>
      </c>
      <c r="R21" s="125">
        <f t="shared" ref="R21:R23" si="3">SUM(P21*Q21)</f>
        <v>17060.099999999999</v>
      </c>
      <c r="S21" s="133">
        <v>8000</v>
      </c>
      <c r="T21" s="134" t="s">
        <v>181</v>
      </c>
      <c r="U21" s="128">
        <f t="shared" ref="U21:U23" si="4">R21-S21</f>
        <v>9060.0999999999985</v>
      </c>
      <c r="V21" s="135"/>
    </row>
    <row r="22" spans="1:22" s="104" customFormat="1" ht="15" customHeight="1" x14ac:dyDescent="0.2">
      <c r="A22" s="136" t="s">
        <v>185</v>
      </c>
      <c r="B22" s="146" t="s">
        <v>173</v>
      </c>
      <c r="C22" s="146" t="s">
        <v>186</v>
      </c>
      <c r="D22" s="146" t="s">
        <v>187</v>
      </c>
      <c r="E22" s="138">
        <v>20000</v>
      </c>
      <c r="F22" s="139">
        <v>3600000</v>
      </c>
      <c r="G22" s="139">
        <f t="shared" si="1"/>
        <v>180000</v>
      </c>
      <c r="H22" s="139">
        <f t="shared" si="2"/>
        <v>18000</v>
      </c>
      <c r="I22" s="147" t="s">
        <v>179</v>
      </c>
      <c r="J22" s="140">
        <v>19445</v>
      </c>
      <c r="K22" s="141">
        <v>19445</v>
      </c>
      <c r="L22" s="141" t="s">
        <v>188</v>
      </c>
      <c r="M22" s="141">
        <v>38889</v>
      </c>
      <c r="N22" s="141">
        <v>19445</v>
      </c>
      <c r="O22" s="139"/>
      <c r="P22" s="123">
        <f t="shared" si="0"/>
        <v>97224</v>
      </c>
      <c r="Q22" s="142">
        <v>0.23139999999999999</v>
      </c>
      <c r="R22" s="125">
        <f t="shared" si="3"/>
        <v>22497.633600000001</v>
      </c>
      <c r="S22" s="143">
        <v>8000</v>
      </c>
      <c r="T22" s="144" t="s">
        <v>181</v>
      </c>
      <c r="U22" s="128">
        <f t="shared" si="4"/>
        <v>14497.633600000001</v>
      </c>
      <c r="V22" s="135"/>
    </row>
    <row r="23" spans="1:22" s="104" customFormat="1" ht="14.25" x14ac:dyDescent="0.2">
      <c r="A23" s="136" t="s">
        <v>189</v>
      </c>
      <c r="B23" s="146" t="s">
        <v>173</v>
      </c>
      <c r="C23" s="137" t="s">
        <v>190</v>
      </c>
      <c r="D23" s="137" t="s">
        <v>187</v>
      </c>
      <c r="E23" s="138">
        <v>20000</v>
      </c>
      <c r="F23" s="139">
        <v>3600000</v>
      </c>
      <c r="G23" s="139">
        <f t="shared" si="1"/>
        <v>180000</v>
      </c>
      <c r="H23" s="139">
        <f t="shared" si="2"/>
        <v>18000</v>
      </c>
      <c r="I23" s="140">
        <v>19445</v>
      </c>
      <c r="J23" s="140">
        <v>19445</v>
      </c>
      <c r="K23" s="137" t="s">
        <v>180</v>
      </c>
      <c r="L23" s="137" t="s">
        <v>180</v>
      </c>
      <c r="M23" s="148">
        <v>19445</v>
      </c>
      <c r="N23" s="148">
        <v>25927</v>
      </c>
      <c r="O23" s="139"/>
      <c r="P23" s="123">
        <f t="shared" si="0"/>
        <v>84262</v>
      </c>
      <c r="Q23" s="142">
        <v>0.23139999999999999</v>
      </c>
      <c r="R23" s="125">
        <f t="shared" si="3"/>
        <v>19498.2268</v>
      </c>
      <c r="S23" s="143">
        <v>8000</v>
      </c>
      <c r="T23" s="144" t="s">
        <v>181</v>
      </c>
      <c r="U23" s="128">
        <f t="shared" si="4"/>
        <v>11498.2268</v>
      </c>
      <c r="V23" s="135"/>
    </row>
    <row r="24" spans="1:22" s="19" customFormat="1" x14ac:dyDescent="0.25"/>
  </sheetData>
  <mergeCells count="2">
    <mergeCell ref="S5:T5"/>
    <mergeCell ref="S16:T16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"/>
  <sheetViews>
    <sheetView tabSelected="1" topLeftCell="C58" workbookViewId="0">
      <selection activeCell="C44" sqref="C44:E44"/>
    </sheetView>
  </sheetViews>
  <sheetFormatPr defaultRowHeight="15" x14ac:dyDescent="0.25"/>
  <cols>
    <col min="2" max="2" width="2.7109375" customWidth="1"/>
    <col min="3" max="3" width="3.85546875" customWidth="1"/>
    <col min="4" max="4" width="4.140625" customWidth="1"/>
    <col min="5" max="5" width="14.42578125" customWidth="1"/>
    <col min="6" max="6" width="4.7109375" customWidth="1"/>
    <col min="7" max="7" width="6" bestFit="1" customWidth="1"/>
    <col min="8" max="8" width="2" customWidth="1"/>
    <col min="9" max="9" width="8.5703125" customWidth="1"/>
    <col min="10" max="10" width="3.5703125" customWidth="1"/>
    <col min="11" max="11" width="12.85546875" customWidth="1"/>
    <col min="12" max="12" width="3.85546875" customWidth="1"/>
    <col min="17" max="17" width="9.85546875" customWidth="1"/>
    <col min="20" max="20" width="2.7109375" customWidth="1"/>
    <col min="21" max="21" width="3.85546875" customWidth="1"/>
    <col min="22" max="22" width="4.140625" customWidth="1"/>
    <col min="23" max="23" width="14.42578125" customWidth="1"/>
    <col min="24" max="24" width="4.7109375" customWidth="1"/>
    <col min="25" max="25" width="6" bestFit="1" customWidth="1"/>
    <col min="26" max="26" width="2" customWidth="1"/>
    <col min="27" max="27" width="29.5703125" customWidth="1"/>
    <col min="28" max="28" width="3.5703125" customWidth="1"/>
    <col min="29" max="29" width="24" customWidth="1"/>
    <col min="30" max="30" width="3.85546875" customWidth="1"/>
    <col min="35" max="35" width="20.5703125" bestFit="1" customWidth="1"/>
  </cols>
  <sheetData>
    <row r="1" spans="1:35" ht="22.5" x14ac:dyDescent="0.25">
      <c r="A1" s="485" t="s">
        <v>191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S1" s="485" t="s">
        <v>191</v>
      </c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</row>
    <row r="2" spans="1:35" ht="15.75" x14ac:dyDescent="0.25">
      <c r="A2" s="486" t="s">
        <v>192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S2" s="486" t="s">
        <v>192</v>
      </c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</row>
    <row r="3" spans="1:35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50"/>
    </row>
    <row r="4" spans="1:35" ht="15.75" thickBot="1" x14ac:dyDescent="0.3">
      <c r="A4" s="149" t="s">
        <v>193</v>
      </c>
      <c r="B4" s="149"/>
      <c r="C4" s="149"/>
      <c r="D4" s="487" t="s">
        <v>194</v>
      </c>
      <c r="E4" s="487"/>
      <c r="F4" s="487"/>
      <c r="G4" s="487"/>
      <c r="H4" s="487"/>
      <c r="I4" s="487"/>
      <c r="J4" s="151"/>
      <c r="K4" s="149"/>
      <c r="L4" s="149"/>
      <c r="M4" s="149"/>
      <c r="N4" s="152" t="s">
        <v>195</v>
      </c>
      <c r="O4" s="488">
        <v>44047</v>
      </c>
      <c r="P4" s="488"/>
      <c r="Q4" s="488"/>
      <c r="S4" s="149" t="s">
        <v>193</v>
      </c>
      <c r="T4" s="149"/>
      <c r="U4" s="149"/>
      <c r="V4" s="487"/>
      <c r="W4" s="487"/>
      <c r="X4" s="487"/>
      <c r="Y4" s="487"/>
      <c r="Z4" s="487"/>
      <c r="AA4" s="487"/>
      <c r="AB4" s="151"/>
      <c r="AC4" s="149"/>
      <c r="AD4" s="149"/>
      <c r="AE4" s="149"/>
      <c r="AF4" s="152" t="s">
        <v>195</v>
      </c>
      <c r="AG4" s="488" t="s">
        <v>306</v>
      </c>
      <c r="AH4" s="488"/>
      <c r="AI4" s="488"/>
    </row>
    <row r="5" spans="1:35" x14ac:dyDescent="0.25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50"/>
    </row>
    <row r="6" spans="1:35" x14ac:dyDescent="0.25">
      <c r="A6" s="153" t="s">
        <v>196</v>
      </c>
      <c r="B6" s="149"/>
      <c r="C6" s="149"/>
      <c r="D6" s="149"/>
      <c r="E6" s="149"/>
      <c r="F6" s="149"/>
      <c r="G6" s="153"/>
      <c r="H6" s="484" t="s">
        <v>170</v>
      </c>
      <c r="I6" s="484"/>
      <c r="J6" s="484"/>
      <c r="K6" s="484"/>
      <c r="L6" s="484"/>
      <c r="M6" s="153"/>
      <c r="N6" s="149"/>
      <c r="O6" s="149"/>
      <c r="P6" s="149"/>
      <c r="Q6" s="154"/>
      <c r="S6" s="153" t="s">
        <v>196</v>
      </c>
      <c r="T6" s="149"/>
      <c r="U6" s="149"/>
      <c r="V6" s="149"/>
      <c r="W6" s="149"/>
      <c r="X6" s="149"/>
      <c r="Y6" s="153"/>
      <c r="Z6" s="484" t="s">
        <v>170</v>
      </c>
      <c r="AA6" s="484"/>
      <c r="AB6" s="484"/>
      <c r="AC6" s="484"/>
      <c r="AD6" s="484"/>
      <c r="AE6" s="153"/>
      <c r="AF6" s="149"/>
      <c r="AG6" s="149"/>
      <c r="AH6" s="149"/>
      <c r="AI6" s="154"/>
    </row>
    <row r="7" spans="1:35" x14ac:dyDescent="0.25">
      <c r="A7" s="153" t="s">
        <v>197</v>
      </c>
      <c r="B7" s="149"/>
      <c r="C7" s="149"/>
      <c r="D7" s="155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5" t="s">
        <v>198</v>
      </c>
      <c r="Q7" s="150"/>
      <c r="S7" s="153" t="s">
        <v>197</v>
      </c>
      <c r="T7" s="149"/>
      <c r="U7" s="149"/>
      <c r="V7" s="155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5" t="s">
        <v>198</v>
      </c>
      <c r="AI7" s="150"/>
    </row>
    <row r="8" spans="1:35" x14ac:dyDescent="0.25">
      <c r="A8" s="156"/>
      <c r="B8" s="156" t="s">
        <v>199</v>
      </c>
      <c r="C8" s="156"/>
      <c r="D8" s="156"/>
      <c r="E8" s="156"/>
      <c r="F8" s="156"/>
      <c r="G8" s="156"/>
      <c r="H8" s="506">
        <v>69902</v>
      </c>
      <c r="I8" s="506"/>
      <c r="J8" s="506"/>
      <c r="K8" s="506"/>
      <c r="L8" s="157"/>
      <c r="M8" s="156"/>
      <c r="N8" s="156"/>
      <c r="O8" s="158"/>
      <c r="P8" s="156"/>
      <c r="Q8" s="159"/>
      <c r="S8" s="156"/>
      <c r="T8" s="156" t="s">
        <v>199</v>
      </c>
      <c r="U8" s="156"/>
      <c r="V8" s="156"/>
      <c r="W8" s="156"/>
      <c r="X8" s="156"/>
      <c r="Y8" s="156"/>
      <c r="Z8" s="70"/>
      <c r="AA8" s="249" t="s">
        <v>287</v>
      </c>
      <c r="AB8" s="70"/>
      <c r="AC8" s="70"/>
      <c r="AD8" s="157"/>
      <c r="AE8" s="156"/>
      <c r="AF8" s="156"/>
      <c r="AG8" s="158"/>
      <c r="AH8" s="156"/>
      <c r="AI8" s="159"/>
    </row>
    <row r="9" spans="1:35" x14ac:dyDescent="0.25">
      <c r="A9" s="156"/>
      <c r="B9" s="156" t="s">
        <v>200</v>
      </c>
      <c r="C9" s="156"/>
      <c r="D9" s="156"/>
      <c r="E9" s="156"/>
      <c r="F9" s="156"/>
      <c r="G9" s="156"/>
      <c r="H9" s="504">
        <v>100277.78</v>
      </c>
      <c r="I9" s="504"/>
      <c r="J9" s="504"/>
      <c r="K9" s="504"/>
      <c r="L9" s="157"/>
      <c r="M9" s="156"/>
      <c r="N9" s="156"/>
      <c r="O9" s="158"/>
      <c r="P9" s="156"/>
      <c r="Q9" s="160"/>
      <c r="S9" s="156"/>
      <c r="T9" s="156" t="s">
        <v>200</v>
      </c>
      <c r="U9" s="156"/>
      <c r="V9" s="156"/>
      <c r="W9" s="156"/>
      <c r="X9" s="156"/>
      <c r="Y9" s="156"/>
      <c r="Z9" s="70"/>
      <c r="AA9" s="249" t="s">
        <v>288</v>
      </c>
      <c r="AB9" s="70"/>
      <c r="AC9" s="70"/>
      <c r="AD9" s="157"/>
      <c r="AE9" s="156"/>
      <c r="AF9" s="156"/>
      <c r="AG9" s="158"/>
      <c r="AH9" s="156"/>
      <c r="AI9" s="160"/>
    </row>
    <row r="10" spans="1:35" x14ac:dyDescent="0.25">
      <c r="A10" s="156"/>
      <c r="B10" s="156" t="s">
        <v>201</v>
      </c>
      <c r="C10" s="156"/>
      <c r="D10" s="156"/>
      <c r="E10" s="156"/>
      <c r="F10" s="156"/>
      <c r="G10" s="156"/>
      <c r="H10" s="504">
        <v>0</v>
      </c>
      <c r="I10" s="504"/>
      <c r="J10" s="504"/>
      <c r="K10" s="504"/>
      <c r="L10" s="157"/>
      <c r="M10" s="156"/>
      <c r="N10" s="156"/>
      <c r="O10" s="158"/>
      <c r="P10" s="156"/>
      <c r="Q10" s="160"/>
      <c r="S10" s="156"/>
      <c r="T10" s="156" t="s">
        <v>201</v>
      </c>
      <c r="U10" s="156"/>
      <c r="V10" s="156"/>
      <c r="W10" s="156"/>
      <c r="X10" s="156"/>
      <c r="Y10" s="156"/>
      <c r="Z10" s="70"/>
      <c r="AA10" s="249" t="s">
        <v>288</v>
      </c>
      <c r="AB10" s="70"/>
      <c r="AC10" s="70"/>
      <c r="AD10" s="157"/>
      <c r="AE10" s="156"/>
      <c r="AF10" s="156"/>
      <c r="AG10" s="158"/>
      <c r="AH10" s="156"/>
      <c r="AI10" s="160"/>
    </row>
    <row r="11" spans="1:35" x14ac:dyDescent="0.25">
      <c r="A11" s="156"/>
      <c r="B11" s="156" t="s">
        <v>202</v>
      </c>
      <c r="C11" s="156"/>
      <c r="D11" s="156"/>
      <c r="E11" s="156"/>
      <c r="F11" s="156"/>
      <c r="G11" s="156"/>
      <c r="H11" s="504">
        <v>61350.22</v>
      </c>
      <c r="I11" s="504"/>
      <c r="J11" s="504"/>
      <c r="K11" s="504"/>
      <c r="L11" s="157"/>
      <c r="M11" s="156"/>
      <c r="N11" s="156"/>
      <c r="O11" s="156"/>
      <c r="P11" s="161" t="s">
        <v>203</v>
      </c>
      <c r="Q11" s="162">
        <v>231530</v>
      </c>
      <c r="S11" s="156"/>
      <c r="T11" s="156" t="s">
        <v>202</v>
      </c>
      <c r="U11" s="156"/>
      <c r="V11" s="156"/>
      <c r="W11" s="156"/>
      <c r="X11" s="156"/>
      <c r="Y11" s="156"/>
      <c r="Z11" s="70"/>
      <c r="AA11" s="249" t="s">
        <v>289</v>
      </c>
      <c r="AB11" s="70"/>
      <c r="AC11" s="70"/>
      <c r="AD11" s="157"/>
      <c r="AE11" s="156"/>
      <c r="AF11" s="156"/>
      <c r="AG11" s="156"/>
      <c r="AH11" s="161" t="s">
        <v>203</v>
      </c>
      <c r="AI11" s="70" t="s">
        <v>290</v>
      </c>
    </row>
    <row r="12" spans="1:35" x14ac:dyDescent="0.25">
      <c r="A12" s="163" t="s">
        <v>204</v>
      </c>
      <c r="B12" s="164"/>
      <c r="C12" s="164"/>
      <c r="D12" s="164"/>
      <c r="E12" s="164"/>
      <c r="F12" s="164"/>
      <c r="G12" s="164"/>
      <c r="H12" s="164"/>
      <c r="I12" s="164"/>
      <c r="J12" s="165"/>
      <c r="K12" s="164"/>
      <c r="L12" s="164"/>
      <c r="M12" s="164"/>
      <c r="N12" s="164"/>
      <c r="O12" s="505">
        <v>231530</v>
      </c>
      <c r="P12" s="505"/>
      <c r="Q12" s="505"/>
      <c r="S12" s="163" t="s">
        <v>204</v>
      </c>
      <c r="T12" s="164"/>
      <c r="U12" s="164"/>
      <c r="V12" s="164"/>
      <c r="W12" s="164"/>
      <c r="X12" s="164"/>
      <c r="Y12" s="164"/>
      <c r="Z12" s="164"/>
      <c r="AA12" s="164"/>
      <c r="AB12" s="165"/>
      <c r="AC12" s="164"/>
      <c r="AD12" s="164"/>
      <c r="AE12" s="164"/>
      <c r="AF12" s="164"/>
      <c r="AG12" s="483" t="s">
        <v>290</v>
      </c>
      <c r="AH12" s="483"/>
      <c r="AI12" s="483"/>
    </row>
    <row r="13" spans="1:35" x14ac:dyDescent="0.25">
      <c r="A13" s="153" t="s">
        <v>205</v>
      </c>
      <c r="B13" s="149"/>
      <c r="C13" s="149"/>
      <c r="D13" s="149"/>
      <c r="E13" s="149"/>
      <c r="F13" s="149"/>
      <c r="G13" s="153"/>
      <c r="H13" s="484" t="s">
        <v>170</v>
      </c>
      <c r="I13" s="484"/>
      <c r="J13" s="484"/>
      <c r="K13" s="484"/>
      <c r="L13" s="149"/>
      <c r="M13" s="153"/>
      <c r="N13" s="149"/>
      <c r="O13" s="149"/>
      <c r="P13" s="149"/>
      <c r="Q13" s="150"/>
      <c r="S13" s="153" t="s">
        <v>205</v>
      </c>
      <c r="T13" s="149"/>
      <c r="U13" s="149"/>
      <c r="V13" s="149"/>
      <c r="W13" s="149"/>
      <c r="X13" s="149"/>
      <c r="Y13" s="153"/>
      <c r="Z13" s="484" t="s">
        <v>170</v>
      </c>
      <c r="AA13" s="484"/>
      <c r="AB13" s="484"/>
      <c r="AC13" s="484"/>
      <c r="AD13" s="149"/>
      <c r="AE13" s="153"/>
      <c r="AF13" s="149"/>
      <c r="AG13" s="149"/>
      <c r="AH13" s="149"/>
      <c r="AI13" s="150"/>
    </row>
    <row r="14" spans="1:35" x14ac:dyDescent="0.25">
      <c r="A14" s="153"/>
      <c r="B14" s="149"/>
      <c r="C14" s="149"/>
      <c r="D14" s="149"/>
      <c r="E14" s="149"/>
      <c r="F14" s="149"/>
      <c r="G14" s="153"/>
      <c r="H14" s="484" t="s">
        <v>206</v>
      </c>
      <c r="I14" s="484"/>
      <c r="J14" s="153"/>
      <c r="K14" s="166" t="s">
        <v>207</v>
      </c>
      <c r="L14" s="149"/>
      <c r="M14" s="153"/>
      <c r="N14" s="149"/>
      <c r="O14" s="149"/>
      <c r="P14" s="149"/>
      <c r="Q14" s="150"/>
      <c r="S14" s="153"/>
      <c r="T14" s="149"/>
      <c r="U14" s="149"/>
      <c r="V14" s="149"/>
      <c r="W14" s="149"/>
      <c r="X14" s="149"/>
      <c r="Y14" s="153"/>
      <c r="Z14" s="484" t="s">
        <v>206</v>
      </c>
      <c r="AA14" s="484"/>
      <c r="AB14" s="153"/>
      <c r="AC14" s="166" t="s">
        <v>207</v>
      </c>
      <c r="AD14" s="149"/>
      <c r="AE14" s="153"/>
      <c r="AF14" s="149"/>
      <c r="AG14" s="149"/>
      <c r="AH14" s="149"/>
      <c r="AI14" s="150"/>
    </row>
    <row r="15" spans="1:35" ht="51.75" x14ac:dyDescent="0.25">
      <c r="A15" s="167"/>
      <c r="B15" s="168" t="s">
        <v>208</v>
      </c>
      <c r="C15" s="167"/>
      <c r="D15" s="167"/>
      <c r="E15" s="167"/>
      <c r="F15" s="167"/>
      <c r="G15" s="167"/>
      <c r="H15" s="502">
        <v>0</v>
      </c>
      <c r="I15" s="502"/>
      <c r="J15" s="169"/>
      <c r="K15" s="170"/>
      <c r="L15" s="171"/>
      <c r="M15" s="503">
        <v>0</v>
      </c>
      <c r="N15" s="503"/>
      <c r="O15" s="172"/>
      <c r="P15" s="167"/>
      <c r="Q15" s="169"/>
      <c r="S15" s="167"/>
      <c r="T15" s="168" t="s">
        <v>208</v>
      </c>
      <c r="U15" s="167"/>
      <c r="V15" s="167"/>
      <c r="W15" s="167"/>
      <c r="X15" s="167"/>
      <c r="Y15" s="167"/>
      <c r="Z15" s="245"/>
      <c r="AA15" s="250" t="s">
        <v>344</v>
      </c>
      <c r="AB15" s="251"/>
      <c r="AC15" s="250" t="s">
        <v>346</v>
      </c>
      <c r="AD15" s="252"/>
      <c r="AE15" s="253" t="s">
        <v>309</v>
      </c>
      <c r="AF15" s="245"/>
      <c r="AG15" s="172"/>
      <c r="AH15" s="167"/>
      <c r="AI15" s="169"/>
    </row>
    <row r="16" spans="1:35" ht="51.75" x14ac:dyDescent="0.25">
      <c r="A16" s="167"/>
      <c r="B16" s="168" t="s">
        <v>209</v>
      </c>
      <c r="C16" s="173"/>
      <c r="D16" s="167"/>
      <c r="E16" s="167"/>
      <c r="F16" s="167"/>
      <c r="G16" s="167"/>
      <c r="H16" s="499">
        <v>8834.33</v>
      </c>
      <c r="I16" s="499"/>
      <c r="J16" s="169"/>
      <c r="K16" s="170">
        <v>221651</v>
      </c>
      <c r="L16" s="171"/>
      <c r="M16" s="500">
        <v>230485.33</v>
      </c>
      <c r="N16" s="500"/>
      <c r="O16" s="172"/>
      <c r="P16" s="167"/>
      <c r="Q16" s="169"/>
      <c r="S16" s="167"/>
      <c r="T16" s="168" t="s">
        <v>209</v>
      </c>
      <c r="U16" s="173"/>
      <c r="V16" s="167"/>
      <c r="W16" s="167"/>
      <c r="X16" s="167"/>
      <c r="Y16" s="167"/>
      <c r="Z16" s="245"/>
      <c r="AA16" s="250" t="s">
        <v>328</v>
      </c>
      <c r="AB16" s="251"/>
      <c r="AC16" s="250" t="s">
        <v>347</v>
      </c>
      <c r="AD16" s="252"/>
      <c r="AE16" s="253" t="s">
        <v>311</v>
      </c>
      <c r="AF16" s="245"/>
      <c r="AG16" s="172"/>
      <c r="AH16" s="167"/>
      <c r="AI16" s="169"/>
    </row>
    <row r="17" spans="1:35" x14ac:dyDescent="0.25">
      <c r="A17" s="167"/>
      <c r="B17" s="167" t="s">
        <v>210</v>
      </c>
      <c r="C17" s="167"/>
      <c r="D17" s="167"/>
      <c r="E17" s="167"/>
      <c r="F17" s="167"/>
      <c r="G17" s="167"/>
      <c r="H17" s="499"/>
      <c r="I17" s="499"/>
      <c r="J17" s="169"/>
      <c r="K17" s="170"/>
      <c r="L17" s="171"/>
      <c r="M17" s="500">
        <v>0</v>
      </c>
      <c r="N17" s="500"/>
      <c r="O17" s="172"/>
      <c r="P17" s="167"/>
      <c r="Q17" s="169"/>
      <c r="S17" s="167"/>
      <c r="T17" s="167" t="s">
        <v>210</v>
      </c>
      <c r="U17" s="167"/>
      <c r="V17" s="167"/>
      <c r="W17" s="167"/>
      <c r="X17" s="167"/>
      <c r="Y17" s="167"/>
      <c r="Z17" s="19"/>
      <c r="AA17" s="250"/>
      <c r="AB17" s="251"/>
      <c r="AC17" s="250"/>
      <c r="AD17" s="252"/>
      <c r="AE17" s="250"/>
      <c r="AF17" s="240"/>
      <c r="AG17" s="172"/>
      <c r="AH17" s="167"/>
      <c r="AI17" s="169"/>
    </row>
    <row r="18" spans="1:35" ht="51.75" x14ac:dyDescent="0.25">
      <c r="A18" s="167"/>
      <c r="B18" s="168" t="s">
        <v>211</v>
      </c>
      <c r="C18" s="167"/>
      <c r="D18" s="167"/>
      <c r="E18" s="167"/>
      <c r="F18" s="167"/>
      <c r="G18" s="167"/>
      <c r="H18" s="499">
        <v>1044.67</v>
      </c>
      <c r="I18" s="499"/>
      <c r="J18" s="169"/>
      <c r="K18" s="170">
        <v>0</v>
      </c>
      <c r="L18" s="167"/>
      <c r="M18" s="500">
        <v>1044.67</v>
      </c>
      <c r="N18" s="500"/>
      <c r="O18" s="172"/>
      <c r="P18" s="167"/>
      <c r="Q18" s="169"/>
      <c r="S18" s="167"/>
      <c r="T18" s="168" t="s">
        <v>211</v>
      </c>
      <c r="U18" s="167"/>
      <c r="V18" s="167"/>
      <c r="W18" s="167"/>
      <c r="X18" s="167"/>
      <c r="Y18" s="167"/>
      <c r="Z18" s="245"/>
      <c r="AA18" s="250" t="s">
        <v>345</v>
      </c>
      <c r="AB18" s="251"/>
      <c r="AC18" s="250" t="s">
        <v>348</v>
      </c>
      <c r="AD18" s="254"/>
      <c r="AE18" s="253" t="s">
        <v>310</v>
      </c>
      <c r="AF18" s="245"/>
      <c r="AG18" s="172"/>
      <c r="AH18" s="167"/>
      <c r="AI18" s="169"/>
    </row>
    <row r="19" spans="1:35" ht="75.75" thickBot="1" x14ac:dyDescent="0.3">
      <c r="A19" s="167"/>
      <c r="B19" s="167"/>
      <c r="C19" s="167"/>
      <c r="D19" s="167"/>
      <c r="E19" s="167"/>
      <c r="F19" s="167"/>
      <c r="G19" s="174" t="s">
        <v>212</v>
      </c>
      <c r="H19" s="501">
        <v>9879</v>
      </c>
      <c r="I19" s="501"/>
      <c r="J19" s="169"/>
      <c r="K19" s="175">
        <v>221651</v>
      </c>
      <c r="L19" s="172"/>
      <c r="M19" s="167"/>
      <c r="N19" s="167"/>
      <c r="O19" s="176"/>
      <c r="P19" s="481">
        <v>231530</v>
      </c>
      <c r="Q19" s="481"/>
      <c r="S19" s="167"/>
      <c r="T19" s="167"/>
      <c r="U19" s="167"/>
      <c r="V19" s="167"/>
      <c r="W19" s="167"/>
      <c r="X19" s="167"/>
      <c r="Y19" s="174" t="s">
        <v>212</v>
      </c>
      <c r="Z19" s="244"/>
      <c r="AA19" s="241" t="s">
        <v>312</v>
      </c>
      <c r="AB19" s="169"/>
      <c r="AC19" s="241" t="s">
        <v>312</v>
      </c>
      <c r="AD19" s="172"/>
      <c r="AE19" s="167"/>
      <c r="AF19" s="167"/>
      <c r="AG19" s="176"/>
      <c r="AH19" s="481"/>
      <c r="AI19" s="481"/>
    </row>
    <row r="20" spans="1:35" ht="60" x14ac:dyDescent="0.25">
      <c r="A20" s="177" t="s">
        <v>213</v>
      </c>
      <c r="B20" s="149"/>
      <c r="C20" s="149"/>
      <c r="D20" s="149"/>
      <c r="E20" s="149"/>
      <c r="F20" s="149"/>
      <c r="G20" s="153"/>
      <c r="H20" s="482"/>
      <c r="I20" s="482"/>
      <c r="J20" s="153"/>
      <c r="K20" s="166"/>
      <c r="L20" s="149"/>
      <c r="M20" s="149"/>
      <c r="N20" s="178"/>
      <c r="O20" s="179" t="s">
        <v>214</v>
      </c>
      <c r="P20" s="180"/>
      <c r="Q20" s="181">
        <v>0</v>
      </c>
      <c r="S20" s="177" t="s">
        <v>213</v>
      </c>
      <c r="T20" s="149"/>
      <c r="U20" s="149"/>
      <c r="V20" s="149"/>
      <c r="W20" s="149"/>
      <c r="X20" s="149"/>
      <c r="Y20" s="153"/>
      <c r="Z20" s="482"/>
      <c r="AA20" s="482"/>
      <c r="AB20" s="153"/>
      <c r="AC20" s="166"/>
      <c r="AD20" s="149"/>
      <c r="AE20" s="149"/>
      <c r="AF20" s="178"/>
      <c r="AG20" s="179" t="s">
        <v>214</v>
      </c>
      <c r="AH20" s="180"/>
      <c r="AI20" s="242" t="s">
        <v>313</v>
      </c>
    </row>
    <row r="21" spans="1:35" x14ac:dyDescent="0.25">
      <c r="A21" s="469" t="s">
        <v>215</v>
      </c>
      <c r="B21" s="470"/>
      <c r="C21" s="470"/>
      <c r="D21" s="470"/>
      <c r="E21" s="470"/>
      <c r="F21" s="470"/>
      <c r="G21" s="470"/>
      <c r="H21" s="470"/>
      <c r="I21" s="470"/>
      <c r="J21" s="470"/>
      <c r="K21" s="470"/>
      <c r="L21" s="470"/>
      <c r="M21" s="470"/>
      <c r="N21" s="470"/>
      <c r="O21" s="470"/>
      <c r="P21" s="470"/>
      <c r="Q21" s="471"/>
      <c r="S21" s="469" t="s">
        <v>215</v>
      </c>
      <c r="T21" s="470"/>
      <c r="U21" s="470"/>
      <c r="V21" s="470"/>
      <c r="W21" s="470"/>
      <c r="X21" s="470"/>
      <c r="Y21" s="470"/>
      <c r="Z21" s="470"/>
      <c r="AA21" s="470"/>
      <c r="AB21" s="470"/>
      <c r="AC21" s="470"/>
      <c r="AD21" s="470"/>
      <c r="AE21" s="470"/>
      <c r="AF21" s="470"/>
      <c r="AG21" s="470"/>
      <c r="AH21" s="470"/>
      <c r="AI21" s="471"/>
    </row>
    <row r="22" spans="1:35" x14ac:dyDescent="0.25">
      <c r="A22" s="431" t="s">
        <v>216</v>
      </c>
      <c r="B22" s="432"/>
      <c r="C22" s="432"/>
      <c r="D22" s="432"/>
      <c r="E22" s="432"/>
      <c r="F22" s="432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3"/>
      <c r="S22" s="431" t="s">
        <v>216</v>
      </c>
      <c r="T22" s="432"/>
      <c r="U22" s="432"/>
      <c r="V22" s="432"/>
      <c r="W22" s="432"/>
      <c r="X22" s="432"/>
      <c r="Y22" s="432"/>
      <c r="Z22" s="432"/>
      <c r="AA22" s="432"/>
      <c r="AB22" s="432"/>
      <c r="AC22" s="432"/>
      <c r="AD22" s="432"/>
      <c r="AE22" s="432"/>
      <c r="AF22" s="432"/>
      <c r="AG22" s="432"/>
      <c r="AH22" s="432"/>
      <c r="AI22" s="433"/>
    </row>
    <row r="23" spans="1:35" x14ac:dyDescent="0.25">
      <c r="A23" s="182">
        <v>1000</v>
      </c>
      <c r="B23" s="183" t="s">
        <v>217</v>
      </c>
      <c r="C23" s="184">
        <v>55</v>
      </c>
      <c r="D23" s="185" t="s">
        <v>218</v>
      </c>
      <c r="E23" s="186">
        <v>55000</v>
      </c>
      <c r="F23" s="187"/>
      <c r="G23" s="182">
        <v>20</v>
      </c>
      <c r="H23" s="183" t="s">
        <v>217</v>
      </c>
      <c r="I23" s="184">
        <v>1</v>
      </c>
      <c r="J23" s="185" t="s">
        <v>218</v>
      </c>
      <c r="K23" s="186">
        <v>20</v>
      </c>
      <c r="L23" s="187"/>
      <c r="M23" s="182">
        <v>0.25</v>
      </c>
      <c r="N23" s="183" t="s">
        <v>217</v>
      </c>
      <c r="O23" s="184"/>
      <c r="P23" s="185" t="s">
        <v>218</v>
      </c>
      <c r="Q23" s="188">
        <v>0</v>
      </c>
      <c r="S23" s="182">
        <v>1000</v>
      </c>
      <c r="T23" s="183" t="s">
        <v>217</v>
      </c>
      <c r="U23" s="246" t="s">
        <v>314</v>
      </c>
      <c r="V23" s="185" t="s">
        <v>218</v>
      </c>
      <c r="W23" s="247" t="s">
        <v>315</v>
      </c>
      <c r="X23" s="187"/>
      <c r="Y23" s="182">
        <v>20</v>
      </c>
      <c r="Z23" s="183" t="s">
        <v>217</v>
      </c>
      <c r="AA23" s="246" t="s">
        <v>314</v>
      </c>
      <c r="AB23" s="185" t="s">
        <v>218</v>
      </c>
      <c r="AC23" s="248" t="s">
        <v>320</v>
      </c>
      <c r="AD23" s="187"/>
      <c r="AE23" s="182">
        <v>0.25</v>
      </c>
      <c r="AF23" s="183" t="s">
        <v>217</v>
      </c>
      <c r="AG23" s="246" t="s">
        <v>314</v>
      </c>
      <c r="AH23" s="185" t="s">
        <v>218</v>
      </c>
      <c r="AI23" s="248" t="s">
        <v>325</v>
      </c>
    </row>
    <row r="24" spans="1:35" x14ac:dyDescent="0.25">
      <c r="A24" s="189">
        <v>500</v>
      </c>
      <c r="B24" s="183" t="s">
        <v>217</v>
      </c>
      <c r="C24" s="184">
        <v>29</v>
      </c>
      <c r="D24" s="185" t="s">
        <v>218</v>
      </c>
      <c r="E24" s="186">
        <v>14500</v>
      </c>
      <c r="F24" s="190"/>
      <c r="G24" s="189">
        <v>10</v>
      </c>
      <c r="H24" s="183" t="s">
        <v>217</v>
      </c>
      <c r="I24" s="184">
        <v>2</v>
      </c>
      <c r="J24" s="185" t="s">
        <v>218</v>
      </c>
      <c r="K24" s="186">
        <v>20</v>
      </c>
      <c r="L24" s="190"/>
      <c r="M24" s="191">
        <v>0.1</v>
      </c>
      <c r="N24" s="183" t="s">
        <v>217</v>
      </c>
      <c r="O24" s="184"/>
      <c r="P24" s="185" t="s">
        <v>218</v>
      </c>
      <c r="Q24" s="188">
        <v>0</v>
      </c>
      <c r="S24" s="189">
        <v>500</v>
      </c>
      <c r="T24" s="183" t="s">
        <v>217</v>
      </c>
      <c r="U24" s="5" t="s">
        <v>314</v>
      </c>
      <c r="V24" s="185" t="s">
        <v>218</v>
      </c>
      <c r="W24" s="243" t="s">
        <v>316</v>
      </c>
      <c r="X24" s="190"/>
      <c r="Y24" s="189">
        <v>10</v>
      </c>
      <c r="Z24" s="183" t="s">
        <v>217</v>
      </c>
      <c r="AA24" s="5" t="s">
        <v>314</v>
      </c>
      <c r="AB24" s="185" t="s">
        <v>218</v>
      </c>
      <c r="AC24" s="6" t="s">
        <v>321</v>
      </c>
      <c r="AD24" s="190"/>
      <c r="AE24" s="191">
        <v>0.1</v>
      </c>
      <c r="AF24" s="183" t="s">
        <v>217</v>
      </c>
      <c r="AG24" s="5" t="s">
        <v>314</v>
      </c>
      <c r="AH24" s="185" t="s">
        <v>218</v>
      </c>
      <c r="AI24" s="6" t="s">
        <v>326</v>
      </c>
    </row>
    <row r="25" spans="1:35" x14ac:dyDescent="0.25">
      <c r="A25" s="189">
        <v>200</v>
      </c>
      <c r="B25" s="183" t="s">
        <v>217</v>
      </c>
      <c r="C25" s="184"/>
      <c r="D25" s="185" t="s">
        <v>218</v>
      </c>
      <c r="E25" s="186">
        <v>0</v>
      </c>
      <c r="F25" s="190"/>
      <c r="G25" s="189">
        <v>5</v>
      </c>
      <c r="H25" s="183" t="s">
        <v>217</v>
      </c>
      <c r="I25" s="184">
        <v>2</v>
      </c>
      <c r="J25" s="185" t="s">
        <v>218</v>
      </c>
      <c r="K25" s="186">
        <v>10</v>
      </c>
      <c r="L25" s="190"/>
      <c r="M25" s="189">
        <v>0.05</v>
      </c>
      <c r="N25" s="183" t="s">
        <v>217</v>
      </c>
      <c r="O25" s="184"/>
      <c r="P25" s="185" t="s">
        <v>218</v>
      </c>
      <c r="Q25" s="188">
        <v>0</v>
      </c>
      <c r="S25" s="189">
        <v>200</v>
      </c>
      <c r="T25" s="183" t="s">
        <v>217</v>
      </c>
      <c r="U25" s="5" t="s">
        <v>314</v>
      </c>
      <c r="V25" s="185" t="s">
        <v>218</v>
      </c>
      <c r="W25" s="243" t="s">
        <v>317</v>
      </c>
      <c r="X25" s="190"/>
      <c r="Y25" s="189">
        <v>5</v>
      </c>
      <c r="Z25" s="183" t="s">
        <v>217</v>
      </c>
      <c r="AA25" s="5" t="s">
        <v>314</v>
      </c>
      <c r="AB25" s="185" t="s">
        <v>218</v>
      </c>
      <c r="AC25" s="6" t="s">
        <v>322</v>
      </c>
      <c r="AD25" s="190"/>
      <c r="AE25" s="189">
        <v>0.05</v>
      </c>
      <c r="AF25" s="183" t="s">
        <v>217</v>
      </c>
      <c r="AG25" s="5" t="s">
        <v>314</v>
      </c>
      <c r="AH25" s="185" t="s">
        <v>218</v>
      </c>
      <c r="AI25" s="6" t="s">
        <v>327</v>
      </c>
    </row>
    <row r="26" spans="1:35" x14ac:dyDescent="0.25">
      <c r="A26" s="189">
        <v>100</v>
      </c>
      <c r="B26" s="183" t="s">
        <v>217</v>
      </c>
      <c r="C26" s="184">
        <v>3</v>
      </c>
      <c r="D26" s="185" t="s">
        <v>218</v>
      </c>
      <c r="E26" s="186">
        <v>300</v>
      </c>
      <c r="F26" s="190"/>
      <c r="G26" s="189">
        <v>1</v>
      </c>
      <c r="H26" s="183" t="s">
        <v>217</v>
      </c>
      <c r="I26" s="184">
        <v>2</v>
      </c>
      <c r="J26" s="185" t="s">
        <v>218</v>
      </c>
      <c r="K26" s="186">
        <v>2</v>
      </c>
      <c r="L26" s="192"/>
      <c r="M26" s="193"/>
      <c r="N26" s="193"/>
      <c r="O26" s="193"/>
      <c r="P26" s="193"/>
      <c r="Q26" s="194"/>
      <c r="S26" s="189">
        <v>100</v>
      </c>
      <c r="T26" s="183" t="s">
        <v>217</v>
      </c>
      <c r="U26" s="5" t="s">
        <v>314</v>
      </c>
      <c r="V26" s="185" t="s">
        <v>218</v>
      </c>
      <c r="W26" s="243" t="s">
        <v>318</v>
      </c>
      <c r="X26" s="190"/>
      <c r="Y26" s="189">
        <v>1</v>
      </c>
      <c r="Z26" s="183" t="s">
        <v>217</v>
      </c>
      <c r="AA26" s="5" t="s">
        <v>314</v>
      </c>
      <c r="AB26" s="185" t="s">
        <v>218</v>
      </c>
      <c r="AC26" s="6" t="s">
        <v>323</v>
      </c>
      <c r="AD26" s="192"/>
      <c r="AE26" s="193"/>
      <c r="AF26" s="193"/>
      <c r="AG26" s="193"/>
      <c r="AH26" s="193"/>
      <c r="AI26" s="194"/>
    </row>
    <row r="27" spans="1:35" x14ac:dyDescent="0.25">
      <c r="A27" s="189">
        <v>50</v>
      </c>
      <c r="B27" s="183" t="s">
        <v>217</v>
      </c>
      <c r="C27" s="184">
        <v>1</v>
      </c>
      <c r="D27" s="185" t="s">
        <v>218</v>
      </c>
      <c r="E27" s="186">
        <v>50</v>
      </c>
      <c r="F27" s="195"/>
      <c r="G27" s="191">
        <v>0.5</v>
      </c>
      <c r="H27" s="183" t="s">
        <v>217</v>
      </c>
      <c r="I27" s="167"/>
      <c r="J27" s="185" t="s">
        <v>218</v>
      </c>
      <c r="K27" s="186">
        <v>0</v>
      </c>
      <c r="L27" s="196"/>
      <c r="M27" s="197"/>
      <c r="N27" s="197"/>
      <c r="O27" s="197"/>
      <c r="P27" s="197"/>
      <c r="Q27" s="198"/>
      <c r="S27" s="189">
        <v>50</v>
      </c>
      <c r="T27" s="183" t="s">
        <v>217</v>
      </c>
      <c r="U27" s="5" t="s">
        <v>314</v>
      </c>
      <c r="V27" s="185" t="s">
        <v>218</v>
      </c>
      <c r="W27" s="243" t="s">
        <v>319</v>
      </c>
      <c r="X27" s="195"/>
      <c r="Y27" s="191">
        <v>0.5</v>
      </c>
      <c r="Z27" s="183" t="s">
        <v>217</v>
      </c>
      <c r="AA27" s="5" t="s">
        <v>314</v>
      </c>
      <c r="AB27" s="185" t="s">
        <v>218</v>
      </c>
      <c r="AC27" s="6" t="s">
        <v>324</v>
      </c>
      <c r="AD27" s="196"/>
      <c r="AE27" s="197"/>
      <c r="AF27" s="197"/>
      <c r="AG27" s="197"/>
      <c r="AH27" s="197"/>
      <c r="AI27" s="198"/>
    </row>
    <row r="28" spans="1:35" x14ac:dyDescent="0.25">
      <c r="A28" s="199" t="s">
        <v>219</v>
      </c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1"/>
      <c r="O28" s="449">
        <v>69902</v>
      </c>
      <c r="P28" s="480"/>
      <c r="Q28" s="450"/>
      <c r="S28" s="199" t="s">
        <v>219</v>
      </c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1"/>
      <c r="AG28" s="449"/>
      <c r="AH28" s="480"/>
      <c r="AI28" s="450"/>
    </row>
    <row r="29" spans="1:35" x14ac:dyDescent="0.25">
      <c r="A29" s="431" t="s">
        <v>220</v>
      </c>
      <c r="B29" s="432"/>
      <c r="C29" s="432"/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3"/>
      <c r="S29" s="431" t="s">
        <v>220</v>
      </c>
      <c r="T29" s="432"/>
      <c r="U29" s="432"/>
      <c r="V29" s="432"/>
      <c r="W29" s="432"/>
      <c r="X29" s="432"/>
      <c r="Y29" s="432"/>
      <c r="Z29" s="432"/>
      <c r="AA29" s="432"/>
      <c r="AB29" s="432"/>
      <c r="AC29" s="432"/>
      <c r="AD29" s="432"/>
      <c r="AE29" s="432"/>
      <c r="AF29" s="432"/>
      <c r="AG29" s="432"/>
      <c r="AH29" s="432"/>
      <c r="AI29" s="433"/>
    </row>
    <row r="30" spans="1:35" x14ac:dyDescent="0.25">
      <c r="A30" s="386" t="s">
        <v>221</v>
      </c>
      <c r="B30" s="387"/>
      <c r="C30" s="386" t="s">
        <v>222</v>
      </c>
      <c r="D30" s="391"/>
      <c r="E30" s="387"/>
      <c r="F30" s="386" t="s">
        <v>223</v>
      </c>
      <c r="G30" s="391"/>
      <c r="H30" s="391"/>
      <c r="I30" s="387"/>
      <c r="J30" s="386" t="s">
        <v>224</v>
      </c>
      <c r="K30" s="391"/>
      <c r="L30" s="391"/>
      <c r="M30" s="391"/>
      <c r="N30" s="387"/>
      <c r="O30" s="202" t="s">
        <v>225</v>
      </c>
      <c r="P30" s="400" t="s">
        <v>226</v>
      </c>
      <c r="Q30" s="401"/>
      <c r="S30" s="386" t="s">
        <v>221</v>
      </c>
      <c r="T30" s="387"/>
      <c r="U30" s="386" t="s">
        <v>222</v>
      </c>
      <c r="V30" s="391"/>
      <c r="W30" s="387"/>
      <c r="X30" s="386" t="s">
        <v>223</v>
      </c>
      <c r="Y30" s="391"/>
      <c r="Z30" s="391"/>
      <c r="AA30" s="387"/>
      <c r="AB30" s="386" t="s">
        <v>224</v>
      </c>
      <c r="AC30" s="391"/>
      <c r="AD30" s="391"/>
      <c r="AE30" s="391"/>
      <c r="AF30" s="387"/>
      <c r="AG30" s="202" t="s">
        <v>225</v>
      </c>
      <c r="AH30" s="400" t="s">
        <v>226</v>
      </c>
      <c r="AI30" s="401"/>
    </row>
    <row r="31" spans="1:35" ht="17.25" x14ac:dyDescent="0.25">
      <c r="A31" s="384"/>
      <c r="B31" s="385"/>
      <c r="C31" s="496"/>
      <c r="D31" s="497"/>
      <c r="E31" s="498"/>
      <c r="F31" s="423"/>
      <c r="G31" s="424"/>
      <c r="H31" s="424"/>
      <c r="I31" s="425"/>
      <c r="J31" s="456"/>
      <c r="K31" s="457"/>
      <c r="L31" s="457"/>
      <c r="M31" s="457"/>
      <c r="N31" s="458"/>
      <c r="O31" s="203"/>
      <c r="P31" s="392"/>
      <c r="Q31" s="393"/>
      <c r="S31" s="384" t="s">
        <v>349</v>
      </c>
      <c r="T31" s="385"/>
      <c r="U31" s="402" t="s">
        <v>351</v>
      </c>
      <c r="V31" s="403"/>
      <c r="W31" s="403"/>
      <c r="X31" s="423" t="s">
        <v>350</v>
      </c>
      <c r="Y31" s="424"/>
      <c r="Z31" s="424"/>
      <c r="AA31" s="425"/>
      <c r="AB31" s="456" t="s">
        <v>353</v>
      </c>
      <c r="AC31" s="457"/>
      <c r="AD31" s="457"/>
      <c r="AE31" s="457"/>
      <c r="AF31" s="458"/>
      <c r="AG31" s="203"/>
      <c r="AH31" s="392" t="s">
        <v>352</v>
      </c>
      <c r="AI31" s="393"/>
    </row>
    <row r="32" spans="1:35" x14ac:dyDescent="0.25">
      <c r="A32" s="475">
        <v>44047</v>
      </c>
      <c r="B32" s="476"/>
      <c r="C32" s="477" t="s">
        <v>227</v>
      </c>
      <c r="D32" s="478"/>
      <c r="E32" s="479"/>
      <c r="F32" s="464" t="s">
        <v>228</v>
      </c>
      <c r="G32" s="465"/>
      <c r="H32" s="465"/>
      <c r="I32" s="466"/>
      <c r="J32" s="402" t="s">
        <v>229</v>
      </c>
      <c r="K32" s="403"/>
      <c r="L32" s="403"/>
      <c r="M32" s="403"/>
      <c r="N32" s="404"/>
      <c r="O32" s="204" t="s">
        <v>230</v>
      </c>
      <c r="P32" s="467">
        <v>100277.78</v>
      </c>
      <c r="Q32" s="468"/>
      <c r="S32" s="475"/>
      <c r="T32" s="476"/>
      <c r="U32" s="477"/>
      <c r="V32" s="478"/>
      <c r="W32" s="479"/>
      <c r="X32" s="464"/>
      <c r="Y32" s="465"/>
      <c r="Z32" s="465"/>
      <c r="AA32" s="466"/>
      <c r="AB32" s="402"/>
      <c r="AC32" s="403"/>
      <c r="AD32" s="403"/>
      <c r="AE32" s="403"/>
      <c r="AF32" s="404"/>
      <c r="AG32" s="204"/>
      <c r="AH32" s="467"/>
      <c r="AI32" s="468"/>
    </row>
    <row r="33" spans="1:35" x14ac:dyDescent="0.25">
      <c r="A33" s="459"/>
      <c r="B33" s="460"/>
      <c r="C33" s="451"/>
      <c r="D33" s="452"/>
      <c r="E33" s="453"/>
      <c r="F33" s="454"/>
      <c r="G33" s="396"/>
      <c r="H33" s="396"/>
      <c r="I33" s="455"/>
      <c r="J33" s="451"/>
      <c r="K33" s="452"/>
      <c r="L33" s="452"/>
      <c r="M33" s="452"/>
      <c r="N33" s="453"/>
      <c r="O33" s="212"/>
      <c r="P33" s="392"/>
      <c r="Q33" s="393"/>
      <c r="S33" s="459"/>
      <c r="T33" s="460"/>
      <c r="U33" s="451"/>
      <c r="V33" s="452"/>
      <c r="W33" s="453"/>
      <c r="X33" s="454"/>
      <c r="Y33" s="396"/>
      <c r="Z33" s="396"/>
      <c r="AA33" s="455"/>
      <c r="AB33" s="451"/>
      <c r="AC33" s="452"/>
      <c r="AD33" s="452"/>
      <c r="AE33" s="452"/>
      <c r="AF33" s="453"/>
      <c r="AG33" s="212"/>
      <c r="AH33" s="392"/>
      <c r="AI33" s="393"/>
    </row>
    <row r="34" spans="1:35" x14ac:dyDescent="0.25">
      <c r="A34" s="199" t="s">
        <v>219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1"/>
      <c r="O34" s="472">
        <v>100277.78</v>
      </c>
      <c r="P34" s="473"/>
      <c r="Q34" s="474"/>
      <c r="S34" s="199" t="s">
        <v>219</v>
      </c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1"/>
      <c r="AG34" s="472"/>
      <c r="AH34" s="473"/>
      <c r="AI34" s="474"/>
    </row>
    <row r="35" spans="1:35" x14ac:dyDescent="0.25">
      <c r="A35" s="431" t="s">
        <v>231</v>
      </c>
      <c r="B35" s="432"/>
      <c r="C35" s="432"/>
      <c r="D35" s="432"/>
      <c r="E35" s="432"/>
      <c r="F35" s="432"/>
      <c r="G35" s="432"/>
      <c r="H35" s="432"/>
      <c r="I35" s="432"/>
      <c r="J35" s="432"/>
      <c r="K35" s="432"/>
      <c r="L35" s="432"/>
      <c r="M35" s="432"/>
      <c r="N35" s="432"/>
      <c r="O35" s="432"/>
      <c r="P35" s="432"/>
      <c r="Q35" s="433"/>
      <c r="S35" s="431" t="s">
        <v>231</v>
      </c>
      <c r="T35" s="432"/>
      <c r="U35" s="432"/>
      <c r="V35" s="432"/>
      <c r="W35" s="432"/>
      <c r="X35" s="432"/>
      <c r="Y35" s="432"/>
      <c r="Z35" s="432"/>
      <c r="AA35" s="432"/>
      <c r="AB35" s="432"/>
      <c r="AC35" s="432"/>
      <c r="AD35" s="432"/>
      <c r="AE35" s="432"/>
      <c r="AF35" s="432"/>
      <c r="AG35" s="432"/>
      <c r="AH35" s="432"/>
      <c r="AI35" s="433"/>
    </row>
    <row r="36" spans="1:35" x14ac:dyDescent="0.25">
      <c r="A36" s="386" t="s">
        <v>221</v>
      </c>
      <c r="B36" s="387"/>
      <c r="C36" s="386" t="s">
        <v>232</v>
      </c>
      <c r="D36" s="391"/>
      <c r="E36" s="391"/>
      <c r="F36" s="391"/>
      <c r="G36" s="391"/>
      <c r="H36" s="391"/>
      <c r="I36" s="387"/>
      <c r="J36" s="386" t="s">
        <v>233</v>
      </c>
      <c r="K36" s="391"/>
      <c r="L36" s="391"/>
      <c r="M36" s="391"/>
      <c r="N36" s="391"/>
      <c r="O36" s="387"/>
      <c r="P36" s="400" t="s">
        <v>226</v>
      </c>
      <c r="Q36" s="401"/>
      <c r="S36" s="386" t="s">
        <v>221</v>
      </c>
      <c r="T36" s="387"/>
      <c r="U36" s="386" t="s">
        <v>232</v>
      </c>
      <c r="V36" s="391"/>
      <c r="W36" s="391"/>
      <c r="X36" s="391"/>
      <c r="Y36" s="391"/>
      <c r="Z36" s="391"/>
      <c r="AA36" s="387"/>
      <c r="AB36" s="386" t="s">
        <v>233</v>
      </c>
      <c r="AC36" s="391"/>
      <c r="AD36" s="391"/>
      <c r="AE36" s="391"/>
      <c r="AF36" s="391"/>
      <c r="AG36" s="387"/>
      <c r="AH36" s="400" t="s">
        <v>226</v>
      </c>
      <c r="AI36" s="401"/>
    </row>
    <row r="37" spans="1:35" x14ac:dyDescent="0.25">
      <c r="A37" s="386"/>
      <c r="B37" s="387"/>
      <c r="C37" s="205"/>
      <c r="D37" s="206"/>
      <c r="E37" s="206"/>
      <c r="F37" s="206"/>
      <c r="G37" s="206"/>
      <c r="H37" s="206"/>
      <c r="I37" s="207"/>
      <c r="J37" s="205"/>
      <c r="K37" s="206"/>
      <c r="L37" s="206"/>
      <c r="M37" s="206"/>
      <c r="N37" s="206"/>
      <c r="O37" s="207"/>
      <c r="P37" s="208"/>
      <c r="Q37" s="209"/>
      <c r="S37" s="384" t="s">
        <v>349</v>
      </c>
      <c r="T37" s="385"/>
      <c r="U37" s="388" t="s">
        <v>353</v>
      </c>
      <c r="V37" s="389"/>
      <c r="W37" s="389"/>
      <c r="X37" s="389"/>
      <c r="Y37" s="389"/>
      <c r="Z37" s="389"/>
      <c r="AA37" s="390"/>
      <c r="AB37" s="386"/>
      <c r="AC37" s="391"/>
      <c r="AD37" s="391"/>
      <c r="AE37" s="391"/>
      <c r="AF37" s="391"/>
      <c r="AG37" s="387"/>
      <c r="AH37" s="392" t="s">
        <v>352</v>
      </c>
      <c r="AI37" s="393"/>
    </row>
    <row r="38" spans="1:35" x14ac:dyDescent="0.25">
      <c r="A38" s="384">
        <v>44041</v>
      </c>
      <c r="B38" s="385"/>
      <c r="C38" s="408" t="s">
        <v>234</v>
      </c>
      <c r="D38" s="434"/>
      <c r="E38" s="434"/>
      <c r="F38" s="434"/>
      <c r="G38" s="434"/>
      <c r="H38" s="434"/>
      <c r="I38" s="409"/>
      <c r="J38" s="464" t="s">
        <v>235</v>
      </c>
      <c r="K38" s="465"/>
      <c r="L38" s="465"/>
      <c r="M38" s="465"/>
      <c r="N38" s="465"/>
      <c r="O38" s="466"/>
      <c r="P38" s="467">
        <v>21072.22</v>
      </c>
      <c r="Q38" s="468"/>
      <c r="S38" s="384"/>
      <c r="T38" s="385"/>
      <c r="U38" s="408"/>
      <c r="V38" s="434"/>
      <c r="W38" s="434"/>
      <c r="X38" s="434"/>
      <c r="Y38" s="434"/>
      <c r="Z38" s="434"/>
      <c r="AA38" s="409"/>
      <c r="AB38" s="464"/>
      <c r="AC38" s="465"/>
      <c r="AD38" s="465"/>
      <c r="AE38" s="465"/>
      <c r="AF38" s="465"/>
      <c r="AG38" s="466"/>
      <c r="AH38" s="467"/>
      <c r="AI38" s="468"/>
    </row>
    <row r="39" spans="1:35" x14ac:dyDescent="0.25">
      <c r="A39" s="384">
        <v>44042</v>
      </c>
      <c r="B39" s="385"/>
      <c r="C39" s="408" t="s">
        <v>236</v>
      </c>
      <c r="D39" s="434"/>
      <c r="E39" s="434"/>
      <c r="F39" s="434"/>
      <c r="G39" s="434"/>
      <c r="H39" s="434"/>
      <c r="I39" s="409"/>
      <c r="J39" s="464" t="s">
        <v>237</v>
      </c>
      <c r="K39" s="465"/>
      <c r="L39" s="465"/>
      <c r="M39" s="465"/>
      <c r="N39" s="465"/>
      <c r="O39" s="466"/>
      <c r="P39" s="467">
        <v>20278</v>
      </c>
      <c r="Q39" s="468"/>
      <c r="S39" s="384"/>
      <c r="T39" s="385"/>
      <c r="U39" s="408"/>
      <c r="V39" s="434"/>
      <c r="W39" s="434"/>
      <c r="X39" s="434"/>
      <c r="Y39" s="434"/>
      <c r="Z39" s="434"/>
      <c r="AA39" s="409"/>
      <c r="AB39" s="464"/>
      <c r="AC39" s="465"/>
      <c r="AD39" s="465"/>
      <c r="AE39" s="465"/>
      <c r="AF39" s="465"/>
      <c r="AG39" s="466"/>
      <c r="AH39" s="467"/>
      <c r="AI39" s="468"/>
    </row>
    <row r="40" spans="1:35" x14ac:dyDescent="0.25">
      <c r="A40" s="384">
        <v>44043</v>
      </c>
      <c r="B40" s="385"/>
      <c r="C40" s="408" t="s">
        <v>238</v>
      </c>
      <c r="D40" s="434"/>
      <c r="E40" s="434"/>
      <c r="F40" s="434"/>
      <c r="G40" s="434"/>
      <c r="H40" s="434"/>
      <c r="I40" s="409"/>
      <c r="J40" s="464" t="s">
        <v>239</v>
      </c>
      <c r="K40" s="465"/>
      <c r="L40" s="465"/>
      <c r="M40" s="465"/>
      <c r="N40" s="465"/>
      <c r="O40" s="466"/>
      <c r="P40" s="467">
        <v>20000</v>
      </c>
      <c r="Q40" s="468"/>
      <c r="S40" s="384"/>
      <c r="T40" s="385"/>
      <c r="U40" s="408"/>
      <c r="V40" s="434"/>
      <c r="W40" s="434"/>
      <c r="X40" s="434"/>
      <c r="Y40" s="434"/>
      <c r="Z40" s="434"/>
      <c r="AA40" s="409"/>
      <c r="AB40" s="464"/>
      <c r="AC40" s="465"/>
      <c r="AD40" s="465"/>
      <c r="AE40" s="465"/>
      <c r="AF40" s="465"/>
      <c r="AG40" s="466"/>
      <c r="AH40" s="467"/>
      <c r="AI40" s="468"/>
    </row>
    <row r="41" spans="1:35" x14ac:dyDescent="0.25">
      <c r="A41" s="199" t="s">
        <v>219</v>
      </c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1"/>
      <c r="O41" s="210"/>
      <c r="P41" s="449">
        <v>61350.22</v>
      </c>
      <c r="Q41" s="450"/>
      <c r="S41" s="199" t="s">
        <v>219</v>
      </c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1"/>
      <c r="AG41" s="210"/>
      <c r="AH41" s="449"/>
      <c r="AI41" s="450"/>
    </row>
    <row r="42" spans="1:35" x14ac:dyDescent="0.25">
      <c r="A42" s="469" t="s">
        <v>240</v>
      </c>
      <c r="B42" s="470"/>
      <c r="C42" s="470"/>
      <c r="D42" s="470"/>
      <c r="E42" s="470"/>
      <c r="F42" s="470"/>
      <c r="G42" s="470"/>
      <c r="H42" s="470"/>
      <c r="I42" s="470"/>
      <c r="J42" s="470"/>
      <c r="K42" s="470"/>
      <c r="L42" s="470"/>
      <c r="M42" s="470"/>
      <c r="N42" s="470"/>
      <c r="O42" s="470"/>
      <c r="P42" s="470"/>
      <c r="Q42" s="471"/>
      <c r="S42" s="469" t="s">
        <v>240</v>
      </c>
      <c r="T42" s="470"/>
      <c r="U42" s="470"/>
      <c r="V42" s="470"/>
      <c r="W42" s="470"/>
      <c r="X42" s="470"/>
      <c r="Y42" s="470"/>
      <c r="Z42" s="470"/>
      <c r="AA42" s="470"/>
      <c r="AB42" s="470"/>
      <c r="AC42" s="470"/>
      <c r="AD42" s="470"/>
      <c r="AE42" s="470"/>
      <c r="AF42" s="470"/>
      <c r="AG42" s="470"/>
      <c r="AH42" s="470"/>
      <c r="AI42" s="471"/>
    </row>
    <row r="43" spans="1:35" x14ac:dyDescent="0.25">
      <c r="A43" s="386" t="s">
        <v>221</v>
      </c>
      <c r="B43" s="387"/>
      <c r="C43" s="386" t="s">
        <v>222</v>
      </c>
      <c r="D43" s="391"/>
      <c r="E43" s="387"/>
      <c r="F43" s="386" t="s">
        <v>223</v>
      </c>
      <c r="G43" s="391"/>
      <c r="H43" s="391"/>
      <c r="I43" s="387"/>
      <c r="J43" s="386" t="s">
        <v>224</v>
      </c>
      <c r="K43" s="391"/>
      <c r="L43" s="391"/>
      <c r="M43" s="391"/>
      <c r="N43" s="387"/>
      <c r="O43" s="202" t="s">
        <v>241</v>
      </c>
      <c r="P43" s="400" t="s">
        <v>226</v>
      </c>
      <c r="Q43" s="401"/>
      <c r="S43" s="386" t="s">
        <v>221</v>
      </c>
      <c r="T43" s="387"/>
      <c r="U43" s="386" t="s">
        <v>222</v>
      </c>
      <c r="V43" s="391"/>
      <c r="W43" s="387"/>
      <c r="X43" s="386" t="s">
        <v>223</v>
      </c>
      <c r="Y43" s="391"/>
      <c r="Z43" s="391"/>
      <c r="AA43" s="387"/>
      <c r="AB43" s="386" t="s">
        <v>224</v>
      </c>
      <c r="AC43" s="391"/>
      <c r="AD43" s="391"/>
      <c r="AE43" s="391"/>
      <c r="AF43" s="387"/>
      <c r="AG43" s="202" t="s">
        <v>241</v>
      </c>
      <c r="AH43" s="400" t="s">
        <v>226</v>
      </c>
      <c r="AI43" s="401"/>
    </row>
    <row r="44" spans="1:35" x14ac:dyDescent="0.25">
      <c r="A44" s="494"/>
      <c r="B44" s="495"/>
      <c r="C44" s="451"/>
      <c r="D44" s="452"/>
      <c r="E44" s="453"/>
      <c r="F44" s="454"/>
      <c r="G44" s="396"/>
      <c r="H44" s="396"/>
      <c r="I44" s="455"/>
      <c r="J44" s="456"/>
      <c r="K44" s="457"/>
      <c r="L44" s="457"/>
      <c r="M44" s="457"/>
      <c r="N44" s="458"/>
      <c r="O44" s="214"/>
      <c r="P44" s="392"/>
      <c r="Q44" s="393"/>
      <c r="S44" s="384" t="s">
        <v>349</v>
      </c>
      <c r="T44" s="385"/>
      <c r="U44" s="402" t="s">
        <v>351</v>
      </c>
      <c r="V44" s="403"/>
      <c r="W44" s="403"/>
      <c r="X44" s="423" t="s">
        <v>350</v>
      </c>
      <c r="Y44" s="424"/>
      <c r="Z44" s="424"/>
      <c r="AA44" s="425"/>
      <c r="AB44" s="456" t="s">
        <v>353</v>
      </c>
      <c r="AC44" s="457"/>
      <c r="AD44" s="457"/>
      <c r="AE44" s="457"/>
      <c r="AF44" s="458"/>
      <c r="AG44" s="203"/>
      <c r="AH44" s="392" t="s">
        <v>352</v>
      </c>
      <c r="AI44" s="393"/>
    </row>
    <row r="45" spans="1:35" x14ac:dyDescent="0.25">
      <c r="A45" s="384"/>
      <c r="B45" s="385"/>
      <c r="C45" s="451"/>
      <c r="D45" s="452"/>
      <c r="E45" s="453"/>
      <c r="F45" s="454"/>
      <c r="G45" s="396"/>
      <c r="H45" s="396"/>
      <c r="I45" s="455"/>
      <c r="J45" s="456"/>
      <c r="K45" s="457"/>
      <c r="L45" s="457"/>
      <c r="M45" s="457"/>
      <c r="N45" s="458"/>
      <c r="O45" s="214"/>
      <c r="P45" s="410"/>
      <c r="Q45" s="411"/>
      <c r="S45" s="384"/>
      <c r="T45" s="385"/>
      <c r="U45" s="451"/>
      <c r="V45" s="452"/>
      <c r="W45" s="453"/>
      <c r="X45" s="454"/>
      <c r="Y45" s="396"/>
      <c r="Z45" s="396"/>
      <c r="AA45" s="455"/>
      <c r="AB45" s="456"/>
      <c r="AC45" s="457"/>
      <c r="AD45" s="457"/>
      <c r="AE45" s="457"/>
      <c r="AF45" s="458"/>
      <c r="AG45" s="214"/>
      <c r="AH45" s="410"/>
      <c r="AI45" s="411"/>
    </row>
    <row r="46" spans="1:35" x14ac:dyDescent="0.25">
      <c r="A46" s="459"/>
      <c r="B46" s="460"/>
      <c r="C46" s="451"/>
      <c r="D46" s="452"/>
      <c r="E46" s="453"/>
      <c r="F46" s="454"/>
      <c r="G46" s="396"/>
      <c r="H46" s="396"/>
      <c r="I46" s="455"/>
      <c r="J46" s="461"/>
      <c r="K46" s="462"/>
      <c r="L46" s="462"/>
      <c r="M46" s="462"/>
      <c r="N46" s="463"/>
      <c r="O46" s="212"/>
      <c r="P46" s="392"/>
      <c r="Q46" s="393"/>
      <c r="S46" s="459"/>
      <c r="T46" s="460"/>
      <c r="U46" s="451"/>
      <c r="V46" s="452"/>
      <c r="W46" s="453"/>
      <c r="X46" s="454"/>
      <c r="Y46" s="396"/>
      <c r="Z46" s="396"/>
      <c r="AA46" s="455"/>
      <c r="AB46" s="461"/>
      <c r="AC46" s="462"/>
      <c r="AD46" s="462"/>
      <c r="AE46" s="462"/>
      <c r="AF46" s="463"/>
      <c r="AG46" s="212"/>
      <c r="AH46" s="392"/>
      <c r="AI46" s="393"/>
    </row>
    <row r="47" spans="1:35" x14ac:dyDescent="0.25">
      <c r="A47" s="199" t="s">
        <v>242</v>
      </c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1"/>
      <c r="O47" s="211"/>
      <c r="P47" s="449">
        <v>0</v>
      </c>
      <c r="Q47" s="450"/>
      <c r="S47" s="199" t="s">
        <v>242</v>
      </c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1"/>
      <c r="AG47" s="211"/>
      <c r="AH47" s="449">
        <v>0</v>
      </c>
      <c r="AI47" s="450"/>
    </row>
    <row r="48" spans="1:35" x14ac:dyDescent="0.25">
      <c r="A48" s="431" t="s">
        <v>243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3"/>
      <c r="S48" s="431" t="s">
        <v>243</v>
      </c>
      <c r="T48" s="432"/>
      <c r="U48" s="432"/>
      <c r="V48" s="432"/>
      <c r="W48" s="432"/>
      <c r="X48" s="432"/>
      <c r="Y48" s="432"/>
      <c r="Z48" s="432"/>
      <c r="AA48" s="432"/>
      <c r="AB48" s="432"/>
      <c r="AC48" s="432"/>
      <c r="AD48" s="432"/>
      <c r="AE48" s="432"/>
      <c r="AF48" s="432"/>
      <c r="AG48" s="432"/>
      <c r="AH48" s="432"/>
      <c r="AI48" s="433"/>
    </row>
    <row r="49" spans="1:35" x14ac:dyDescent="0.25">
      <c r="A49" s="386" t="s">
        <v>221</v>
      </c>
      <c r="B49" s="387"/>
      <c r="C49" s="386" t="s">
        <v>244</v>
      </c>
      <c r="D49" s="391"/>
      <c r="E49" s="391"/>
      <c r="F49" s="391"/>
      <c r="G49" s="391"/>
      <c r="H49" s="391"/>
      <c r="I49" s="387"/>
      <c r="J49" s="397" t="s">
        <v>245</v>
      </c>
      <c r="K49" s="398"/>
      <c r="L49" s="398"/>
      <c r="M49" s="399"/>
      <c r="N49" s="397" t="s">
        <v>246</v>
      </c>
      <c r="O49" s="399"/>
      <c r="P49" s="400" t="s">
        <v>226</v>
      </c>
      <c r="Q49" s="401"/>
      <c r="S49" s="386" t="s">
        <v>221</v>
      </c>
      <c r="T49" s="387"/>
      <c r="U49" s="386" t="s">
        <v>244</v>
      </c>
      <c r="V49" s="391"/>
      <c r="W49" s="391"/>
      <c r="X49" s="391"/>
      <c r="Y49" s="391"/>
      <c r="Z49" s="391"/>
      <c r="AA49" s="387"/>
      <c r="AB49" s="397" t="s">
        <v>245</v>
      </c>
      <c r="AC49" s="398"/>
      <c r="AD49" s="398"/>
      <c r="AE49" s="399"/>
      <c r="AF49" s="397" t="s">
        <v>246</v>
      </c>
      <c r="AG49" s="399"/>
      <c r="AH49" s="400" t="s">
        <v>226</v>
      </c>
      <c r="AI49" s="401"/>
    </row>
    <row r="50" spans="1:35" x14ac:dyDescent="0.25">
      <c r="A50" s="384">
        <v>44046</v>
      </c>
      <c r="B50" s="385"/>
      <c r="C50" s="402" t="s">
        <v>247</v>
      </c>
      <c r="D50" s="403"/>
      <c r="E50" s="403"/>
      <c r="F50" s="403"/>
      <c r="G50" s="403"/>
      <c r="H50" s="403"/>
      <c r="I50" s="404"/>
      <c r="J50" s="405" t="s">
        <v>248</v>
      </c>
      <c r="K50" s="406"/>
      <c r="L50" s="406"/>
      <c r="M50" s="407"/>
      <c r="N50" s="405" t="s">
        <v>249</v>
      </c>
      <c r="O50" s="407"/>
      <c r="P50" s="410">
        <v>3167</v>
      </c>
      <c r="Q50" s="411"/>
      <c r="S50" s="384" t="s">
        <v>330</v>
      </c>
      <c r="T50" s="385"/>
      <c r="U50" s="402" t="s">
        <v>331</v>
      </c>
      <c r="V50" s="403"/>
      <c r="W50" s="403"/>
      <c r="X50" s="403"/>
      <c r="Y50" s="403"/>
      <c r="Z50" s="403"/>
      <c r="AA50" s="404"/>
      <c r="AB50" s="405"/>
      <c r="AC50" s="406"/>
      <c r="AD50" s="406"/>
      <c r="AE50" s="407"/>
      <c r="AF50" s="405"/>
      <c r="AG50" s="407"/>
      <c r="AH50" s="410" t="s">
        <v>329</v>
      </c>
      <c r="AI50" s="411"/>
    </row>
    <row r="51" spans="1:35" x14ac:dyDescent="0.25">
      <c r="A51" s="384">
        <v>44047</v>
      </c>
      <c r="B51" s="385"/>
      <c r="C51" s="402" t="s">
        <v>250</v>
      </c>
      <c r="D51" s="403"/>
      <c r="E51" s="403"/>
      <c r="F51" s="403"/>
      <c r="G51" s="403"/>
      <c r="H51" s="403"/>
      <c r="I51" s="404"/>
      <c r="J51" s="405" t="s">
        <v>251</v>
      </c>
      <c r="K51" s="406"/>
      <c r="L51" s="406"/>
      <c r="M51" s="407"/>
      <c r="N51" s="405" t="s">
        <v>249</v>
      </c>
      <c r="O51" s="407"/>
      <c r="P51" s="410">
        <v>2833.33</v>
      </c>
      <c r="Q51" s="411"/>
      <c r="S51" s="384"/>
      <c r="T51" s="385"/>
      <c r="U51" s="402"/>
      <c r="V51" s="403"/>
      <c r="W51" s="403"/>
      <c r="X51" s="403"/>
      <c r="Y51" s="403"/>
      <c r="Z51" s="403"/>
      <c r="AA51" s="404"/>
      <c r="AB51" s="405"/>
      <c r="AC51" s="406"/>
      <c r="AD51" s="406"/>
      <c r="AE51" s="407"/>
      <c r="AF51" s="405"/>
      <c r="AG51" s="407"/>
      <c r="AH51" s="410"/>
      <c r="AI51" s="411"/>
    </row>
    <row r="52" spans="1:35" x14ac:dyDescent="0.25">
      <c r="A52" s="384">
        <v>44047</v>
      </c>
      <c r="B52" s="385"/>
      <c r="C52" s="402" t="s">
        <v>252</v>
      </c>
      <c r="D52" s="403"/>
      <c r="E52" s="403"/>
      <c r="F52" s="403"/>
      <c r="G52" s="403"/>
      <c r="H52" s="403"/>
      <c r="I52" s="404"/>
      <c r="J52" s="405" t="s">
        <v>253</v>
      </c>
      <c r="K52" s="406"/>
      <c r="L52" s="406"/>
      <c r="M52" s="407"/>
      <c r="N52" s="405" t="s">
        <v>254</v>
      </c>
      <c r="O52" s="407"/>
      <c r="P52" s="410">
        <v>2834</v>
      </c>
      <c r="Q52" s="411"/>
      <c r="S52" s="384"/>
      <c r="T52" s="385"/>
      <c r="U52" s="402"/>
      <c r="V52" s="403"/>
      <c r="W52" s="403"/>
      <c r="X52" s="403"/>
      <c r="Y52" s="403"/>
      <c r="Z52" s="403"/>
      <c r="AA52" s="404"/>
      <c r="AB52" s="405"/>
      <c r="AC52" s="406"/>
      <c r="AD52" s="406"/>
      <c r="AE52" s="407"/>
      <c r="AF52" s="405"/>
      <c r="AG52" s="407"/>
      <c r="AH52" s="410"/>
      <c r="AI52" s="411"/>
    </row>
    <row r="53" spans="1:35" x14ac:dyDescent="0.25">
      <c r="A53" s="384"/>
      <c r="B53" s="385"/>
      <c r="C53" s="402"/>
      <c r="D53" s="403"/>
      <c r="E53" s="403"/>
      <c r="F53" s="403"/>
      <c r="G53" s="403"/>
      <c r="H53" s="403"/>
      <c r="I53" s="404"/>
      <c r="J53" s="405"/>
      <c r="K53" s="406"/>
      <c r="L53" s="406"/>
      <c r="M53" s="407"/>
      <c r="N53" s="405"/>
      <c r="O53" s="407"/>
      <c r="P53" s="410"/>
      <c r="Q53" s="411"/>
      <c r="S53" s="384"/>
      <c r="T53" s="385"/>
      <c r="U53" s="402"/>
      <c r="V53" s="403"/>
      <c r="W53" s="403"/>
      <c r="X53" s="403"/>
      <c r="Y53" s="403"/>
      <c r="Z53" s="403"/>
      <c r="AA53" s="404"/>
      <c r="AB53" s="405"/>
      <c r="AC53" s="406"/>
      <c r="AD53" s="406"/>
      <c r="AE53" s="407"/>
      <c r="AF53" s="405"/>
      <c r="AG53" s="407"/>
      <c r="AH53" s="410"/>
      <c r="AI53" s="411"/>
    </row>
    <row r="54" spans="1:35" x14ac:dyDescent="0.25">
      <c r="A54" s="199" t="s">
        <v>242</v>
      </c>
      <c r="B54" s="200"/>
      <c r="C54" s="200"/>
      <c r="D54" s="200"/>
      <c r="E54" s="200"/>
      <c r="F54" s="200"/>
      <c r="G54" s="200"/>
      <c r="H54" s="200"/>
      <c r="I54" s="200"/>
      <c r="J54" s="200"/>
      <c r="K54" s="200"/>
      <c r="L54" s="200"/>
      <c r="M54" s="200"/>
      <c r="N54" s="200"/>
      <c r="O54" s="213"/>
      <c r="P54" s="449">
        <v>8834.33</v>
      </c>
      <c r="Q54" s="450"/>
      <c r="S54" s="199" t="s">
        <v>242</v>
      </c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13"/>
      <c r="AH54" s="449"/>
      <c r="AI54" s="450"/>
    </row>
    <row r="55" spans="1:35" x14ac:dyDescent="0.25">
      <c r="A55" s="431" t="s">
        <v>255</v>
      </c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3"/>
      <c r="S55" s="431" t="s">
        <v>255</v>
      </c>
      <c r="T55" s="432"/>
      <c r="U55" s="432"/>
      <c r="V55" s="432"/>
      <c r="W55" s="432"/>
      <c r="X55" s="432"/>
      <c r="Y55" s="432"/>
      <c r="Z55" s="432"/>
      <c r="AA55" s="432"/>
      <c r="AB55" s="432"/>
      <c r="AC55" s="432"/>
      <c r="AD55" s="432"/>
      <c r="AE55" s="432"/>
      <c r="AF55" s="432"/>
      <c r="AG55" s="432"/>
      <c r="AH55" s="432"/>
      <c r="AI55" s="433"/>
    </row>
    <row r="56" spans="1:35" x14ac:dyDescent="0.25">
      <c r="A56" s="386" t="s">
        <v>221</v>
      </c>
      <c r="B56" s="387"/>
      <c r="C56" s="386" t="s">
        <v>244</v>
      </c>
      <c r="D56" s="391"/>
      <c r="E56" s="391"/>
      <c r="F56" s="391"/>
      <c r="G56" s="391"/>
      <c r="H56" s="391"/>
      <c r="I56" s="387"/>
      <c r="J56" s="397" t="s">
        <v>245</v>
      </c>
      <c r="K56" s="398"/>
      <c r="L56" s="398"/>
      <c r="M56" s="399"/>
      <c r="N56" s="397" t="s">
        <v>246</v>
      </c>
      <c r="O56" s="399"/>
      <c r="P56" s="400" t="s">
        <v>226</v>
      </c>
      <c r="Q56" s="401"/>
      <c r="S56" s="386" t="s">
        <v>221</v>
      </c>
      <c r="T56" s="387"/>
      <c r="U56" s="386" t="s">
        <v>244</v>
      </c>
      <c r="V56" s="391"/>
      <c r="W56" s="391"/>
      <c r="X56" s="391"/>
      <c r="Y56" s="391"/>
      <c r="Z56" s="391"/>
      <c r="AA56" s="387"/>
      <c r="AB56" s="397" t="s">
        <v>245</v>
      </c>
      <c r="AC56" s="398"/>
      <c r="AD56" s="398"/>
      <c r="AE56" s="399"/>
      <c r="AF56" s="397" t="s">
        <v>246</v>
      </c>
      <c r="AG56" s="399"/>
      <c r="AH56" s="400" t="s">
        <v>226</v>
      </c>
      <c r="AI56" s="401"/>
    </row>
    <row r="57" spans="1:35" x14ac:dyDescent="0.25">
      <c r="A57" s="384">
        <v>44047</v>
      </c>
      <c r="B57" s="385"/>
      <c r="C57" s="408" t="s">
        <v>234</v>
      </c>
      <c r="D57" s="434"/>
      <c r="E57" s="434"/>
      <c r="F57" s="434"/>
      <c r="G57" s="434"/>
      <c r="H57" s="434"/>
      <c r="I57" s="409"/>
      <c r="J57" s="405" t="s">
        <v>256</v>
      </c>
      <c r="K57" s="406"/>
      <c r="L57" s="406"/>
      <c r="M57" s="407"/>
      <c r="N57" s="408" t="s">
        <v>257</v>
      </c>
      <c r="O57" s="409"/>
      <c r="P57" s="447">
        <v>21072.22</v>
      </c>
      <c r="Q57" s="448"/>
      <c r="S57" s="384" t="s">
        <v>332</v>
      </c>
      <c r="T57" s="385"/>
      <c r="U57" s="402" t="s">
        <v>333</v>
      </c>
      <c r="V57" s="403"/>
      <c r="W57" s="403"/>
      <c r="X57" s="403"/>
      <c r="Y57" s="403"/>
      <c r="Z57" s="403"/>
      <c r="AA57" s="404"/>
      <c r="AB57" s="405"/>
      <c r="AC57" s="406"/>
      <c r="AD57" s="406"/>
      <c r="AE57" s="407"/>
      <c r="AF57" s="408"/>
      <c r="AG57" s="409"/>
      <c r="AH57" s="410" t="s">
        <v>334</v>
      </c>
      <c r="AI57" s="411"/>
    </row>
    <row r="58" spans="1:35" x14ac:dyDescent="0.25">
      <c r="A58" s="384">
        <v>44047</v>
      </c>
      <c r="B58" s="385"/>
      <c r="C58" s="408" t="s">
        <v>236</v>
      </c>
      <c r="D58" s="434"/>
      <c r="E58" s="434"/>
      <c r="F58" s="434"/>
      <c r="G58" s="434"/>
      <c r="H58" s="434"/>
      <c r="I58" s="409"/>
      <c r="J58" s="405" t="s">
        <v>256</v>
      </c>
      <c r="K58" s="406"/>
      <c r="L58" s="406"/>
      <c r="M58" s="407"/>
      <c r="N58" s="408" t="s">
        <v>257</v>
      </c>
      <c r="O58" s="409"/>
      <c r="P58" s="447">
        <v>20278</v>
      </c>
      <c r="Q58" s="448"/>
      <c r="S58" s="384"/>
      <c r="T58" s="385"/>
      <c r="U58" s="408"/>
      <c r="V58" s="434"/>
      <c r="W58" s="434"/>
      <c r="X58" s="434"/>
      <c r="Y58" s="434"/>
      <c r="Z58" s="434"/>
      <c r="AA58" s="409"/>
      <c r="AB58" s="405"/>
      <c r="AC58" s="406"/>
      <c r="AD58" s="406"/>
      <c r="AE58" s="407"/>
      <c r="AF58" s="408"/>
      <c r="AG58" s="409"/>
      <c r="AH58" s="447"/>
      <c r="AI58" s="448"/>
    </row>
    <row r="59" spans="1:35" x14ac:dyDescent="0.25">
      <c r="A59" s="384">
        <v>44047</v>
      </c>
      <c r="B59" s="385"/>
      <c r="C59" s="408" t="s">
        <v>238</v>
      </c>
      <c r="D59" s="434"/>
      <c r="E59" s="434"/>
      <c r="F59" s="434"/>
      <c r="G59" s="434"/>
      <c r="H59" s="434"/>
      <c r="I59" s="409"/>
      <c r="J59" s="405" t="s">
        <v>256</v>
      </c>
      <c r="K59" s="406"/>
      <c r="L59" s="406"/>
      <c r="M59" s="407"/>
      <c r="N59" s="408" t="s">
        <v>257</v>
      </c>
      <c r="O59" s="409"/>
      <c r="P59" s="447">
        <v>20000</v>
      </c>
      <c r="Q59" s="448"/>
      <c r="S59" s="384"/>
      <c r="T59" s="385"/>
      <c r="U59" s="408"/>
      <c r="V59" s="434"/>
      <c r="W59" s="434"/>
      <c r="X59" s="434"/>
      <c r="Y59" s="434"/>
      <c r="Z59" s="434"/>
      <c r="AA59" s="409"/>
      <c r="AB59" s="405"/>
      <c r="AC59" s="406"/>
      <c r="AD59" s="406"/>
      <c r="AE59" s="407"/>
      <c r="AF59" s="408"/>
      <c r="AG59" s="409"/>
      <c r="AH59" s="447"/>
      <c r="AI59" s="448"/>
    </row>
    <row r="60" spans="1:35" x14ac:dyDescent="0.25">
      <c r="A60" s="384">
        <v>44047</v>
      </c>
      <c r="B60" s="385"/>
      <c r="C60" s="408" t="s">
        <v>258</v>
      </c>
      <c r="D60" s="434"/>
      <c r="E60" s="434"/>
      <c r="F60" s="434"/>
      <c r="G60" s="434"/>
      <c r="H60" s="434"/>
      <c r="I60" s="409"/>
      <c r="J60" s="405" t="s">
        <v>248</v>
      </c>
      <c r="K60" s="406"/>
      <c r="L60" s="406"/>
      <c r="M60" s="407"/>
      <c r="N60" s="408" t="s">
        <v>249</v>
      </c>
      <c r="O60" s="409"/>
      <c r="P60" s="447">
        <v>14445</v>
      </c>
      <c r="Q60" s="448"/>
      <c r="S60" s="384"/>
      <c r="T60" s="385"/>
      <c r="U60" s="408"/>
      <c r="V60" s="434"/>
      <c r="W60" s="434"/>
      <c r="X60" s="434"/>
      <c r="Y60" s="434"/>
      <c r="Z60" s="434"/>
      <c r="AA60" s="409"/>
      <c r="AB60" s="405"/>
      <c r="AC60" s="406"/>
      <c r="AD60" s="406"/>
      <c r="AE60" s="407"/>
      <c r="AF60" s="408"/>
      <c r="AG60" s="409"/>
      <c r="AH60" s="447"/>
      <c r="AI60" s="448"/>
    </row>
    <row r="61" spans="1:35" x14ac:dyDescent="0.25">
      <c r="A61" s="384">
        <v>44047</v>
      </c>
      <c r="B61" s="385"/>
      <c r="C61" s="408" t="s">
        <v>259</v>
      </c>
      <c r="D61" s="434"/>
      <c r="E61" s="434"/>
      <c r="F61" s="434"/>
      <c r="G61" s="434"/>
      <c r="H61" s="434"/>
      <c r="I61" s="409"/>
      <c r="J61" s="405" t="s">
        <v>248</v>
      </c>
      <c r="K61" s="406"/>
      <c r="L61" s="406"/>
      <c r="M61" s="407"/>
      <c r="N61" s="408" t="s">
        <v>249</v>
      </c>
      <c r="O61" s="409"/>
      <c r="P61" s="447">
        <v>15278</v>
      </c>
      <c r="Q61" s="448"/>
      <c r="S61" s="384"/>
      <c r="T61" s="385"/>
      <c r="U61" s="408"/>
      <c r="V61" s="434"/>
      <c r="W61" s="434"/>
      <c r="X61" s="434"/>
      <c r="Y61" s="434"/>
      <c r="Z61" s="434"/>
      <c r="AA61" s="409"/>
      <c r="AB61" s="405"/>
      <c r="AC61" s="406"/>
      <c r="AD61" s="406"/>
      <c r="AE61" s="407"/>
      <c r="AF61" s="408"/>
      <c r="AG61" s="409"/>
      <c r="AH61" s="447"/>
      <c r="AI61" s="448"/>
    </row>
    <row r="62" spans="1:35" x14ac:dyDescent="0.25">
      <c r="A62" s="384">
        <v>44047</v>
      </c>
      <c r="B62" s="385"/>
      <c r="C62" s="408" t="s">
        <v>260</v>
      </c>
      <c r="D62" s="434"/>
      <c r="E62" s="434"/>
      <c r="F62" s="434"/>
      <c r="G62" s="434"/>
      <c r="H62" s="434"/>
      <c r="I62" s="409"/>
      <c r="J62" s="405" t="s">
        <v>248</v>
      </c>
      <c r="K62" s="406"/>
      <c r="L62" s="406"/>
      <c r="M62" s="407"/>
      <c r="N62" s="408" t="s">
        <v>249</v>
      </c>
      <c r="O62" s="409"/>
      <c r="P62" s="447">
        <v>15000</v>
      </c>
      <c r="Q62" s="448"/>
      <c r="S62" s="384"/>
      <c r="T62" s="385"/>
      <c r="U62" s="408"/>
      <c r="V62" s="434"/>
      <c r="W62" s="434"/>
      <c r="X62" s="434"/>
      <c r="Y62" s="434"/>
      <c r="Z62" s="434"/>
      <c r="AA62" s="409"/>
      <c r="AB62" s="405"/>
      <c r="AC62" s="406"/>
      <c r="AD62" s="406"/>
      <c r="AE62" s="407"/>
      <c r="AF62" s="408"/>
      <c r="AG62" s="409"/>
      <c r="AH62" s="447"/>
      <c r="AI62" s="448"/>
    </row>
    <row r="63" spans="1:35" x14ac:dyDescent="0.25">
      <c r="A63" s="384">
        <v>44047</v>
      </c>
      <c r="B63" s="385"/>
      <c r="C63" s="408" t="s">
        <v>261</v>
      </c>
      <c r="D63" s="434"/>
      <c r="E63" s="434"/>
      <c r="F63" s="434"/>
      <c r="G63" s="434"/>
      <c r="H63" s="434"/>
      <c r="I63" s="409"/>
      <c r="J63" s="405" t="s">
        <v>248</v>
      </c>
      <c r="K63" s="406"/>
      <c r="L63" s="406"/>
      <c r="M63" s="407"/>
      <c r="N63" s="408" t="s">
        <v>249</v>
      </c>
      <c r="O63" s="409"/>
      <c r="P63" s="447">
        <v>15300</v>
      </c>
      <c r="Q63" s="448"/>
      <c r="S63" s="384"/>
      <c r="T63" s="385"/>
      <c r="U63" s="408"/>
      <c r="V63" s="434"/>
      <c r="W63" s="434"/>
      <c r="X63" s="434"/>
      <c r="Y63" s="434"/>
      <c r="Z63" s="434"/>
      <c r="AA63" s="409"/>
      <c r="AB63" s="405"/>
      <c r="AC63" s="406"/>
      <c r="AD63" s="406"/>
      <c r="AE63" s="407"/>
      <c r="AF63" s="408"/>
      <c r="AG63" s="409"/>
      <c r="AH63" s="447"/>
      <c r="AI63" s="448"/>
    </row>
    <row r="64" spans="1:35" x14ac:dyDescent="0.25">
      <c r="A64" s="384">
        <v>44047</v>
      </c>
      <c r="B64" s="385"/>
      <c r="C64" s="408" t="s">
        <v>229</v>
      </c>
      <c r="D64" s="434"/>
      <c r="E64" s="434"/>
      <c r="F64" s="434"/>
      <c r="G64" s="434"/>
      <c r="H64" s="434"/>
      <c r="I64" s="409"/>
      <c r="J64" s="405" t="s">
        <v>256</v>
      </c>
      <c r="K64" s="406"/>
      <c r="L64" s="406"/>
      <c r="M64" s="407"/>
      <c r="N64" s="408" t="s">
        <v>18</v>
      </c>
      <c r="O64" s="409"/>
      <c r="P64" s="447">
        <v>100277.78</v>
      </c>
      <c r="Q64" s="448"/>
      <c r="S64" s="384"/>
      <c r="T64" s="385"/>
      <c r="U64" s="408"/>
      <c r="V64" s="434"/>
      <c r="W64" s="434"/>
      <c r="X64" s="434"/>
      <c r="Y64" s="434"/>
      <c r="Z64" s="434"/>
      <c r="AA64" s="409"/>
      <c r="AB64" s="405"/>
      <c r="AC64" s="406"/>
      <c r="AD64" s="406"/>
      <c r="AE64" s="407"/>
      <c r="AF64" s="408"/>
      <c r="AG64" s="409"/>
      <c r="AH64" s="447"/>
      <c r="AI64" s="448"/>
    </row>
    <row r="65" spans="1:35" x14ac:dyDescent="0.25">
      <c r="A65" s="384"/>
      <c r="B65" s="385"/>
      <c r="C65" s="408"/>
      <c r="D65" s="434"/>
      <c r="E65" s="434"/>
      <c r="F65" s="434"/>
      <c r="G65" s="434"/>
      <c r="H65" s="434"/>
      <c r="I65" s="409"/>
      <c r="J65" s="405"/>
      <c r="K65" s="406"/>
      <c r="L65" s="406"/>
      <c r="M65" s="407"/>
      <c r="N65" s="408"/>
      <c r="O65" s="409"/>
      <c r="P65" s="447"/>
      <c r="Q65" s="448"/>
      <c r="S65" s="384"/>
      <c r="T65" s="385"/>
      <c r="U65" s="408"/>
      <c r="V65" s="434"/>
      <c r="W65" s="434"/>
      <c r="X65" s="434"/>
      <c r="Y65" s="434"/>
      <c r="Z65" s="434"/>
      <c r="AA65" s="409"/>
      <c r="AB65" s="405"/>
      <c r="AC65" s="406"/>
      <c r="AD65" s="406"/>
      <c r="AE65" s="407"/>
      <c r="AF65" s="408"/>
      <c r="AG65" s="409"/>
      <c r="AH65" s="447"/>
      <c r="AI65" s="448"/>
    </row>
    <row r="66" spans="1:35" x14ac:dyDescent="0.25">
      <c r="A66" s="199" t="s">
        <v>242</v>
      </c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13"/>
      <c r="P66" s="449">
        <v>221651</v>
      </c>
      <c r="Q66" s="450"/>
      <c r="S66" s="199" t="s">
        <v>242</v>
      </c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13"/>
      <c r="AH66" s="449"/>
      <c r="AI66" s="450"/>
    </row>
    <row r="67" spans="1:35" x14ac:dyDescent="0.25">
      <c r="A67" s="431" t="s">
        <v>262</v>
      </c>
      <c r="B67" s="432"/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3"/>
      <c r="S67" s="431" t="s">
        <v>262</v>
      </c>
      <c r="T67" s="432"/>
      <c r="U67" s="432"/>
      <c r="V67" s="432"/>
      <c r="W67" s="432"/>
      <c r="X67" s="432"/>
      <c r="Y67" s="432"/>
      <c r="Z67" s="432"/>
      <c r="AA67" s="432"/>
      <c r="AB67" s="432"/>
      <c r="AC67" s="432"/>
      <c r="AD67" s="432"/>
      <c r="AE67" s="432"/>
      <c r="AF67" s="432"/>
      <c r="AG67" s="432"/>
      <c r="AH67" s="432"/>
      <c r="AI67" s="433"/>
    </row>
    <row r="68" spans="1:35" x14ac:dyDescent="0.25">
      <c r="A68" s="386" t="s">
        <v>221</v>
      </c>
      <c r="B68" s="387"/>
      <c r="C68" s="386" t="s">
        <v>244</v>
      </c>
      <c r="D68" s="391"/>
      <c r="E68" s="391"/>
      <c r="F68" s="391"/>
      <c r="G68" s="391"/>
      <c r="H68" s="391"/>
      <c r="I68" s="387"/>
      <c r="J68" s="397" t="s">
        <v>245</v>
      </c>
      <c r="K68" s="398"/>
      <c r="L68" s="398"/>
      <c r="M68" s="399"/>
      <c r="N68" s="397" t="s">
        <v>246</v>
      </c>
      <c r="O68" s="399"/>
      <c r="P68" s="400" t="s">
        <v>226</v>
      </c>
      <c r="Q68" s="401"/>
      <c r="S68" s="386" t="s">
        <v>221</v>
      </c>
      <c r="T68" s="387"/>
      <c r="U68" s="386" t="s">
        <v>244</v>
      </c>
      <c r="V68" s="391"/>
      <c r="W68" s="391"/>
      <c r="X68" s="391"/>
      <c r="Y68" s="391"/>
      <c r="Z68" s="391"/>
      <c r="AA68" s="387"/>
      <c r="AB68" s="397" t="s">
        <v>245</v>
      </c>
      <c r="AC68" s="398"/>
      <c r="AD68" s="398"/>
      <c r="AE68" s="399"/>
      <c r="AF68" s="397" t="s">
        <v>246</v>
      </c>
      <c r="AG68" s="399"/>
      <c r="AH68" s="400" t="s">
        <v>226</v>
      </c>
      <c r="AI68" s="401"/>
    </row>
    <row r="69" spans="1:35" x14ac:dyDescent="0.25">
      <c r="A69" s="489"/>
      <c r="B69" s="490"/>
      <c r="C69" s="491"/>
      <c r="D69" s="492"/>
      <c r="E69" s="492"/>
      <c r="F69" s="492"/>
      <c r="G69" s="492"/>
      <c r="H69" s="492"/>
      <c r="I69" s="493"/>
      <c r="J69" s="439"/>
      <c r="K69" s="440"/>
      <c r="L69" s="440"/>
      <c r="M69" s="441"/>
      <c r="N69" s="439"/>
      <c r="O69" s="441"/>
      <c r="P69" s="442">
        <v>0</v>
      </c>
      <c r="Q69" s="443"/>
      <c r="S69" s="384" t="s">
        <v>337</v>
      </c>
      <c r="T69" s="385"/>
      <c r="U69" s="402" t="s">
        <v>338</v>
      </c>
      <c r="V69" s="403"/>
      <c r="W69" s="403"/>
      <c r="X69" s="403"/>
      <c r="Y69" s="403"/>
      <c r="Z69" s="403"/>
      <c r="AA69" s="404"/>
      <c r="AB69" s="439"/>
      <c r="AC69" s="440"/>
      <c r="AD69" s="440"/>
      <c r="AE69" s="441"/>
      <c r="AF69" s="439"/>
      <c r="AG69" s="441"/>
      <c r="AH69" s="442" t="s">
        <v>308</v>
      </c>
      <c r="AI69" s="443"/>
    </row>
    <row r="70" spans="1:35" x14ac:dyDescent="0.25">
      <c r="A70" s="421"/>
      <c r="B70" s="422"/>
      <c r="C70" s="408"/>
      <c r="D70" s="434"/>
      <c r="E70" s="434"/>
      <c r="F70" s="434"/>
      <c r="G70" s="434"/>
      <c r="H70" s="434"/>
      <c r="I70" s="409"/>
      <c r="J70" s="444"/>
      <c r="K70" s="445"/>
      <c r="L70" s="445"/>
      <c r="M70" s="446"/>
      <c r="N70" s="444"/>
      <c r="O70" s="446"/>
      <c r="P70" s="447"/>
      <c r="Q70" s="448"/>
      <c r="S70" s="421"/>
      <c r="T70" s="422"/>
      <c r="U70" s="408"/>
      <c r="V70" s="434"/>
      <c r="W70" s="434"/>
      <c r="X70" s="434"/>
      <c r="Y70" s="434"/>
      <c r="Z70" s="434"/>
      <c r="AA70" s="409"/>
      <c r="AB70" s="444"/>
      <c r="AC70" s="445"/>
      <c r="AD70" s="445"/>
      <c r="AE70" s="446"/>
      <c r="AF70" s="444"/>
      <c r="AG70" s="446"/>
      <c r="AH70" s="447"/>
      <c r="AI70" s="448"/>
    </row>
    <row r="71" spans="1:35" x14ac:dyDescent="0.25">
      <c r="A71" s="199" t="s">
        <v>242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435"/>
      <c r="O71" s="436"/>
      <c r="P71" s="437">
        <v>0</v>
      </c>
      <c r="Q71" s="438"/>
      <c r="S71" s="199" t="s">
        <v>242</v>
      </c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435"/>
      <c r="AG71" s="436"/>
      <c r="AH71" s="437">
        <v>0</v>
      </c>
      <c r="AI71" s="438"/>
    </row>
    <row r="72" spans="1:35" x14ac:dyDescent="0.25">
      <c r="A72" s="431" t="s">
        <v>263</v>
      </c>
      <c r="B72" s="432"/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3"/>
      <c r="S72" s="431" t="s">
        <v>263</v>
      </c>
      <c r="T72" s="432"/>
      <c r="U72" s="432"/>
      <c r="V72" s="432"/>
      <c r="W72" s="432"/>
      <c r="X72" s="432"/>
      <c r="Y72" s="432"/>
      <c r="Z72" s="432"/>
      <c r="AA72" s="432"/>
      <c r="AB72" s="432"/>
      <c r="AC72" s="432"/>
      <c r="AD72" s="432"/>
      <c r="AE72" s="432"/>
      <c r="AF72" s="432"/>
      <c r="AG72" s="432"/>
      <c r="AH72" s="432"/>
      <c r="AI72" s="433"/>
    </row>
    <row r="73" spans="1:35" x14ac:dyDescent="0.25">
      <c r="A73" s="386" t="s">
        <v>221</v>
      </c>
      <c r="B73" s="387"/>
      <c r="C73" s="386" t="s">
        <v>244</v>
      </c>
      <c r="D73" s="391"/>
      <c r="E73" s="391"/>
      <c r="F73" s="391"/>
      <c r="G73" s="391"/>
      <c r="H73" s="391"/>
      <c r="I73" s="387"/>
      <c r="J73" s="386" t="s">
        <v>264</v>
      </c>
      <c r="K73" s="391"/>
      <c r="L73" s="391"/>
      <c r="M73" s="391"/>
      <c r="N73" s="391"/>
      <c r="O73" s="387"/>
      <c r="P73" s="400" t="s">
        <v>226</v>
      </c>
      <c r="Q73" s="401"/>
      <c r="S73" s="386" t="s">
        <v>221</v>
      </c>
      <c r="T73" s="387"/>
      <c r="U73" s="386" t="s">
        <v>244</v>
      </c>
      <c r="V73" s="391"/>
      <c r="W73" s="391"/>
      <c r="X73" s="391"/>
      <c r="Y73" s="391"/>
      <c r="Z73" s="391"/>
      <c r="AA73" s="387"/>
      <c r="AB73" s="386" t="s">
        <v>264</v>
      </c>
      <c r="AC73" s="391"/>
      <c r="AD73" s="391"/>
      <c r="AE73" s="391"/>
      <c r="AF73" s="391"/>
      <c r="AG73" s="387"/>
      <c r="AH73" s="400" t="s">
        <v>226</v>
      </c>
      <c r="AI73" s="401"/>
    </row>
    <row r="74" spans="1:35" x14ac:dyDescent="0.25">
      <c r="A74" s="384">
        <v>44047</v>
      </c>
      <c r="B74" s="385"/>
      <c r="C74" s="402" t="s">
        <v>250</v>
      </c>
      <c r="D74" s="403"/>
      <c r="E74" s="403"/>
      <c r="F74" s="403"/>
      <c r="G74" s="403"/>
      <c r="H74" s="403"/>
      <c r="I74" s="404"/>
      <c r="J74" s="412" t="s">
        <v>265</v>
      </c>
      <c r="K74" s="413"/>
      <c r="L74" s="413"/>
      <c r="M74" s="413"/>
      <c r="N74" s="413"/>
      <c r="O74" s="414"/>
      <c r="P74" s="410">
        <v>100</v>
      </c>
      <c r="Q74" s="411"/>
      <c r="S74" s="410" t="s">
        <v>341</v>
      </c>
      <c r="T74" s="411"/>
      <c r="U74" s="402" t="s">
        <v>357</v>
      </c>
      <c r="V74" s="403"/>
      <c r="W74" s="403"/>
      <c r="X74" s="403"/>
      <c r="Y74" s="403"/>
      <c r="Z74" s="403"/>
      <c r="AA74" s="404"/>
      <c r="AB74" s="412" t="s">
        <v>356</v>
      </c>
      <c r="AC74" s="413"/>
      <c r="AD74" s="413"/>
      <c r="AE74" s="413"/>
      <c r="AF74" s="413"/>
      <c r="AG74" s="414"/>
      <c r="AH74" s="410" t="s">
        <v>339</v>
      </c>
      <c r="AI74" s="411"/>
    </row>
    <row r="75" spans="1:35" x14ac:dyDescent="0.25">
      <c r="A75" s="384"/>
      <c r="B75" s="385"/>
      <c r="C75" s="402"/>
      <c r="D75" s="403"/>
      <c r="E75" s="403"/>
      <c r="F75" s="403"/>
      <c r="G75" s="403"/>
      <c r="H75" s="403"/>
      <c r="I75" s="404"/>
      <c r="J75" s="412"/>
      <c r="K75" s="413"/>
      <c r="L75" s="413"/>
      <c r="M75" s="413"/>
      <c r="N75" s="413"/>
      <c r="O75" s="414"/>
      <c r="P75" s="410"/>
      <c r="Q75" s="411"/>
      <c r="S75" s="384"/>
      <c r="T75" s="385"/>
      <c r="U75" s="402"/>
      <c r="V75" s="403"/>
      <c r="W75" s="403"/>
      <c r="X75" s="403"/>
      <c r="Y75" s="403"/>
      <c r="Z75" s="403"/>
      <c r="AA75" s="404"/>
      <c r="AB75" s="412"/>
      <c r="AC75" s="413"/>
      <c r="AD75" s="413"/>
      <c r="AE75" s="413"/>
      <c r="AF75" s="413"/>
      <c r="AG75" s="414"/>
      <c r="AH75" s="410"/>
      <c r="AI75" s="411"/>
    </row>
    <row r="76" spans="1:35" x14ac:dyDescent="0.25">
      <c r="A76" s="384">
        <v>44047</v>
      </c>
      <c r="B76" s="385"/>
      <c r="C76" s="402" t="s">
        <v>250</v>
      </c>
      <c r="D76" s="403"/>
      <c r="E76" s="403"/>
      <c r="F76" s="403"/>
      <c r="G76" s="403"/>
      <c r="H76" s="403"/>
      <c r="I76" s="404"/>
      <c r="J76" s="412" t="s">
        <v>266</v>
      </c>
      <c r="K76" s="413"/>
      <c r="L76" s="413"/>
      <c r="M76" s="413"/>
      <c r="N76" s="413"/>
      <c r="O76" s="414"/>
      <c r="P76" s="410">
        <v>944.67</v>
      </c>
      <c r="Q76" s="411"/>
      <c r="S76" s="384"/>
      <c r="T76" s="385"/>
      <c r="U76" s="402"/>
      <c r="V76" s="403"/>
      <c r="W76" s="403"/>
      <c r="X76" s="403"/>
      <c r="Y76" s="403"/>
      <c r="Z76" s="403"/>
      <c r="AA76" s="404"/>
      <c r="AB76" s="412"/>
      <c r="AC76" s="413"/>
      <c r="AD76" s="413"/>
      <c r="AE76" s="413"/>
      <c r="AF76" s="413"/>
      <c r="AG76" s="414"/>
      <c r="AH76" s="410"/>
      <c r="AI76" s="411"/>
    </row>
    <row r="77" spans="1:35" x14ac:dyDescent="0.25">
      <c r="A77" s="384"/>
      <c r="B77" s="385"/>
      <c r="C77" s="402"/>
      <c r="D77" s="403"/>
      <c r="E77" s="403"/>
      <c r="F77" s="403"/>
      <c r="G77" s="403"/>
      <c r="H77" s="403"/>
      <c r="I77" s="404"/>
      <c r="J77" s="412"/>
      <c r="K77" s="413"/>
      <c r="L77" s="413"/>
      <c r="M77" s="413"/>
      <c r="N77" s="413"/>
      <c r="O77" s="414"/>
      <c r="P77" s="410"/>
      <c r="Q77" s="411"/>
      <c r="S77" s="384"/>
      <c r="T77" s="385"/>
      <c r="U77" s="402"/>
      <c r="V77" s="403"/>
      <c r="W77" s="403"/>
      <c r="X77" s="403"/>
      <c r="Y77" s="403"/>
      <c r="Z77" s="403"/>
      <c r="AA77" s="404"/>
      <c r="AB77" s="412"/>
      <c r="AC77" s="413"/>
      <c r="AD77" s="413"/>
      <c r="AE77" s="413"/>
      <c r="AF77" s="413"/>
      <c r="AG77" s="414"/>
      <c r="AH77" s="410"/>
      <c r="AI77" s="411"/>
    </row>
    <row r="78" spans="1:35" x14ac:dyDescent="0.25">
      <c r="A78" s="199" t="s">
        <v>242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435"/>
      <c r="O78" s="436"/>
      <c r="P78" s="437">
        <v>1044.67</v>
      </c>
      <c r="Q78" s="438"/>
      <c r="S78" s="199" t="s">
        <v>242</v>
      </c>
      <c r="T78" s="200"/>
      <c r="U78" s="200"/>
      <c r="V78" s="200"/>
      <c r="W78" s="200"/>
      <c r="X78" s="200"/>
      <c r="Y78" s="200"/>
      <c r="Z78" s="200"/>
      <c r="AA78" s="200"/>
      <c r="AB78" s="200"/>
      <c r="AC78" s="200"/>
      <c r="AD78" s="200"/>
      <c r="AE78" s="200"/>
      <c r="AF78" s="435"/>
      <c r="AG78" s="436"/>
      <c r="AH78" s="437"/>
      <c r="AI78" s="438"/>
    </row>
    <row r="79" spans="1:35" x14ac:dyDescent="0.25">
      <c r="A79" s="431" t="s">
        <v>267</v>
      </c>
      <c r="B79" s="432"/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3"/>
      <c r="S79" s="431" t="s">
        <v>267</v>
      </c>
      <c r="T79" s="432"/>
      <c r="U79" s="432"/>
      <c r="V79" s="432"/>
      <c r="W79" s="432"/>
      <c r="X79" s="432"/>
      <c r="Y79" s="432"/>
      <c r="Z79" s="432"/>
      <c r="AA79" s="432"/>
      <c r="AB79" s="432"/>
      <c r="AC79" s="432"/>
      <c r="AD79" s="432"/>
      <c r="AE79" s="432"/>
      <c r="AF79" s="432"/>
      <c r="AG79" s="432"/>
      <c r="AH79" s="432"/>
      <c r="AI79" s="433"/>
    </row>
    <row r="80" spans="1:35" x14ac:dyDescent="0.25">
      <c r="A80" s="386" t="s">
        <v>221</v>
      </c>
      <c r="B80" s="387"/>
      <c r="C80" s="386" t="s">
        <v>244</v>
      </c>
      <c r="D80" s="391"/>
      <c r="E80" s="391"/>
      <c r="F80" s="391"/>
      <c r="G80" s="391"/>
      <c r="H80" s="391"/>
      <c r="I80" s="387"/>
      <c r="J80" s="386" t="s">
        <v>264</v>
      </c>
      <c r="K80" s="391"/>
      <c r="L80" s="391"/>
      <c r="M80" s="391"/>
      <c r="N80" s="391"/>
      <c r="O80" s="387"/>
      <c r="P80" s="400" t="s">
        <v>226</v>
      </c>
      <c r="Q80" s="401"/>
      <c r="S80" s="386" t="s">
        <v>221</v>
      </c>
      <c r="T80" s="387"/>
      <c r="U80" s="386" t="s">
        <v>244</v>
      </c>
      <c r="V80" s="391"/>
      <c r="W80" s="391"/>
      <c r="X80" s="391"/>
      <c r="Y80" s="391"/>
      <c r="Z80" s="391"/>
      <c r="AA80" s="387"/>
      <c r="AB80" s="386" t="s">
        <v>264</v>
      </c>
      <c r="AC80" s="391"/>
      <c r="AD80" s="391"/>
      <c r="AE80" s="391"/>
      <c r="AF80" s="391"/>
      <c r="AG80" s="387"/>
      <c r="AH80" s="400" t="s">
        <v>226</v>
      </c>
      <c r="AI80" s="401"/>
    </row>
    <row r="81" spans="1:35" x14ac:dyDescent="0.25">
      <c r="A81" s="384"/>
      <c r="B81" s="385"/>
      <c r="C81" s="408"/>
      <c r="D81" s="434"/>
      <c r="E81" s="434"/>
      <c r="F81" s="434"/>
      <c r="G81" s="434"/>
      <c r="H81" s="434"/>
      <c r="I81" s="409"/>
      <c r="J81" s="412"/>
      <c r="K81" s="413"/>
      <c r="L81" s="413"/>
      <c r="M81" s="413"/>
      <c r="N81" s="413"/>
      <c r="O81" s="414"/>
      <c r="P81" s="415"/>
      <c r="Q81" s="416"/>
      <c r="S81" s="410" t="s">
        <v>342</v>
      </c>
      <c r="T81" s="411"/>
      <c r="U81" s="402" t="s">
        <v>343</v>
      </c>
      <c r="V81" s="403"/>
      <c r="W81" s="403"/>
      <c r="X81" s="403"/>
      <c r="Y81" s="403"/>
      <c r="Z81" s="403"/>
      <c r="AA81" s="404"/>
      <c r="AB81" s="412" t="s">
        <v>358</v>
      </c>
      <c r="AC81" s="413"/>
      <c r="AD81" s="413"/>
      <c r="AE81" s="413"/>
      <c r="AF81" s="413"/>
      <c r="AG81" s="414"/>
      <c r="AH81" s="410" t="s">
        <v>340</v>
      </c>
      <c r="AI81" s="411"/>
    </row>
    <row r="82" spans="1:35" x14ac:dyDescent="0.25">
      <c r="A82" s="384"/>
      <c r="B82" s="385"/>
      <c r="C82" s="408"/>
      <c r="D82" s="434"/>
      <c r="E82" s="434"/>
      <c r="F82" s="434"/>
      <c r="G82" s="434"/>
      <c r="H82" s="434"/>
      <c r="I82" s="409"/>
      <c r="J82" s="412"/>
      <c r="K82" s="413"/>
      <c r="L82" s="413"/>
      <c r="M82" s="413"/>
      <c r="N82" s="413"/>
      <c r="O82" s="414"/>
      <c r="P82" s="415"/>
      <c r="Q82" s="416"/>
      <c r="S82" s="384"/>
      <c r="T82" s="385"/>
      <c r="U82" s="408"/>
      <c r="V82" s="434"/>
      <c r="W82" s="434"/>
      <c r="X82" s="434"/>
      <c r="Y82" s="434"/>
      <c r="Z82" s="434"/>
      <c r="AA82" s="409"/>
      <c r="AB82" s="412"/>
      <c r="AC82" s="413"/>
      <c r="AD82" s="413"/>
      <c r="AE82" s="413"/>
      <c r="AF82" s="413"/>
      <c r="AG82" s="414"/>
      <c r="AH82" s="415"/>
      <c r="AI82" s="416"/>
    </row>
    <row r="83" spans="1:35" x14ac:dyDescent="0.25">
      <c r="A83" s="384"/>
      <c r="B83" s="385"/>
      <c r="C83" s="402"/>
      <c r="D83" s="403"/>
      <c r="E83" s="403"/>
      <c r="F83" s="403"/>
      <c r="G83" s="403"/>
      <c r="H83" s="403"/>
      <c r="I83" s="404"/>
      <c r="J83" s="412"/>
      <c r="K83" s="413"/>
      <c r="L83" s="413"/>
      <c r="M83" s="413"/>
      <c r="N83" s="413"/>
      <c r="O83" s="414"/>
      <c r="P83" s="415">
        <v>0</v>
      </c>
      <c r="Q83" s="416"/>
      <c r="S83" s="384"/>
      <c r="T83" s="385"/>
      <c r="U83" s="402"/>
      <c r="V83" s="403"/>
      <c r="W83" s="403"/>
      <c r="X83" s="403"/>
      <c r="Y83" s="403"/>
      <c r="Z83" s="403"/>
      <c r="AA83" s="404"/>
      <c r="AB83" s="412"/>
      <c r="AC83" s="413"/>
      <c r="AD83" s="413"/>
      <c r="AE83" s="413"/>
      <c r="AF83" s="413"/>
      <c r="AG83" s="414"/>
      <c r="AH83" s="415"/>
      <c r="AI83" s="416"/>
    </row>
    <row r="84" spans="1:35" x14ac:dyDescent="0.25">
      <c r="A84" s="199" t="s">
        <v>242</v>
      </c>
      <c r="B84" s="200"/>
      <c r="C84" s="200"/>
      <c r="D84" s="200"/>
      <c r="E84" s="200"/>
      <c r="F84" s="200"/>
      <c r="G84" s="200"/>
      <c r="H84" s="200"/>
      <c r="I84" s="200"/>
      <c r="J84" s="200"/>
      <c r="K84" s="200"/>
      <c r="L84" s="200"/>
      <c r="M84" s="200"/>
      <c r="N84" s="215"/>
      <c r="O84" s="216"/>
      <c r="P84" s="417">
        <v>0</v>
      </c>
      <c r="Q84" s="418"/>
      <c r="S84" s="199" t="s">
        <v>242</v>
      </c>
      <c r="T84" s="200"/>
      <c r="U84" s="200"/>
      <c r="V84" s="200"/>
      <c r="W84" s="200"/>
      <c r="X84" s="200"/>
      <c r="Y84" s="200"/>
      <c r="Z84" s="200"/>
      <c r="AA84" s="200"/>
      <c r="AB84" s="200"/>
      <c r="AC84" s="200"/>
      <c r="AD84" s="200"/>
      <c r="AE84" s="200"/>
      <c r="AF84" s="215"/>
      <c r="AG84" s="216"/>
      <c r="AH84" s="417"/>
      <c r="AI84" s="418"/>
    </row>
    <row r="85" spans="1:35" x14ac:dyDescent="0.25">
      <c r="A85" s="431" t="s">
        <v>268</v>
      </c>
      <c r="B85" s="432"/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3"/>
      <c r="S85" s="431" t="s">
        <v>268</v>
      </c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3"/>
    </row>
    <row r="86" spans="1:35" x14ac:dyDescent="0.25">
      <c r="A86" s="386" t="s">
        <v>221</v>
      </c>
      <c r="B86" s="387"/>
      <c r="C86" s="386" t="s">
        <v>244</v>
      </c>
      <c r="D86" s="391"/>
      <c r="E86" s="391"/>
      <c r="F86" s="391"/>
      <c r="G86" s="391"/>
      <c r="H86" s="391"/>
      <c r="I86" s="387"/>
      <c r="J86" s="397" t="s">
        <v>245</v>
      </c>
      <c r="K86" s="398"/>
      <c r="L86" s="398"/>
      <c r="M86" s="399"/>
      <c r="N86" s="397" t="s">
        <v>246</v>
      </c>
      <c r="O86" s="399"/>
      <c r="P86" s="400" t="s">
        <v>226</v>
      </c>
      <c r="Q86" s="401"/>
      <c r="S86" s="386" t="s">
        <v>221</v>
      </c>
      <c r="T86" s="387"/>
      <c r="U86" s="386" t="s">
        <v>244</v>
      </c>
      <c r="V86" s="391"/>
      <c r="W86" s="391"/>
      <c r="X86" s="391"/>
      <c r="Y86" s="391"/>
      <c r="Z86" s="391"/>
      <c r="AA86" s="387"/>
      <c r="AB86" s="397" t="s">
        <v>245</v>
      </c>
      <c r="AC86" s="398"/>
      <c r="AD86" s="398"/>
      <c r="AE86" s="399"/>
      <c r="AF86" s="397" t="s">
        <v>246</v>
      </c>
      <c r="AG86" s="399"/>
      <c r="AH86" s="400" t="s">
        <v>226</v>
      </c>
      <c r="AI86" s="401"/>
    </row>
    <row r="87" spans="1:35" x14ac:dyDescent="0.25">
      <c r="A87" s="421"/>
      <c r="B87" s="422"/>
      <c r="C87" s="402"/>
      <c r="D87" s="403"/>
      <c r="E87" s="403"/>
      <c r="F87" s="403"/>
      <c r="G87" s="403"/>
      <c r="H87" s="403"/>
      <c r="I87" s="404"/>
      <c r="J87" s="405"/>
      <c r="K87" s="406"/>
      <c r="L87" s="406"/>
      <c r="M87" s="407"/>
      <c r="N87" s="408"/>
      <c r="O87" s="409"/>
      <c r="P87" s="410"/>
      <c r="Q87" s="411"/>
      <c r="S87" s="384" t="s">
        <v>335</v>
      </c>
      <c r="T87" s="385"/>
      <c r="U87" s="402" t="s">
        <v>336</v>
      </c>
      <c r="V87" s="403"/>
      <c r="W87" s="403"/>
      <c r="X87" s="403"/>
      <c r="Y87" s="403"/>
      <c r="Z87" s="403"/>
      <c r="AA87" s="404"/>
      <c r="AB87" s="405"/>
      <c r="AC87" s="406"/>
      <c r="AD87" s="406"/>
      <c r="AE87" s="407"/>
      <c r="AF87" s="408"/>
      <c r="AG87" s="409"/>
      <c r="AH87" s="410" t="s">
        <v>307</v>
      </c>
      <c r="AI87" s="411"/>
    </row>
    <row r="88" spans="1:35" x14ac:dyDescent="0.25">
      <c r="A88" s="421"/>
      <c r="B88" s="422"/>
      <c r="C88" s="402"/>
      <c r="D88" s="403"/>
      <c r="E88" s="403"/>
      <c r="F88" s="403"/>
      <c r="G88" s="403"/>
      <c r="H88" s="403"/>
      <c r="I88" s="404"/>
      <c r="J88" s="423"/>
      <c r="K88" s="424"/>
      <c r="L88" s="424"/>
      <c r="M88" s="424"/>
      <c r="N88" s="424"/>
      <c r="O88" s="425"/>
      <c r="P88" s="426"/>
      <c r="Q88" s="427"/>
      <c r="S88" s="421"/>
      <c r="T88" s="422"/>
      <c r="U88" s="402"/>
      <c r="V88" s="403"/>
      <c r="W88" s="403"/>
      <c r="X88" s="403"/>
      <c r="Y88" s="403"/>
      <c r="Z88" s="403"/>
      <c r="AA88" s="404"/>
      <c r="AB88" s="423"/>
      <c r="AC88" s="424"/>
      <c r="AD88" s="424"/>
      <c r="AE88" s="424"/>
      <c r="AF88" s="424"/>
      <c r="AG88" s="425"/>
      <c r="AH88" s="426"/>
      <c r="AI88" s="427"/>
    </row>
    <row r="89" spans="1:35" x14ac:dyDescent="0.25">
      <c r="A89" s="217" t="s">
        <v>242</v>
      </c>
      <c r="B89" s="218"/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428">
        <v>0</v>
      </c>
      <c r="O89" s="429"/>
      <c r="P89" s="429"/>
      <c r="Q89" s="430"/>
      <c r="S89" s="217" t="s">
        <v>242</v>
      </c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428">
        <v>0</v>
      </c>
      <c r="AG89" s="429"/>
      <c r="AH89" s="429"/>
      <c r="AI89" s="430"/>
    </row>
    <row r="90" spans="1:35" x14ac:dyDescent="0.25">
      <c r="A90" s="219"/>
      <c r="B90" s="219"/>
      <c r="C90" s="220"/>
      <c r="D90" s="220"/>
      <c r="E90" s="220"/>
      <c r="F90" s="220"/>
      <c r="G90" s="220"/>
      <c r="H90" s="220"/>
      <c r="I90" s="220"/>
      <c r="J90" s="221"/>
      <c r="K90" s="221"/>
      <c r="L90" s="221"/>
      <c r="M90" s="221"/>
      <c r="N90" s="221"/>
      <c r="O90" s="221"/>
      <c r="P90" s="222"/>
      <c r="Q90" s="222"/>
      <c r="S90" s="219"/>
      <c r="T90" s="219"/>
      <c r="U90" s="220"/>
      <c r="V90" s="220"/>
      <c r="W90" s="220"/>
      <c r="X90" s="220"/>
      <c r="Y90" s="220"/>
      <c r="Z90" s="220"/>
      <c r="AA90" s="220"/>
      <c r="AB90" s="221"/>
      <c r="AC90" s="221"/>
      <c r="AD90" s="221"/>
      <c r="AE90" s="221"/>
      <c r="AF90" s="221"/>
      <c r="AG90" s="221"/>
      <c r="AH90" s="222"/>
      <c r="AI90" s="222"/>
    </row>
    <row r="91" spans="1:35" x14ac:dyDescent="0.25">
      <c r="A91" s="219"/>
      <c r="B91" s="219"/>
      <c r="C91" s="220"/>
      <c r="D91" s="220"/>
      <c r="E91" s="220"/>
      <c r="F91" s="220"/>
      <c r="G91" s="220"/>
      <c r="H91" s="220"/>
      <c r="I91" s="220"/>
      <c r="J91" s="221"/>
      <c r="K91" s="221"/>
      <c r="L91" s="221"/>
      <c r="M91" s="221"/>
      <c r="N91" s="221"/>
      <c r="O91" s="221"/>
      <c r="P91" s="222"/>
      <c r="Q91" s="222"/>
      <c r="S91" s="219"/>
      <c r="T91" s="219"/>
      <c r="U91" s="220"/>
      <c r="V91" s="220"/>
      <c r="W91" s="220"/>
      <c r="X91" s="220"/>
      <c r="Y91" s="220"/>
      <c r="Z91" s="220"/>
      <c r="AA91" s="220"/>
      <c r="AB91" s="221"/>
      <c r="AC91" s="221"/>
      <c r="AD91" s="221"/>
      <c r="AE91" s="221"/>
      <c r="AF91" s="221"/>
      <c r="AG91" s="221"/>
      <c r="AH91" s="222"/>
      <c r="AI91" s="222"/>
    </row>
    <row r="92" spans="1:35" x14ac:dyDescent="0.25">
      <c r="A92" s="153" t="s">
        <v>269</v>
      </c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50"/>
      <c r="S92" s="153" t="s">
        <v>269</v>
      </c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50"/>
    </row>
    <row r="93" spans="1:35" x14ac:dyDescent="0.25">
      <c r="A93" s="223" t="s">
        <v>270</v>
      </c>
      <c r="B93" s="394"/>
      <c r="C93" s="394"/>
      <c r="D93" s="167" t="s">
        <v>271</v>
      </c>
      <c r="E93" s="224"/>
      <c r="F93" s="167"/>
      <c r="G93" s="225" t="s">
        <v>272</v>
      </c>
      <c r="H93" s="225" t="s">
        <v>273</v>
      </c>
      <c r="I93" s="224" t="s">
        <v>274</v>
      </c>
      <c r="J93" s="167" t="s">
        <v>271</v>
      </c>
      <c r="K93" s="224" t="s">
        <v>275</v>
      </c>
      <c r="L93" s="167"/>
      <c r="M93" s="225" t="s">
        <v>276</v>
      </c>
      <c r="N93" s="394" t="s">
        <v>230</v>
      </c>
      <c r="O93" s="394"/>
      <c r="P93" s="167" t="s">
        <v>271</v>
      </c>
      <c r="Q93" s="224" t="s">
        <v>230</v>
      </c>
      <c r="S93" s="223" t="s">
        <v>270</v>
      </c>
      <c r="T93" s="394" t="s">
        <v>354</v>
      </c>
      <c r="U93" s="394"/>
      <c r="V93" s="167" t="s">
        <v>271</v>
      </c>
      <c r="W93" s="394" t="s">
        <v>354</v>
      </c>
      <c r="X93" s="394"/>
      <c r="Y93" s="225" t="s">
        <v>272</v>
      </c>
      <c r="Z93" s="225" t="s">
        <v>273</v>
      </c>
      <c r="AA93" s="224"/>
      <c r="AB93" s="167" t="s">
        <v>271</v>
      </c>
      <c r="AC93" s="224"/>
      <c r="AD93" s="167"/>
      <c r="AE93" s="225" t="s">
        <v>276</v>
      </c>
      <c r="AF93" s="394"/>
      <c r="AG93" s="394"/>
      <c r="AH93" s="167" t="s">
        <v>271</v>
      </c>
      <c r="AI93" s="224"/>
    </row>
    <row r="94" spans="1:35" x14ac:dyDescent="0.25">
      <c r="A94" s="223" t="s">
        <v>277</v>
      </c>
      <c r="B94" s="396"/>
      <c r="C94" s="396"/>
      <c r="D94" s="167" t="s">
        <v>271</v>
      </c>
      <c r="E94" s="224"/>
      <c r="F94" s="167"/>
      <c r="G94" s="225" t="s">
        <v>278</v>
      </c>
      <c r="H94" s="225" t="s">
        <v>273</v>
      </c>
      <c r="I94" s="224" t="s">
        <v>279</v>
      </c>
      <c r="J94" s="167" t="s">
        <v>271</v>
      </c>
      <c r="K94" s="224" t="s">
        <v>280</v>
      </c>
      <c r="L94" s="167"/>
      <c r="M94" s="225"/>
      <c r="N94" s="395"/>
      <c r="O94" s="395"/>
      <c r="P94" s="167"/>
      <c r="Q94" s="226"/>
      <c r="S94" s="223" t="s">
        <v>277</v>
      </c>
      <c r="T94" s="394" t="s">
        <v>355</v>
      </c>
      <c r="U94" s="394"/>
      <c r="V94" s="167" t="s">
        <v>271</v>
      </c>
      <c r="W94" s="394" t="s">
        <v>355</v>
      </c>
      <c r="X94" s="394"/>
      <c r="Y94" s="225" t="s">
        <v>278</v>
      </c>
      <c r="Z94" s="225" t="s">
        <v>273</v>
      </c>
      <c r="AA94" s="224"/>
      <c r="AB94" s="167" t="s">
        <v>271</v>
      </c>
      <c r="AC94" s="224"/>
      <c r="AD94" s="167"/>
      <c r="AE94" s="225"/>
      <c r="AF94" s="395"/>
      <c r="AG94" s="395"/>
      <c r="AH94" s="167"/>
      <c r="AI94" s="226"/>
    </row>
    <row r="95" spans="1:35" x14ac:dyDescent="0.25">
      <c r="A95" s="223" t="s">
        <v>281</v>
      </c>
      <c r="B95" s="396"/>
      <c r="C95" s="396"/>
      <c r="D95" s="167" t="s">
        <v>271</v>
      </c>
      <c r="E95" s="224"/>
      <c r="F95" s="167"/>
      <c r="G95" s="225"/>
      <c r="H95" s="167"/>
      <c r="I95" s="226"/>
      <c r="J95" s="167"/>
      <c r="K95" s="226"/>
      <c r="L95" s="167"/>
      <c r="M95" s="225"/>
      <c r="N95" s="226"/>
      <c r="O95" s="226"/>
      <c r="P95" s="167"/>
      <c r="Q95" s="226"/>
      <c r="S95" s="223" t="s">
        <v>281</v>
      </c>
      <c r="T95" s="396"/>
      <c r="U95" s="396"/>
      <c r="V95" s="167" t="s">
        <v>271</v>
      </c>
      <c r="W95" s="224"/>
      <c r="X95" s="167"/>
      <c r="Y95" s="225"/>
      <c r="Z95" s="167"/>
      <c r="AA95" s="226"/>
      <c r="AB95" s="167"/>
      <c r="AC95" s="226"/>
      <c r="AD95" s="167"/>
      <c r="AE95" s="225"/>
      <c r="AF95" s="226"/>
      <c r="AG95" s="226"/>
      <c r="AH95" s="167"/>
      <c r="AI95" s="226"/>
    </row>
    <row r="96" spans="1:35" x14ac:dyDescent="0.25">
      <c r="A96" s="227"/>
      <c r="B96" s="228"/>
      <c r="C96" s="228"/>
      <c r="D96" s="149"/>
      <c r="E96" s="228"/>
      <c r="F96" s="149"/>
      <c r="G96" s="229"/>
      <c r="H96" s="149"/>
      <c r="I96" s="228"/>
      <c r="J96" s="149"/>
      <c r="K96" s="228"/>
      <c r="L96" s="149"/>
      <c r="M96" s="229"/>
      <c r="N96" s="228"/>
      <c r="O96" s="228"/>
      <c r="P96" s="149"/>
      <c r="Q96" s="228"/>
      <c r="S96" s="227"/>
      <c r="T96" s="228"/>
      <c r="U96" s="228"/>
      <c r="V96" s="149"/>
      <c r="W96" s="228"/>
      <c r="X96" s="149"/>
      <c r="Y96" s="229"/>
      <c r="Z96" s="149"/>
      <c r="AA96" s="228"/>
      <c r="AB96" s="149"/>
      <c r="AC96" s="228"/>
      <c r="AD96" s="149"/>
      <c r="AE96" s="229"/>
      <c r="AF96" s="228"/>
      <c r="AG96" s="228"/>
      <c r="AH96" s="149"/>
      <c r="AI96" s="228"/>
    </row>
    <row r="97" spans="1:35" x14ac:dyDescent="0.25">
      <c r="A97" s="153" t="s">
        <v>282</v>
      </c>
      <c r="B97" s="153"/>
      <c r="C97" s="153"/>
      <c r="D97" s="153"/>
      <c r="E97" s="153"/>
      <c r="F97" s="153"/>
      <c r="G97" s="153"/>
      <c r="H97" s="153"/>
      <c r="I97" s="153" t="s">
        <v>283</v>
      </c>
      <c r="J97" s="153"/>
      <c r="K97" s="149"/>
      <c r="L97" s="149"/>
      <c r="M97" s="149"/>
      <c r="N97" s="153"/>
      <c r="O97" s="153" t="s">
        <v>284</v>
      </c>
      <c r="P97" s="149"/>
      <c r="Q97" s="150"/>
      <c r="S97" s="153" t="s">
        <v>282</v>
      </c>
      <c r="T97" s="153"/>
      <c r="U97" s="153"/>
      <c r="V97" s="153"/>
      <c r="W97" s="153"/>
      <c r="X97" s="153"/>
      <c r="Y97" s="153"/>
      <c r="Z97" s="153"/>
      <c r="AA97" s="153" t="s">
        <v>283</v>
      </c>
      <c r="AB97" s="153"/>
      <c r="AC97" s="149"/>
      <c r="AD97" s="149"/>
      <c r="AE97" s="149"/>
      <c r="AF97" s="153"/>
      <c r="AG97" s="153" t="s">
        <v>284</v>
      </c>
      <c r="AH97" s="149"/>
      <c r="AI97" s="150"/>
    </row>
    <row r="98" spans="1:35" x14ac:dyDescent="0.25">
      <c r="A98" s="230"/>
      <c r="B98" s="230"/>
      <c r="C98" s="230"/>
      <c r="D98" s="230"/>
      <c r="E98" s="230"/>
      <c r="F98" s="231"/>
      <c r="G98" s="231"/>
      <c r="H98" s="231"/>
      <c r="I98" s="231"/>
      <c r="J98" s="231"/>
      <c r="K98" s="231"/>
      <c r="L98" s="231"/>
      <c r="M98" s="231"/>
      <c r="N98" s="231"/>
      <c r="O98" s="149"/>
      <c r="P98" s="19"/>
      <c r="Q98" s="19"/>
      <c r="S98" s="230"/>
      <c r="T98" s="230"/>
      <c r="U98" s="230"/>
      <c r="V98" s="230"/>
      <c r="W98" s="230"/>
      <c r="X98" s="231"/>
      <c r="Y98" s="231"/>
      <c r="Z98" s="231"/>
      <c r="AA98" s="231"/>
      <c r="AB98" s="231"/>
      <c r="AC98" s="231"/>
      <c r="AD98" s="231"/>
      <c r="AE98" s="231"/>
      <c r="AF98" s="231"/>
      <c r="AG98" s="149"/>
      <c r="AH98" s="19"/>
      <c r="AI98" s="19"/>
    </row>
    <row r="99" spans="1:35" ht="15.75" thickBot="1" x14ac:dyDescent="0.3">
      <c r="A99" s="419" t="s">
        <v>194</v>
      </c>
      <c r="B99" s="419"/>
      <c r="C99" s="419"/>
      <c r="D99" s="419"/>
      <c r="E99" s="419"/>
      <c r="F99" s="419"/>
      <c r="G99" s="153"/>
      <c r="H99" s="153"/>
      <c r="I99" s="232"/>
      <c r="J99" s="151"/>
      <c r="K99" s="151"/>
      <c r="L99" s="151"/>
      <c r="M99" s="149"/>
      <c r="N99" s="149"/>
      <c r="O99" s="151"/>
      <c r="P99" s="151"/>
      <c r="Q99" s="233"/>
      <c r="S99" s="419"/>
      <c r="T99" s="419"/>
      <c r="U99" s="419"/>
      <c r="V99" s="419"/>
      <c r="W99" s="419"/>
      <c r="X99" s="419"/>
      <c r="Y99" s="153"/>
      <c r="Z99" s="153"/>
      <c r="AA99" s="232"/>
      <c r="AB99" s="151"/>
      <c r="AC99" s="151"/>
      <c r="AD99" s="151"/>
      <c r="AE99" s="149"/>
      <c r="AF99" s="149"/>
      <c r="AG99" s="151"/>
      <c r="AH99" s="151"/>
      <c r="AI99" s="233"/>
    </row>
    <row r="100" spans="1:35" x14ac:dyDescent="0.25">
      <c r="A100" s="420" t="s">
        <v>285</v>
      </c>
      <c r="B100" s="420"/>
      <c r="C100" s="420"/>
      <c r="D100" s="420"/>
      <c r="E100" s="420"/>
      <c r="F100" s="420"/>
      <c r="G100" s="166"/>
      <c r="H100" s="166"/>
      <c r="I100" s="420" t="s">
        <v>286</v>
      </c>
      <c r="J100" s="420"/>
      <c r="K100" s="420"/>
      <c r="L100" s="153"/>
      <c r="M100" s="153"/>
      <c r="N100" s="153"/>
      <c r="O100" s="153"/>
      <c r="P100" s="153"/>
      <c r="Q100" s="150"/>
      <c r="S100" s="420" t="s">
        <v>285</v>
      </c>
      <c r="T100" s="420"/>
      <c r="U100" s="420"/>
      <c r="V100" s="420"/>
      <c r="W100" s="420"/>
      <c r="X100" s="420"/>
      <c r="Y100" s="166"/>
      <c r="Z100" s="166"/>
      <c r="AA100" s="420" t="s">
        <v>286</v>
      </c>
      <c r="AB100" s="420"/>
      <c r="AC100" s="420"/>
      <c r="AD100" s="153"/>
      <c r="AE100" s="153"/>
      <c r="AF100" s="153"/>
      <c r="AG100" s="153"/>
      <c r="AH100" s="153"/>
      <c r="AI100" s="150"/>
    </row>
  </sheetData>
  <mergeCells count="494">
    <mergeCell ref="O12:Q12"/>
    <mergeCell ref="H13:K13"/>
    <mergeCell ref="H14:I14"/>
    <mergeCell ref="A1:Q1"/>
    <mergeCell ref="A2:Q2"/>
    <mergeCell ref="D4:I4"/>
    <mergeCell ref="O4:Q4"/>
    <mergeCell ref="H6:L6"/>
    <mergeCell ref="H8:K8"/>
    <mergeCell ref="H15:I15"/>
    <mergeCell ref="M15:N15"/>
    <mergeCell ref="H16:I16"/>
    <mergeCell ref="M16:N16"/>
    <mergeCell ref="H17:I17"/>
    <mergeCell ref="M17:N17"/>
    <mergeCell ref="H9:K9"/>
    <mergeCell ref="H10:K10"/>
    <mergeCell ref="H11:K11"/>
    <mergeCell ref="A22:Q22"/>
    <mergeCell ref="O28:Q28"/>
    <mergeCell ref="A29:Q29"/>
    <mergeCell ref="A30:B30"/>
    <mergeCell ref="C30:E30"/>
    <mergeCell ref="F30:I30"/>
    <mergeCell ref="J30:N30"/>
    <mergeCell ref="P30:Q30"/>
    <mergeCell ref="H18:I18"/>
    <mergeCell ref="M18:N18"/>
    <mergeCell ref="H19:I19"/>
    <mergeCell ref="P19:Q19"/>
    <mergeCell ref="H20:I20"/>
    <mergeCell ref="A21:Q21"/>
    <mergeCell ref="A31:B31"/>
    <mergeCell ref="C31:E31"/>
    <mergeCell ref="F31:I31"/>
    <mergeCell ref="J31:N31"/>
    <mergeCell ref="P31:Q31"/>
    <mergeCell ref="A32:B32"/>
    <mergeCell ref="C32:E32"/>
    <mergeCell ref="F32:I32"/>
    <mergeCell ref="J32:N32"/>
    <mergeCell ref="P32:Q32"/>
    <mergeCell ref="A35:Q35"/>
    <mergeCell ref="A36:B36"/>
    <mergeCell ref="C36:I36"/>
    <mergeCell ref="J36:O36"/>
    <mergeCell ref="P36:Q36"/>
    <mergeCell ref="A33:B33"/>
    <mergeCell ref="C33:E33"/>
    <mergeCell ref="F33:I33"/>
    <mergeCell ref="J33:N33"/>
    <mergeCell ref="P33:Q33"/>
    <mergeCell ref="O34:Q34"/>
    <mergeCell ref="A40:B40"/>
    <mergeCell ref="C40:I40"/>
    <mergeCell ref="J40:O40"/>
    <mergeCell ref="P40:Q40"/>
    <mergeCell ref="P41:Q41"/>
    <mergeCell ref="A42:Q42"/>
    <mergeCell ref="A38:B38"/>
    <mergeCell ref="C38:I38"/>
    <mergeCell ref="J38:O38"/>
    <mergeCell ref="P38:Q38"/>
    <mergeCell ref="A39:B39"/>
    <mergeCell ref="C39:I39"/>
    <mergeCell ref="J39:O39"/>
    <mergeCell ref="P39:Q39"/>
    <mergeCell ref="A43:B43"/>
    <mergeCell ref="C43:E43"/>
    <mergeCell ref="F43:I43"/>
    <mergeCell ref="J43:N43"/>
    <mergeCell ref="P43:Q43"/>
    <mergeCell ref="A44:B44"/>
    <mergeCell ref="C44:E44"/>
    <mergeCell ref="F44:I44"/>
    <mergeCell ref="J44:N44"/>
    <mergeCell ref="P44:Q44"/>
    <mergeCell ref="P47:Q47"/>
    <mergeCell ref="A48:Q48"/>
    <mergeCell ref="A49:B49"/>
    <mergeCell ref="C49:I49"/>
    <mergeCell ref="J49:M49"/>
    <mergeCell ref="N49:O49"/>
    <mergeCell ref="P49:Q49"/>
    <mergeCell ref="A45:B45"/>
    <mergeCell ref="C45:E45"/>
    <mergeCell ref="F45:I45"/>
    <mergeCell ref="J45:N45"/>
    <mergeCell ref="P45:Q45"/>
    <mergeCell ref="A46:B46"/>
    <mergeCell ref="C46:E46"/>
    <mergeCell ref="F46:I46"/>
    <mergeCell ref="J46:N46"/>
    <mergeCell ref="P46:Q46"/>
    <mergeCell ref="A50:B50"/>
    <mergeCell ref="C50:I50"/>
    <mergeCell ref="J50:M50"/>
    <mergeCell ref="N50:O50"/>
    <mergeCell ref="P50:Q50"/>
    <mergeCell ref="A51:B51"/>
    <mergeCell ref="C51:I51"/>
    <mergeCell ref="J51:M51"/>
    <mergeCell ref="N51:O51"/>
    <mergeCell ref="P51:Q51"/>
    <mergeCell ref="P54:Q54"/>
    <mergeCell ref="A55:Q55"/>
    <mergeCell ref="A56:B56"/>
    <mergeCell ref="C56:I56"/>
    <mergeCell ref="J56:M56"/>
    <mergeCell ref="N56:O56"/>
    <mergeCell ref="P56:Q56"/>
    <mergeCell ref="A52:B52"/>
    <mergeCell ref="C52:I52"/>
    <mergeCell ref="J52:M52"/>
    <mergeCell ref="N52:O52"/>
    <mergeCell ref="P52:Q52"/>
    <mergeCell ref="A53:B53"/>
    <mergeCell ref="C53:I53"/>
    <mergeCell ref="J53:M53"/>
    <mergeCell ref="N53:O53"/>
    <mergeCell ref="P53:Q53"/>
    <mergeCell ref="A57:B57"/>
    <mergeCell ref="C57:I57"/>
    <mergeCell ref="J57:M57"/>
    <mergeCell ref="N57:O57"/>
    <mergeCell ref="P57:Q57"/>
    <mergeCell ref="A58:B58"/>
    <mergeCell ref="C58:I58"/>
    <mergeCell ref="J58:M58"/>
    <mergeCell ref="N58:O58"/>
    <mergeCell ref="P58:Q58"/>
    <mergeCell ref="A59:B59"/>
    <mergeCell ref="C59:I59"/>
    <mergeCell ref="J59:M59"/>
    <mergeCell ref="N59:O59"/>
    <mergeCell ref="P59:Q59"/>
    <mergeCell ref="A60:B60"/>
    <mergeCell ref="C60:I60"/>
    <mergeCell ref="J60:M60"/>
    <mergeCell ref="N60:O60"/>
    <mergeCell ref="P60:Q60"/>
    <mergeCell ref="A61:B61"/>
    <mergeCell ref="C61:I61"/>
    <mergeCell ref="J61:M61"/>
    <mergeCell ref="N61:O61"/>
    <mergeCell ref="P61:Q61"/>
    <mergeCell ref="A62:B62"/>
    <mergeCell ref="C62:I62"/>
    <mergeCell ref="J62:M62"/>
    <mergeCell ref="N62:O62"/>
    <mergeCell ref="P62:Q62"/>
    <mergeCell ref="A63:B63"/>
    <mergeCell ref="C63:I63"/>
    <mergeCell ref="J63:M63"/>
    <mergeCell ref="N63:O63"/>
    <mergeCell ref="P63:Q63"/>
    <mergeCell ref="A64:B64"/>
    <mergeCell ref="C64:I64"/>
    <mergeCell ref="J64:M64"/>
    <mergeCell ref="N64:O64"/>
    <mergeCell ref="P64:Q64"/>
    <mergeCell ref="A67:Q67"/>
    <mergeCell ref="A68:B68"/>
    <mergeCell ref="C68:I68"/>
    <mergeCell ref="J68:M68"/>
    <mergeCell ref="N68:O68"/>
    <mergeCell ref="P68:Q68"/>
    <mergeCell ref="A65:B65"/>
    <mergeCell ref="C65:I65"/>
    <mergeCell ref="J65:M65"/>
    <mergeCell ref="N65:O65"/>
    <mergeCell ref="P65:Q65"/>
    <mergeCell ref="P66:Q66"/>
    <mergeCell ref="A69:B69"/>
    <mergeCell ref="C69:I69"/>
    <mergeCell ref="J69:M69"/>
    <mergeCell ref="N69:O69"/>
    <mergeCell ref="P69:Q69"/>
    <mergeCell ref="A70:B70"/>
    <mergeCell ref="C70:I70"/>
    <mergeCell ref="J70:M70"/>
    <mergeCell ref="N70:O70"/>
    <mergeCell ref="P70:Q70"/>
    <mergeCell ref="A74:B74"/>
    <mergeCell ref="C74:I74"/>
    <mergeCell ref="J74:O74"/>
    <mergeCell ref="P74:Q74"/>
    <mergeCell ref="A75:B75"/>
    <mergeCell ref="C75:I75"/>
    <mergeCell ref="J75:O75"/>
    <mergeCell ref="P75:Q75"/>
    <mergeCell ref="N71:O71"/>
    <mergeCell ref="P71:Q71"/>
    <mergeCell ref="A72:Q72"/>
    <mergeCell ref="A73:B73"/>
    <mergeCell ref="C73:I73"/>
    <mergeCell ref="J73:O73"/>
    <mergeCell ref="P73:Q73"/>
    <mergeCell ref="N78:O78"/>
    <mergeCell ref="P78:Q78"/>
    <mergeCell ref="A79:Q79"/>
    <mergeCell ref="A80:B80"/>
    <mergeCell ref="C80:I80"/>
    <mergeCell ref="J80:O80"/>
    <mergeCell ref="P80:Q80"/>
    <mergeCell ref="A76:B76"/>
    <mergeCell ref="C76:I76"/>
    <mergeCell ref="J76:O76"/>
    <mergeCell ref="P76:Q76"/>
    <mergeCell ref="A77:B77"/>
    <mergeCell ref="C77:I77"/>
    <mergeCell ref="J77:O77"/>
    <mergeCell ref="P77:Q77"/>
    <mergeCell ref="P84:Q84"/>
    <mergeCell ref="A85:Q85"/>
    <mergeCell ref="A81:B81"/>
    <mergeCell ref="C81:I81"/>
    <mergeCell ref="J81:O81"/>
    <mergeCell ref="P81:Q81"/>
    <mergeCell ref="A82:B82"/>
    <mergeCell ref="C82:I82"/>
    <mergeCell ref="J82:O82"/>
    <mergeCell ref="P82:Q82"/>
    <mergeCell ref="B95:C95"/>
    <mergeCell ref="A99:F99"/>
    <mergeCell ref="A100:F100"/>
    <mergeCell ref="I100:K100"/>
    <mergeCell ref="A88:B88"/>
    <mergeCell ref="C88:I88"/>
    <mergeCell ref="J88:O88"/>
    <mergeCell ref="P88:Q88"/>
    <mergeCell ref="N89:Q89"/>
    <mergeCell ref="B93:C93"/>
    <mergeCell ref="N93:O93"/>
    <mergeCell ref="AG12:AI12"/>
    <mergeCell ref="Z13:AC13"/>
    <mergeCell ref="Z14:AA14"/>
    <mergeCell ref="S1:AI1"/>
    <mergeCell ref="S2:AI2"/>
    <mergeCell ref="V4:AA4"/>
    <mergeCell ref="AG4:AI4"/>
    <mergeCell ref="Z6:AD6"/>
    <mergeCell ref="B94:C94"/>
    <mergeCell ref="N94:O94"/>
    <mergeCell ref="A86:B86"/>
    <mergeCell ref="C86:I86"/>
    <mergeCell ref="J86:M86"/>
    <mergeCell ref="N86:O86"/>
    <mergeCell ref="P86:Q86"/>
    <mergeCell ref="A87:B87"/>
    <mergeCell ref="C87:I87"/>
    <mergeCell ref="J87:M87"/>
    <mergeCell ref="N87:O87"/>
    <mergeCell ref="P87:Q87"/>
    <mergeCell ref="A83:B83"/>
    <mergeCell ref="C83:I83"/>
    <mergeCell ref="J83:O83"/>
    <mergeCell ref="P83:Q83"/>
    <mergeCell ref="S22:AI22"/>
    <mergeCell ref="AG28:AI28"/>
    <mergeCell ref="S29:AI29"/>
    <mergeCell ref="S30:T30"/>
    <mergeCell ref="U30:W30"/>
    <mergeCell ref="X30:AA30"/>
    <mergeCell ref="AB30:AF30"/>
    <mergeCell ref="AH30:AI30"/>
    <mergeCell ref="AH19:AI19"/>
    <mergeCell ref="Z20:AA20"/>
    <mergeCell ref="S21:AI21"/>
    <mergeCell ref="S31:T31"/>
    <mergeCell ref="U31:W31"/>
    <mergeCell ref="X31:AA31"/>
    <mergeCell ref="AB31:AF31"/>
    <mergeCell ref="AH31:AI31"/>
    <mergeCell ref="S32:T32"/>
    <mergeCell ref="U32:W32"/>
    <mergeCell ref="X32:AA32"/>
    <mergeCell ref="AB32:AF32"/>
    <mergeCell ref="AH32:AI32"/>
    <mergeCell ref="S35:AI35"/>
    <mergeCell ref="S36:T36"/>
    <mergeCell ref="U36:AA36"/>
    <mergeCell ref="AB36:AG36"/>
    <mergeCell ref="AH36:AI36"/>
    <mergeCell ref="S33:T33"/>
    <mergeCell ref="U33:W33"/>
    <mergeCell ref="X33:AA33"/>
    <mergeCell ref="AB33:AF33"/>
    <mergeCell ref="AH33:AI33"/>
    <mergeCell ref="AG34:AI34"/>
    <mergeCell ref="S40:T40"/>
    <mergeCell ref="U40:AA40"/>
    <mergeCell ref="AB40:AG40"/>
    <mergeCell ref="AH40:AI40"/>
    <mergeCell ref="AH41:AI41"/>
    <mergeCell ref="S42:AI42"/>
    <mergeCell ref="S38:T38"/>
    <mergeCell ref="U38:AA38"/>
    <mergeCell ref="AB38:AG38"/>
    <mergeCell ref="AH38:AI38"/>
    <mergeCell ref="S39:T39"/>
    <mergeCell ref="U39:AA39"/>
    <mergeCell ref="AB39:AG39"/>
    <mergeCell ref="AH39:AI39"/>
    <mergeCell ref="S43:T43"/>
    <mergeCell ref="U43:W43"/>
    <mergeCell ref="X43:AA43"/>
    <mergeCell ref="AB43:AF43"/>
    <mergeCell ref="AH43:AI43"/>
    <mergeCell ref="S44:T44"/>
    <mergeCell ref="U44:W44"/>
    <mergeCell ref="X44:AA44"/>
    <mergeCell ref="AB44:AF44"/>
    <mergeCell ref="AH44:AI44"/>
    <mergeCell ref="AH47:AI47"/>
    <mergeCell ref="S48:AI48"/>
    <mergeCell ref="S49:T49"/>
    <mergeCell ref="U49:AA49"/>
    <mergeCell ref="AB49:AE49"/>
    <mergeCell ref="AF49:AG49"/>
    <mergeCell ref="AH49:AI49"/>
    <mergeCell ref="S45:T45"/>
    <mergeCell ref="U45:W45"/>
    <mergeCell ref="X45:AA45"/>
    <mergeCell ref="AB45:AF45"/>
    <mergeCell ref="AH45:AI45"/>
    <mergeCell ref="S46:T46"/>
    <mergeCell ref="U46:W46"/>
    <mergeCell ref="X46:AA46"/>
    <mergeCell ref="AB46:AF46"/>
    <mergeCell ref="AH46:AI46"/>
    <mergeCell ref="S50:T50"/>
    <mergeCell ref="U50:AA50"/>
    <mergeCell ref="AB50:AE50"/>
    <mergeCell ref="AF50:AG50"/>
    <mergeCell ref="AH50:AI50"/>
    <mergeCell ref="S51:T51"/>
    <mergeCell ref="U51:AA51"/>
    <mergeCell ref="AB51:AE51"/>
    <mergeCell ref="AF51:AG51"/>
    <mergeCell ref="AH51:AI51"/>
    <mergeCell ref="AH54:AI54"/>
    <mergeCell ref="S55:AI55"/>
    <mergeCell ref="S56:T56"/>
    <mergeCell ref="U56:AA56"/>
    <mergeCell ref="AB56:AE56"/>
    <mergeCell ref="AF56:AG56"/>
    <mergeCell ref="AH56:AI56"/>
    <mergeCell ref="S52:T52"/>
    <mergeCell ref="U52:AA52"/>
    <mergeCell ref="AB52:AE52"/>
    <mergeCell ref="AF52:AG52"/>
    <mergeCell ref="AH52:AI52"/>
    <mergeCell ref="S53:T53"/>
    <mergeCell ref="U53:AA53"/>
    <mergeCell ref="AB53:AE53"/>
    <mergeCell ref="AF53:AG53"/>
    <mergeCell ref="AH53:AI53"/>
    <mergeCell ref="S57:T57"/>
    <mergeCell ref="U57:AA57"/>
    <mergeCell ref="AB57:AE57"/>
    <mergeCell ref="AF57:AG57"/>
    <mergeCell ref="AH57:AI57"/>
    <mergeCell ref="S58:T58"/>
    <mergeCell ref="U58:AA58"/>
    <mergeCell ref="AB58:AE58"/>
    <mergeCell ref="AF58:AG58"/>
    <mergeCell ref="AH58:AI58"/>
    <mergeCell ref="S59:T59"/>
    <mergeCell ref="U59:AA59"/>
    <mergeCell ref="AB59:AE59"/>
    <mergeCell ref="AF59:AG59"/>
    <mergeCell ref="AH59:AI59"/>
    <mergeCell ref="S60:T60"/>
    <mergeCell ref="U60:AA60"/>
    <mergeCell ref="AB60:AE60"/>
    <mergeCell ref="AF60:AG60"/>
    <mergeCell ref="AH60:AI60"/>
    <mergeCell ref="S61:T61"/>
    <mergeCell ref="U61:AA61"/>
    <mergeCell ref="AB61:AE61"/>
    <mergeCell ref="AF61:AG61"/>
    <mergeCell ref="AH61:AI61"/>
    <mergeCell ref="S62:T62"/>
    <mergeCell ref="U62:AA62"/>
    <mergeCell ref="AB62:AE62"/>
    <mergeCell ref="AF62:AG62"/>
    <mergeCell ref="AH62:AI62"/>
    <mergeCell ref="S63:T63"/>
    <mergeCell ref="U63:AA63"/>
    <mergeCell ref="AB63:AE63"/>
    <mergeCell ref="AF63:AG63"/>
    <mergeCell ref="AH63:AI63"/>
    <mergeCell ref="S64:T64"/>
    <mergeCell ref="U64:AA64"/>
    <mergeCell ref="AB64:AE64"/>
    <mergeCell ref="AF64:AG64"/>
    <mergeCell ref="AH64:AI64"/>
    <mergeCell ref="S67:AI67"/>
    <mergeCell ref="S68:T68"/>
    <mergeCell ref="U68:AA68"/>
    <mergeCell ref="AB68:AE68"/>
    <mergeCell ref="AF68:AG68"/>
    <mergeCell ref="AH68:AI68"/>
    <mergeCell ref="S65:T65"/>
    <mergeCell ref="U65:AA65"/>
    <mergeCell ref="AB65:AE65"/>
    <mergeCell ref="AF65:AG65"/>
    <mergeCell ref="AH65:AI65"/>
    <mergeCell ref="AH66:AI66"/>
    <mergeCell ref="S69:T69"/>
    <mergeCell ref="U69:AA69"/>
    <mergeCell ref="AB69:AE69"/>
    <mergeCell ref="AF69:AG69"/>
    <mergeCell ref="AH69:AI69"/>
    <mergeCell ref="S70:T70"/>
    <mergeCell ref="U70:AA70"/>
    <mergeCell ref="AB70:AE70"/>
    <mergeCell ref="AF70:AG70"/>
    <mergeCell ref="AH70:AI70"/>
    <mergeCell ref="S74:T74"/>
    <mergeCell ref="U74:AA74"/>
    <mergeCell ref="AB74:AG74"/>
    <mergeCell ref="AH74:AI74"/>
    <mergeCell ref="S75:T75"/>
    <mergeCell ref="U75:AA75"/>
    <mergeCell ref="AB75:AG75"/>
    <mergeCell ref="AH75:AI75"/>
    <mergeCell ref="AF71:AG71"/>
    <mergeCell ref="AH71:AI71"/>
    <mergeCell ref="S72:AI72"/>
    <mergeCell ref="S73:T73"/>
    <mergeCell ref="U73:AA73"/>
    <mergeCell ref="AB73:AG73"/>
    <mergeCell ref="AH73:AI73"/>
    <mergeCell ref="AF78:AG78"/>
    <mergeCell ref="AH78:AI78"/>
    <mergeCell ref="S79:AI79"/>
    <mergeCell ref="S80:T80"/>
    <mergeCell ref="U80:AA80"/>
    <mergeCell ref="AB80:AG80"/>
    <mergeCell ref="AH80:AI80"/>
    <mergeCell ref="S76:T76"/>
    <mergeCell ref="U76:AA76"/>
    <mergeCell ref="AB76:AG76"/>
    <mergeCell ref="AH76:AI76"/>
    <mergeCell ref="S77:T77"/>
    <mergeCell ref="U77:AA77"/>
    <mergeCell ref="AB77:AG77"/>
    <mergeCell ref="AH77:AI77"/>
    <mergeCell ref="S85:AI85"/>
    <mergeCell ref="S81:T81"/>
    <mergeCell ref="U81:AA81"/>
    <mergeCell ref="AB81:AG81"/>
    <mergeCell ref="AH81:AI81"/>
    <mergeCell ref="S82:T82"/>
    <mergeCell ref="U82:AA82"/>
    <mergeCell ref="AB82:AG82"/>
    <mergeCell ref="AH82:AI82"/>
    <mergeCell ref="S99:X99"/>
    <mergeCell ref="S100:X100"/>
    <mergeCell ref="AA100:AC100"/>
    <mergeCell ref="W94:X94"/>
    <mergeCell ref="S88:T88"/>
    <mergeCell ref="U88:AA88"/>
    <mergeCell ref="AB88:AG88"/>
    <mergeCell ref="AH88:AI88"/>
    <mergeCell ref="AF89:AI89"/>
    <mergeCell ref="T93:U93"/>
    <mergeCell ref="AF93:AG93"/>
    <mergeCell ref="S37:T37"/>
    <mergeCell ref="A37:B37"/>
    <mergeCell ref="U37:AA37"/>
    <mergeCell ref="AB37:AG37"/>
    <mergeCell ref="AH37:AI37"/>
    <mergeCell ref="W93:X93"/>
    <mergeCell ref="T94:U94"/>
    <mergeCell ref="AF94:AG94"/>
    <mergeCell ref="T95:U95"/>
    <mergeCell ref="S86:T86"/>
    <mergeCell ref="U86:AA86"/>
    <mergeCell ref="AB86:AE86"/>
    <mergeCell ref="AF86:AG86"/>
    <mergeCell ref="AH86:AI86"/>
    <mergeCell ref="S87:T87"/>
    <mergeCell ref="U87:AA87"/>
    <mergeCell ref="AB87:AE87"/>
    <mergeCell ref="AF87:AG87"/>
    <mergeCell ref="AH87:AI87"/>
    <mergeCell ref="S83:T83"/>
    <mergeCell ref="U83:AA83"/>
    <mergeCell ref="AB83:AG83"/>
    <mergeCell ref="AH83:AI83"/>
    <mergeCell ref="AH84:AI8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N4:Y19"/>
  <sheetViews>
    <sheetView workbookViewId="0"/>
  </sheetViews>
  <sheetFormatPr defaultRowHeight="15" x14ac:dyDescent="0.25"/>
  <cols>
    <col min="14" max="14" width="15.140625" customWidth="1"/>
    <col min="15" max="15" width="15.42578125" customWidth="1"/>
    <col min="16" max="16" width="13.85546875" customWidth="1"/>
    <col min="22" max="22" width="9.140625" style="19"/>
    <col min="23" max="23" width="16.140625" customWidth="1"/>
    <col min="24" max="24" width="14.42578125" bestFit="1" customWidth="1"/>
  </cols>
  <sheetData>
    <row r="4" spans="14:25" x14ac:dyDescent="0.25">
      <c r="P4" t="s">
        <v>364</v>
      </c>
      <c r="W4" s="507" t="s">
        <v>368</v>
      </c>
      <c r="X4" s="507"/>
      <c r="Y4" s="257"/>
    </row>
    <row r="5" spans="14:25" x14ac:dyDescent="0.25">
      <c r="P5" t="s">
        <v>365</v>
      </c>
      <c r="W5" s="507"/>
      <c r="X5" s="507"/>
      <c r="Y5" s="257"/>
    </row>
    <row r="6" spans="14:25" x14ac:dyDescent="0.25">
      <c r="P6" t="s">
        <v>366</v>
      </c>
      <c r="W6" s="234" t="s">
        <v>369</v>
      </c>
      <c r="X6" s="234" t="s">
        <v>370</v>
      </c>
    </row>
    <row r="7" spans="14:25" x14ac:dyDescent="0.25">
      <c r="P7" t="s">
        <v>367</v>
      </c>
      <c r="W7" s="5" t="s">
        <v>380</v>
      </c>
      <c r="X7" s="5" t="s">
        <v>381</v>
      </c>
    </row>
    <row r="11" spans="14:25" x14ac:dyDescent="0.25">
      <c r="N11" s="508" t="s">
        <v>371</v>
      </c>
      <c r="O11" s="508"/>
      <c r="P11" s="508"/>
      <c r="Q11" s="508"/>
      <c r="R11" s="508"/>
      <c r="S11" s="508"/>
      <c r="T11" s="508"/>
      <c r="U11" s="508"/>
    </row>
    <row r="12" spans="14:25" x14ac:dyDescent="0.25">
      <c r="N12" s="508" t="s">
        <v>382</v>
      </c>
      <c r="O12" s="508"/>
      <c r="P12" s="508"/>
      <c r="Q12" s="508"/>
      <c r="R12" s="508"/>
      <c r="S12" s="508"/>
      <c r="T12" s="508"/>
      <c r="U12" s="508"/>
    </row>
    <row r="13" spans="14:25" x14ac:dyDescent="0.25">
      <c r="N13" s="508"/>
      <c r="O13" s="508"/>
      <c r="P13" s="508"/>
      <c r="Q13" s="508"/>
      <c r="R13" s="508"/>
      <c r="S13" s="508"/>
      <c r="T13" s="508"/>
      <c r="U13" s="508"/>
    </row>
    <row r="15" spans="14:25" x14ac:dyDescent="0.25">
      <c r="N15" s="86" t="s">
        <v>372</v>
      </c>
      <c r="O15" s="86" t="s">
        <v>373</v>
      </c>
      <c r="P15" s="86" t="s">
        <v>374</v>
      </c>
      <c r="Q15" s="508" t="s">
        <v>375</v>
      </c>
      <c r="R15" s="508"/>
      <c r="S15" s="508" t="s">
        <v>376</v>
      </c>
      <c r="T15" s="508"/>
      <c r="U15" s="508" t="s">
        <v>377</v>
      </c>
      <c r="V15" s="508"/>
      <c r="W15" s="508" t="s">
        <v>226</v>
      </c>
      <c r="X15" s="508"/>
    </row>
    <row r="16" spans="14:25" ht="124.5" customHeight="1" x14ac:dyDescent="0.25">
      <c r="N16" s="5" t="s">
        <v>383</v>
      </c>
      <c r="O16" s="5" t="s">
        <v>384</v>
      </c>
      <c r="P16" s="5" t="s">
        <v>385</v>
      </c>
      <c r="Q16" s="508" t="s">
        <v>386</v>
      </c>
      <c r="R16" s="508"/>
      <c r="S16" s="508" t="s">
        <v>387</v>
      </c>
      <c r="T16" s="508"/>
      <c r="U16" s="508" t="s">
        <v>388</v>
      </c>
      <c r="V16" s="508"/>
      <c r="W16" s="508" t="s">
        <v>389</v>
      </c>
      <c r="X16" s="508"/>
    </row>
    <row r="17" spans="14:24" x14ac:dyDescent="0.25">
      <c r="N17" s="508"/>
      <c r="O17" s="508"/>
      <c r="P17" s="508"/>
      <c r="Q17" s="508"/>
      <c r="R17" s="508"/>
      <c r="S17" s="508"/>
      <c r="T17" s="508"/>
      <c r="U17" s="510" t="s">
        <v>219</v>
      </c>
      <c r="V17" s="511"/>
      <c r="W17" s="512" t="s">
        <v>390</v>
      </c>
      <c r="X17" s="513"/>
    </row>
    <row r="19" spans="14:24" x14ac:dyDescent="0.25">
      <c r="N19" s="70" t="s">
        <v>378</v>
      </c>
      <c r="Q19" s="509" t="s">
        <v>391</v>
      </c>
      <c r="R19" s="509"/>
      <c r="S19" s="509"/>
      <c r="U19" s="70" t="s">
        <v>379</v>
      </c>
      <c r="W19" s="91"/>
      <c r="X19" s="91"/>
    </row>
  </sheetData>
  <mergeCells count="15">
    <mergeCell ref="Q19:S19"/>
    <mergeCell ref="Q16:R16"/>
    <mergeCell ref="W16:X16"/>
    <mergeCell ref="U16:V16"/>
    <mergeCell ref="S16:T16"/>
    <mergeCell ref="N17:T17"/>
    <mergeCell ref="U17:V17"/>
    <mergeCell ref="W17:X17"/>
    <mergeCell ref="W4:X5"/>
    <mergeCell ref="N11:U11"/>
    <mergeCell ref="N12:U13"/>
    <mergeCell ref="W15:X15"/>
    <mergeCell ref="U15:V15"/>
    <mergeCell ref="S15:T15"/>
    <mergeCell ref="Q15:R1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N3:T18"/>
  <sheetViews>
    <sheetView workbookViewId="0"/>
  </sheetViews>
  <sheetFormatPr defaultRowHeight="15" x14ac:dyDescent="0.25"/>
  <cols>
    <col min="14" max="14" width="12.85546875" customWidth="1"/>
    <col min="18" max="18" width="21" customWidth="1"/>
    <col min="19" max="19" width="18.42578125" customWidth="1"/>
    <col min="20" max="20" width="18.140625" customWidth="1"/>
  </cols>
  <sheetData>
    <row r="3" spans="14:20" x14ac:dyDescent="0.25">
      <c r="N3" s="529" t="s">
        <v>392</v>
      </c>
      <c r="O3" s="529"/>
      <c r="P3" s="529"/>
      <c r="Q3" s="529"/>
      <c r="R3" s="529"/>
      <c r="S3" s="529"/>
      <c r="T3" s="529"/>
    </row>
    <row r="4" spans="14:20" x14ac:dyDescent="0.25">
      <c r="N4" s="529" t="s">
        <v>17</v>
      </c>
      <c r="O4" s="529"/>
      <c r="P4" s="529"/>
      <c r="Q4" s="529"/>
      <c r="R4" s="529"/>
      <c r="S4" s="529"/>
      <c r="T4" s="529"/>
    </row>
    <row r="6" spans="14:20" ht="30" x14ac:dyDescent="0.25">
      <c r="N6" s="70" t="s">
        <v>393</v>
      </c>
      <c r="O6" t="s">
        <v>395</v>
      </c>
      <c r="S6" s="70" t="s">
        <v>397</v>
      </c>
      <c r="T6" s="240" t="s">
        <v>518</v>
      </c>
    </row>
    <row r="7" spans="14:20" x14ac:dyDescent="0.25">
      <c r="N7" s="70" t="s">
        <v>394</v>
      </c>
      <c r="O7" t="s">
        <v>396</v>
      </c>
      <c r="S7" s="70" t="s">
        <v>398</v>
      </c>
      <c r="T7" t="s">
        <v>349</v>
      </c>
    </row>
    <row r="9" spans="14:20" x14ac:dyDescent="0.25">
      <c r="N9" s="512" t="s">
        <v>399</v>
      </c>
      <c r="O9" s="513"/>
      <c r="P9" s="530" t="s">
        <v>400</v>
      </c>
      <c r="Q9" s="530"/>
      <c r="R9" s="530"/>
      <c r="S9" s="268" t="s">
        <v>401</v>
      </c>
      <c r="T9" s="269" t="s">
        <v>402</v>
      </c>
    </row>
    <row r="10" spans="14:20" s="19" customFormat="1" x14ac:dyDescent="0.25">
      <c r="N10" s="522" t="s">
        <v>407</v>
      </c>
      <c r="O10" s="378"/>
      <c r="P10" s="523" t="s">
        <v>410</v>
      </c>
      <c r="Q10" s="524"/>
      <c r="R10" s="525"/>
      <c r="S10" s="270" t="s">
        <v>408</v>
      </c>
      <c r="T10" s="269"/>
    </row>
    <row r="11" spans="14:20" ht="15.75" customHeight="1" x14ac:dyDescent="0.25">
      <c r="N11" s="531" t="s">
        <v>407</v>
      </c>
      <c r="O11" s="532"/>
      <c r="P11" s="526"/>
      <c r="Q11" s="527"/>
      <c r="R11" s="528"/>
      <c r="S11" s="246"/>
      <c r="T11" s="258" t="s">
        <v>409</v>
      </c>
    </row>
    <row r="13" spans="14:20" ht="15" customHeight="1" x14ac:dyDescent="0.25">
      <c r="N13" t="s">
        <v>403</v>
      </c>
      <c r="O13" s="91"/>
      <c r="P13" s="91"/>
      <c r="Q13" s="514" t="s">
        <v>411</v>
      </c>
      <c r="R13" s="515"/>
      <c r="S13" s="515"/>
      <c r="T13" s="516"/>
    </row>
    <row r="14" spans="14:20" x14ac:dyDescent="0.25">
      <c r="Q14" s="517"/>
      <c r="R14" s="518"/>
      <c r="S14" s="518"/>
      <c r="T14" s="519"/>
    </row>
    <row r="15" spans="14:20" x14ac:dyDescent="0.25">
      <c r="N15" t="s">
        <v>283</v>
      </c>
      <c r="O15" s="91"/>
      <c r="P15" s="91"/>
      <c r="Q15" s="517"/>
      <c r="R15" s="518"/>
      <c r="S15" s="518"/>
      <c r="T15" s="519"/>
    </row>
    <row r="16" spans="14:20" s="19" customFormat="1" x14ac:dyDescent="0.25">
      <c r="O16" s="266"/>
      <c r="P16" s="266"/>
      <c r="Q16" s="261"/>
      <c r="R16" s="262"/>
      <c r="S16" s="262"/>
      <c r="T16" s="263"/>
    </row>
    <row r="17" spans="14:20" x14ac:dyDescent="0.25">
      <c r="Q17" s="264"/>
      <c r="R17" s="265"/>
      <c r="S17" s="265" t="s">
        <v>406</v>
      </c>
      <c r="T17" s="267"/>
    </row>
    <row r="18" spans="14:20" x14ac:dyDescent="0.25">
      <c r="N18" t="s">
        <v>404</v>
      </c>
      <c r="O18" s="91"/>
      <c r="P18" s="91"/>
      <c r="Q18" s="520" t="s">
        <v>405</v>
      </c>
      <c r="R18" s="521"/>
      <c r="S18" s="259"/>
      <c r="T18" s="260"/>
    </row>
  </sheetData>
  <mergeCells count="9">
    <mergeCell ref="Q13:T15"/>
    <mergeCell ref="Q18:R18"/>
    <mergeCell ref="N10:O10"/>
    <mergeCell ref="P10:R11"/>
    <mergeCell ref="N3:T3"/>
    <mergeCell ref="N4:T4"/>
    <mergeCell ref="N9:O9"/>
    <mergeCell ref="P9:R9"/>
    <mergeCell ref="N11:O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3:W28"/>
  <sheetViews>
    <sheetView workbookViewId="0"/>
  </sheetViews>
  <sheetFormatPr defaultRowHeight="15" x14ac:dyDescent="0.25"/>
  <sheetData>
    <row r="3" spans="14:23" x14ac:dyDescent="0.25">
      <c r="Q3" s="19" t="s">
        <v>364</v>
      </c>
    </row>
    <row r="4" spans="14:23" x14ac:dyDescent="0.25">
      <c r="Q4" s="19" t="s">
        <v>365</v>
      </c>
    </row>
    <row r="5" spans="14:23" x14ac:dyDescent="0.25">
      <c r="Q5" s="19" t="s">
        <v>366</v>
      </c>
    </row>
    <row r="6" spans="14:23" x14ac:dyDescent="0.25">
      <c r="Q6" s="19" t="s">
        <v>412</v>
      </c>
    </row>
    <row r="8" spans="14:23" x14ac:dyDescent="0.25">
      <c r="N8" s="529" t="s">
        <v>413</v>
      </c>
      <c r="O8" s="529"/>
      <c r="P8" s="529"/>
      <c r="Q8" s="529"/>
      <c r="R8" s="529"/>
      <c r="S8" s="529"/>
      <c r="T8" s="529"/>
      <c r="U8" s="529"/>
      <c r="V8" s="529"/>
      <c r="W8" s="529"/>
    </row>
    <row r="10" spans="14:23" x14ac:dyDescent="0.25">
      <c r="N10" t="s">
        <v>414</v>
      </c>
      <c r="P10" s="509" t="s">
        <v>388</v>
      </c>
      <c r="Q10" s="509"/>
      <c r="R10" s="509"/>
      <c r="S10" s="509"/>
      <c r="T10" s="509"/>
    </row>
    <row r="11" spans="14:23" x14ac:dyDescent="0.25">
      <c r="N11" t="s">
        <v>415</v>
      </c>
      <c r="P11" s="370" t="s">
        <v>382</v>
      </c>
      <c r="Q11" s="370"/>
      <c r="R11" s="370"/>
      <c r="S11" s="370"/>
      <c r="T11" s="370"/>
    </row>
    <row r="12" spans="14:23" x14ac:dyDescent="0.25">
      <c r="N12" t="s">
        <v>416</v>
      </c>
      <c r="P12" s="370" t="s">
        <v>418</v>
      </c>
      <c r="Q12" s="370"/>
      <c r="R12" s="370"/>
      <c r="S12" s="370"/>
      <c r="T12" s="370"/>
    </row>
    <row r="13" spans="14:23" x14ac:dyDescent="0.25">
      <c r="N13" t="s">
        <v>417</v>
      </c>
      <c r="P13" s="370" t="s">
        <v>419</v>
      </c>
      <c r="Q13" s="370"/>
      <c r="R13" s="370"/>
      <c r="S13" s="370"/>
      <c r="T13" s="370"/>
    </row>
    <row r="15" spans="14:23" x14ac:dyDescent="0.25">
      <c r="O15" s="271" t="s">
        <v>428</v>
      </c>
    </row>
    <row r="16" spans="14:23" x14ac:dyDescent="0.25">
      <c r="N16" s="271" t="s">
        <v>429</v>
      </c>
    </row>
    <row r="17" spans="14:22" x14ac:dyDescent="0.25">
      <c r="N17" s="271" t="s">
        <v>430</v>
      </c>
    </row>
    <row r="20" spans="14:22" x14ac:dyDescent="0.25">
      <c r="O20" s="271" t="s">
        <v>420</v>
      </c>
    </row>
    <row r="21" spans="14:22" x14ac:dyDescent="0.25">
      <c r="N21" s="271" t="s">
        <v>421</v>
      </c>
    </row>
    <row r="23" spans="14:22" x14ac:dyDescent="0.25">
      <c r="N23" s="70" t="s">
        <v>422</v>
      </c>
      <c r="S23" t="s">
        <v>426</v>
      </c>
    </row>
    <row r="24" spans="14:22" x14ac:dyDescent="0.25">
      <c r="N24" t="s">
        <v>423</v>
      </c>
      <c r="S24" s="91"/>
      <c r="T24" s="91"/>
      <c r="U24" s="91"/>
      <c r="V24" s="91"/>
    </row>
    <row r="25" spans="14:22" x14ac:dyDescent="0.25">
      <c r="N25" s="91" t="s">
        <v>382</v>
      </c>
      <c r="O25" s="91"/>
      <c r="P25" s="91"/>
      <c r="S25" s="377" t="s">
        <v>427</v>
      </c>
      <c r="T25" s="377"/>
      <c r="U25" s="377"/>
      <c r="V25" s="377"/>
    </row>
    <row r="26" spans="14:22" x14ac:dyDescent="0.25">
      <c r="N26" s="272" t="s">
        <v>424</v>
      </c>
    </row>
    <row r="27" spans="14:22" x14ac:dyDescent="0.25">
      <c r="N27" s="273" t="s">
        <v>425</v>
      </c>
    </row>
    <row r="28" spans="14:22" x14ac:dyDescent="0.25">
      <c r="N28" s="273" t="s">
        <v>195</v>
      </c>
    </row>
  </sheetData>
  <mergeCells count="6">
    <mergeCell ref="S25:V25"/>
    <mergeCell ref="N8:W8"/>
    <mergeCell ref="P10:T10"/>
    <mergeCell ref="P11:T11"/>
    <mergeCell ref="P12:T12"/>
    <mergeCell ref="P13:T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K3:N35"/>
  <sheetViews>
    <sheetView topLeftCell="A4" workbookViewId="0">
      <selection activeCell="K35" sqref="K35"/>
    </sheetView>
  </sheetViews>
  <sheetFormatPr defaultRowHeight="15" x14ac:dyDescent="0.25"/>
  <sheetData>
    <row r="3" spans="11:14" x14ac:dyDescent="0.25">
      <c r="N3" s="19" t="s">
        <v>364</v>
      </c>
    </row>
    <row r="4" spans="11:14" x14ac:dyDescent="0.25">
      <c r="N4" s="19" t="s">
        <v>365</v>
      </c>
    </row>
    <row r="5" spans="11:14" x14ac:dyDescent="0.25">
      <c r="N5" s="19" t="s">
        <v>366</v>
      </c>
    </row>
    <row r="6" spans="11:14" x14ac:dyDescent="0.25">
      <c r="N6" s="19" t="s">
        <v>412</v>
      </c>
    </row>
    <row r="7" spans="11:14" x14ac:dyDescent="0.25">
      <c r="N7" t="s">
        <v>449</v>
      </c>
    </row>
    <row r="10" spans="11:14" x14ac:dyDescent="0.25">
      <c r="K10" s="102" t="s">
        <v>450</v>
      </c>
    </row>
    <row r="13" spans="11:14" x14ac:dyDescent="0.25">
      <c r="K13" s="70" t="s">
        <v>51</v>
      </c>
    </row>
    <row r="14" spans="11:14" x14ac:dyDescent="0.25">
      <c r="K14" t="s">
        <v>451</v>
      </c>
    </row>
    <row r="15" spans="11:14" x14ac:dyDescent="0.25">
      <c r="K15" t="s">
        <v>452</v>
      </c>
    </row>
    <row r="16" spans="11:14" x14ac:dyDescent="0.25">
      <c r="K16" t="s">
        <v>453</v>
      </c>
    </row>
    <row r="19" spans="11:11" x14ac:dyDescent="0.25">
      <c r="K19" t="s">
        <v>461</v>
      </c>
    </row>
    <row r="21" spans="11:11" x14ac:dyDescent="0.25">
      <c r="K21" t="s">
        <v>454</v>
      </c>
    </row>
    <row r="23" spans="11:11" ht="15.75" x14ac:dyDescent="0.25">
      <c r="K23" s="19" t="s">
        <v>462</v>
      </c>
    </row>
    <row r="24" spans="11:11" x14ac:dyDescent="0.25">
      <c r="K24" s="19" t="s">
        <v>455</v>
      </c>
    </row>
    <row r="25" spans="11:11" x14ac:dyDescent="0.25">
      <c r="K25" s="19" t="s">
        <v>456</v>
      </c>
    </row>
    <row r="27" spans="11:11" x14ac:dyDescent="0.25">
      <c r="K27" s="19" t="s">
        <v>457</v>
      </c>
    </row>
    <row r="28" spans="11:11" ht="15.75" x14ac:dyDescent="0.25">
      <c r="K28" s="19" t="s">
        <v>458</v>
      </c>
    </row>
    <row r="29" spans="11:11" ht="15.75" x14ac:dyDescent="0.25">
      <c r="K29" s="70" t="s">
        <v>463</v>
      </c>
    </row>
    <row r="31" spans="11:11" x14ac:dyDescent="0.25">
      <c r="K31" s="19" t="s">
        <v>459</v>
      </c>
    </row>
    <row r="32" spans="11:11" x14ac:dyDescent="0.25">
      <c r="K32" s="19" t="s">
        <v>460</v>
      </c>
    </row>
    <row r="35" spans="11:13" x14ac:dyDescent="0.25">
      <c r="K35" s="19" t="s">
        <v>426</v>
      </c>
      <c r="L35" s="301"/>
      <c r="M35" s="2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OTC-4</vt:lpstr>
      <vt:lpstr>PTP-11</vt:lpstr>
      <vt:lpstr>PTP-12</vt:lpstr>
      <vt:lpstr>OTC-3</vt:lpstr>
      <vt:lpstr>PTP-2</vt:lpstr>
      <vt:lpstr>PTP-5</vt:lpstr>
      <vt:lpstr>PTP-10</vt:lpstr>
      <vt:lpstr>OTC-8</vt:lpstr>
      <vt:lpstr>OTC-7</vt:lpstr>
      <vt:lpstr>PTP-6</vt:lpstr>
      <vt:lpstr>PTP-8</vt:lpstr>
      <vt:lpstr>OTC-2-Riverview</vt:lpstr>
      <vt:lpstr>OTC-2-2-RW</vt:lpstr>
      <vt:lpstr>OTC-2-Southwoods</vt:lpstr>
      <vt:lpstr>OTC-2-2-SW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Remandaban</dc:creator>
  <cp:keywords/>
  <dc:description/>
  <cp:lastModifiedBy>EHI-MIS</cp:lastModifiedBy>
  <cp:revision/>
  <dcterms:created xsi:type="dcterms:W3CDTF">2019-03-01T05:16:46Z</dcterms:created>
  <dcterms:modified xsi:type="dcterms:W3CDTF">2021-06-28T09:09:00Z</dcterms:modified>
  <cp:category/>
  <cp:contentStatus/>
</cp:coreProperties>
</file>