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zemm\Documents\Forensic Practioner Course Materials\Forensic Practitioner Labs and Quizzes\Labs\part2_lab\"/>
    </mc:Choice>
  </mc:AlternateContent>
  <xr:revisionPtr revIDLastSave="0" documentId="8_{DD4B60F0-0D06-470F-96CA-235A384E90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3" i="1"/>
  <c r="G19" i="1" l="1"/>
  <c r="G8" i="1" l="1"/>
  <c r="G10" i="1" s="1"/>
  <c r="G13" i="1" s="1"/>
  <c r="G9" i="1"/>
  <c r="G15" i="1"/>
  <c r="G16" i="1"/>
  <c r="G17" i="1"/>
  <c r="G25" i="1"/>
  <c r="G27" i="1"/>
  <c r="G28" i="1"/>
  <c r="G29" i="1" l="1"/>
</calcChain>
</file>

<file path=xl/sharedStrings.xml><?xml version="1.0" encoding="utf-8"?>
<sst xmlns="http://schemas.openxmlformats.org/spreadsheetml/2006/main" count="36" uniqueCount="32">
  <si>
    <t>&lt;-- Q11(b)</t>
  </si>
  <si>
    <t>Pr(B. Victim | W. Defendant) =</t>
  </si>
  <si>
    <t>&lt;-- Q11(a)</t>
  </si>
  <si>
    <t>Pr(White Defendant) =</t>
  </si>
  <si>
    <t>&lt;-- For Q10</t>
  </si>
  <si>
    <t>&lt;-- Q9</t>
  </si>
  <si>
    <t>Pr(Black Defendant) =</t>
  </si>
  <si>
    <t>&lt;-- Q8(b)</t>
  </si>
  <si>
    <t>Pr(B. Defendant and B. Victim) =</t>
  </si>
  <si>
    <t>&lt;-- Q6(c)</t>
  </si>
  <si>
    <t>Pr(L. Defendant | B. Victim) =</t>
  </si>
  <si>
    <t>&lt;-- Q6(b)</t>
  </si>
  <si>
    <t>Pr(B. Defendant | B. Victim) =</t>
  </si>
  <si>
    <t>&lt;-- Q6(a)</t>
  </si>
  <si>
    <t>Pr(W. Defendant | B. Victim) =</t>
  </si>
  <si>
    <t>&lt;-- Q5</t>
  </si>
  <si>
    <t xml:space="preserve">Odds Latino Victim = </t>
  </si>
  <si>
    <t xml:space="preserve">where SUM(G8,G9,G10) = </t>
  </si>
  <si>
    <t>&lt;-- Q2 &amp; Q3</t>
  </si>
  <si>
    <t>Pr(Latino Victim)</t>
  </si>
  <si>
    <t>&lt;-- Q1</t>
  </si>
  <si>
    <t>Pr(Black Victim) =</t>
  </si>
  <si>
    <t>Pr(White Victim) =</t>
  </si>
  <si>
    <t>Latino</t>
  </si>
  <si>
    <t>Black</t>
  </si>
  <si>
    <t>White</t>
  </si>
  <si>
    <t>Defendant</t>
  </si>
  <si>
    <t>Victim</t>
  </si>
  <si>
    <t>Pr(B. Victim | B. Defendant) =</t>
  </si>
  <si>
    <t>&lt;-- Q7</t>
  </si>
  <si>
    <t>Pr(B. Defendant)*Pr(B. Victim) =</t>
  </si>
  <si>
    <t>Probabilities to fill 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</si>
</sst>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G23" sqref="G23"/>
    </sheetView>
  </sheetViews>
  <sheetFormatPr defaultRowHeight="15" x14ac:dyDescent="0.25"/>
  <cols>
    <col min="1" max="1" width="4.7109375" bestFit="1" customWidth="1"/>
    <col min="6" max="6" width="30" bestFit="1" customWidth="1"/>
    <col min="7" max="7" width="13.85546875" bestFit="1" customWidth="1"/>
    <col min="8" max="8" width="10.5703125" bestFit="1" customWidth="1"/>
    <col min="9" max="9" width="4.7109375" bestFit="1" customWidth="1"/>
  </cols>
  <sheetData>
    <row r="1" spans="1:8" x14ac:dyDescent="0.25">
      <c r="C1" s="3" t="s">
        <v>27</v>
      </c>
      <c r="D1" s="3"/>
      <c r="E1" s="3"/>
    </row>
    <row r="2" spans="1:8" x14ac:dyDescent="0.25">
      <c r="C2" t="s">
        <v>25</v>
      </c>
      <c r="D2" t="s">
        <v>24</v>
      </c>
      <c r="E2" t="s">
        <v>23</v>
      </c>
    </row>
    <row r="3" spans="1:8" x14ac:dyDescent="0.25">
      <c r="A3" s="4" t="s">
        <v>26</v>
      </c>
      <c r="B3" t="s">
        <v>25</v>
      </c>
      <c r="C3">
        <v>648</v>
      </c>
      <c r="D3">
        <v>15</v>
      </c>
      <c r="E3">
        <v>16</v>
      </c>
    </row>
    <row r="4" spans="1:8" x14ac:dyDescent="0.25">
      <c r="A4" s="4"/>
      <c r="B4" t="s">
        <v>24</v>
      </c>
      <c r="C4">
        <v>251</v>
      </c>
      <c r="D4">
        <v>140</v>
      </c>
      <c r="E4">
        <v>17</v>
      </c>
    </row>
    <row r="5" spans="1:8" x14ac:dyDescent="0.25">
      <c r="A5" s="4"/>
      <c r="B5" t="s">
        <v>23</v>
      </c>
      <c r="C5">
        <v>40</v>
      </c>
      <c r="D5">
        <v>3</v>
      </c>
      <c r="E5">
        <v>42</v>
      </c>
    </row>
    <row r="7" spans="1:8" x14ac:dyDescent="0.25">
      <c r="F7" s="2" t="s">
        <v>31</v>
      </c>
    </row>
    <row r="8" spans="1:8" x14ac:dyDescent="0.25">
      <c r="F8" t="s">
        <v>22</v>
      </c>
      <c r="G8" s="1">
        <f>SUM(C3:C5)/SUM(C3:E5)</f>
        <v>0.80119453924914674</v>
      </c>
    </row>
    <row r="9" spans="1:8" x14ac:dyDescent="0.25">
      <c r="F9" t="s">
        <v>21</v>
      </c>
      <c r="G9" s="1">
        <f>SUM(D3:D5)/SUM(C3:E5)</f>
        <v>0.1348122866894198</v>
      </c>
      <c r="H9" t="s">
        <v>20</v>
      </c>
    </row>
    <row r="10" spans="1:8" x14ac:dyDescent="0.25">
      <c r="F10" t="s">
        <v>19</v>
      </c>
      <c r="G10" s="1">
        <f>1-G8-G9</f>
        <v>6.3993174061433455E-2</v>
      </c>
      <c r="H10" t="s">
        <v>18</v>
      </c>
    </row>
    <row r="11" spans="1:8" x14ac:dyDescent="0.25">
      <c r="F11" t="s">
        <v>17</v>
      </c>
      <c r="G11">
        <v>1</v>
      </c>
    </row>
    <row r="13" spans="1:8" x14ac:dyDescent="0.25">
      <c r="F13" t="s">
        <v>16</v>
      </c>
      <c r="G13" s="1">
        <f>G10/(1-G10)</f>
        <v>6.8368277119416607E-2</v>
      </c>
      <c r="H13" t="s">
        <v>15</v>
      </c>
    </row>
    <row r="14" spans="1:8" x14ac:dyDescent="0.25">
      <c r="F14" s="2"/>
      <c r="G14" s="1"/>
    </row>
    <row r="15" spans="1:8" x14ac:dyDescent="0.25">
      <c r="F15" t="s">
        <v>14</v>
      </c>
      <c r="G15" s="1">
        <f>D3/SUM(D3:D5)</f>
        <v>9.49367088607595E-2</v>
      </c>
      <c r="H15" t="s">
        <v>13</v>
      </c>
    </row>
    <row r="16" spans="1:8" x14ac:dyDescent="0.25">
      <c r="F16" t="s">
        <v>12</v>
      </c>
      <c r="G16" s="1">
        <f>D4/SUM(D3:D5)</f>
        <v>0.88607594936708856</v>
      </c>
      <c r="H16" t="s">
        <v>11</v>
      </c>
    </row>
    <row r="17" spans="6:8" x14ac:dyDescent="0.25">
      <c r="F17" t="s">
        <v>10</v>
      </c>
      <c r="G17" s="1">
        <f>D5/SUM(D3:D5)</f>
        <v>1.8987341772151899E-2</v>
      </c>
      <c r="H17" t="s">
        <v>9</v>
      </c>
    </row>
    <row r="18" spans="6:8" x14ac:dyDescent="0.25">
      <c r="G18" s="1"/>
    </row>
    <row r="19" spans="6:8" x14ac:dyDescent="0.25">
      <c r="F19" t="s">
        <v>28</v>
      </c>
      <c r="G19" s="1">
        <f>D4/SUM(C4:E4)</f>
        <v>0.34313725490196079</v>
      </c>
      <c r="H19" t="s">
        <v>29</v>
      </c>
    </row>
    <row r="20" spans="6:8" x14ac:dyDescent="0.25">
      <c r="G20" s="1"/>
    </row>
    <row r="21" spans="6:8" x14ac:dyDescent="0.25">
      <c r="F21" t="s">
        <v>8</v>
      </c>
      <c r="G21" s="1">
        <f>G16*G9</f>
        <v>0.11945392491467577</v>
      </c>
      <c r="H21" t="s">
        <v>7</v>
      </c>
    </row>
    <row r="22" spans="6:8" x14ac:dyDescent="0.25">
      <c r="G22" s="1"/>
    </row>
    <row r="23" spans="6:8" x14ac:dyDescent="0.25">
      <c r="F23" t="s">
        <v>6</v>
      </c>
      <c r="G23" s="1">
        <f>SUM(C4:E4)/SUM(C3:E5)</f>
        <v>0.34812286689419797</v>
      </c>
      <c r="H23" t="s">
        <v>5</v>
      </c>
    </row>
    <row r="24" spans="6:8" x14ac:dyDescent="0.25">
      <c r="G24" s="1"/>
    </row>
    <row r="25" spans="6:8" x14ac:dyDescent="0.25">
      <c r="F25" t="s">
        <v>30</v>
      </c>
      <c r="G25" s="1">
        <f>G23*G9</f>
        <v>4.6931239734883348E-2</v>
      </c>
      <c r="H25" t="s">
        <v>4</v>
      </c>
    </row>
    <row r="27" spans="6:8" x14ac:dyDescent="0.25">
      <c r="F27" t="s">
        <v>3</v>
      </c>
      <c r="G27" s="1">
        <f>SUM(C3:E3)/SUM(C3:E5)</f>
        <v>0.57935153583617749</v>
      </c>
    </row>
    <row r="28" spans="6:8" x14ac:dyDescent="0.25">
      <c r="F28" t="s">
        <v>1</v>
      </c>
      <c r="G28" s="1">
        <f>SUM(D3)/SUM(C3:E3)</f>
        <v>2.2091310751104567E-2</v>
      </c>
      <c r="H28" t="s">
        <v>2</v>
      </c>
    </row>
    <row r="29" spans="6:8" x14ac:dyDescent="0.25">
      <c r="F29" t="s">
        <v>1</v>
      </c>
      <c r="G29" s="1">
        <f>(G15*G9)/G27</f>
        <v>2.2091310751104567E-2</v>
      </c>
      <c r="H29" t="s">
        <v>0</v>
      </c>
    </row>
  </sheetData>
  <mergeCells count="2">
    <mergeCell ref="C1:E1"/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 Zemme</cp:lastModifiedBy>
  <dcterms:created xsi:type="dcterms:W3CDTF">2020-10-01T15:28:31Z</dcterms:created>
  <dcterms:modified xsi:type="dcterms:W3CDTF">2020-10-21T00:42:21Z</dcterms:modified>
</cp:coreProperties>
</file>