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yc/Downloads/2024-07-CSV/"/>
    </mc:Choice>
  </mc:AlternateContent>
  <xr:revisionPtr revIDLastSave="0" documentId="8_{7CF62F39-E25F-2946-9331-483708A45B60}" xr6:coauthVersionLast="47" xr6:coauthVersionMax="47" xr10:uidLastSave="{00000000-0000-0000-0000-000000000000}"/>
  <bookViews>
    <workbookView xWindow="4420" yWindow="3540" windowWidth="27240" windowHeight="16440" xr2:uid="{9C63C4DC-00A6-3346-9CB5-AA88CA6F62B4}"/>
  </bookViews>
  <sheets>
    <sheet name="Sheet1" sheetId="1" r:id="rId1"/>
  </sheets>
  <definedNames>
    <definedName name="LFS_PUMF_EPA_FGMD_codebook" localSheetId="0">Sheet1!$A$1:$N$398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8" i="1" l="1"/>
  <c r="L397" i="1"/>
  <c r="L396" i="1"/>
  <c r="L395" i="1"/>
  <c r="L394" i="1"/>
  <c r="L393" i="1"/>
  <c r="L392" i="1"/>
  <c r="M392" i="1" s="1"/>
  <c r="L391" i="1"/>
  <c r="N391" i="1" s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M373" i="1" s="1"/>
  <c r="L372" i="1"/>
  <c r="N372" i="1" s="1"/>
  <c r="L371" i="1"/>
  <c r="L370" i="1"/>
  <c r="L369" i="1"/>
  <c r="L368" i="1"/>
  <c r="M368" i="1" s="1"/>
  <c r="L367" i="1"/>
  <c r="N367" i="1" s="1"/>
  <c r="L366" i="1"/>
  <c r="L365" i="1"/>
  <c r="L364" i="1"/>
  <c r="M364" i="1" s="1"/>
  <c r="L363" i="1"/>
  <c r="L362" i="1"/>
  <c r="L361" i="1"/>
  <c r="L360" i="1"/>
  <c r="L359" i="1"/>
  <c r="L358" i="1"/>
  <c r="L357" i="1"/>
  <c r="L356" i="1"/>
  <c r="L355" i="1"/>
  <c r="M355" i="1" s="1"/>
  <c r="L354" i="1"/>
  <c r="L353" i="1"/>
  <c r="L352" i="1"/>
  <c r="L351" i="1"/>
  <c r="L350" i="1"/>
  <c r="L349" i="1"/>
  <c r="M349" i="1" s="1"/>
  <c r="L348" i="1"/>
  <c r="N348" i="1" s="1"/>
  <c r="L347" i="1"/>
  <c r="M346" i="1"/>
  <c r="L346" i="1"/>
  <c r="L345" i="1"/>
  <c r="L344" i="1"/>
  <c r="M343" i="1"/>
  <c r="L343" i="1"/>
  <c r="L342" i="1"/>
  <c r="L341" i="1"/>
  <c r="M340" i="1"/>
  <c r="L340" i="1"/>
  <c r="L339" i="1"/>
  <c r="L338" i="1"/>
  <c r="M337" i="1"/>
  <c r="L337" i="1"/>
  <c r="L336" i="1"/>
  <c r="L335" i="1"/>
  <c r="M334" i="1"/>
  <c r="L334" i="1"/>
  <c r="L333" i="1"/>
  <c r="L332" i="1"/>
  <c r="M331" i="1"/>
  <c r="L331" i="1"/>
  <c r="L330" i="1"/>
  <c r="L329" i="1"/>
  <c r="L328" i="1"/>
  <c r="L327" i="1"/>
  <c r="M327" i="1" s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M308" i="1" s="1"/>
  <c r="L307" i="1"/>
  <c r="N307" i="1" s="1"/>
  <c r="L306" i="1"/>
  <c r="L305" i="1"/>
  <c r="L304" i="1"/>
  <c r="L303" i="1"/>
  <c r="L302" i="1"/>
  <c r="L301" i="1"/>
  <c r="L300" i="1"/>
  <c r="M300" i="1" s="1"/>
  <c r="L299" i="1"/>
  <c r="N299" i="1" s="1"/>
  <c r="L298" i="1"/>
  <c r="L297" i="1"/>
  <c r="L296" i="1"/>
  <c r="M295" i="1"/>
  <c r="L295" i="1"/>
  <c r="N294" i="1"/>
  <c r="L294" i="1"/>
  <c r="L293" i="1"/>
  <c r="L292" i="1"/>
  <c r="L291" i="1"/>
  <c r="L290" i="1"/>
  <c r="L289" i="1"/>
  <c r="L288" i="1"/>
  <c r="L287" i="1"/>
  <c r="L286" i="1"/>
  <c r="L285" i="1"/>
  <c r="M285" i="1" s="1"/>
  <c r="L284" i="1"/>
  <c r="N284" i="1" s="1"/>
  <c r="L283" i="1"/>
  <c r="L282" i="1"/>
  <c r="L281" i="1"/>
  <c r="L280" i="1"/>
  <c r="L279" i="1"/>
  <c r="L278" i="1"/>
  <c r="L277" i="1"/>
  <c r="L276" i="1"/>
  <c r="M276" i="1" s="1"/>
  <c r="L275" i="1"/>
  <c r="L274" i="1"/>
  <c r="L273" i="1"/>
  <c r="L272" i="1"/>
  <c r="L271" i="1"/>
  <c r="L270" i="1"/>
  <c r="M270" i="1" s="1"/>
  <c r="L269" i="1"/>
  <c r="N269" i="1" s="1"/>
  <c r="L268" i="1"/>
  <c r="L267" i="1"/>
  <c r="L266" i="1"/>
  <c r="L265" i="1"/>
  <c r="L264" i="1"/>
  <c r="M264" i="1" s="1"/>
  <c r="L263" i="1"/>
  <c r="N263" i="1" s="1"/>
  <c r="L262" i="1"/>
  <c r="L261" i="1"/>
  <c r="L260" i="1"/>
  <c r="M259" i="1"/>
  <c r="L259" i="1"/>
  <c r="N258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M240" i="1" s="1"/>
  <c r="L239" i="1"/>
  <c r="N239" i="1" s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M224" i="1" s="1"/>
  <c r="L223" i="1"/>
  <c r="N223" i="1" s="1"/>
  <c r="L222" i="1"/>
  <c r="L221" i="1"/>
  <c r="L220" i="1"/>
  <c r="L219" i="1"/>
  <c r="L218" i="1"/>
  <c r="L217" i="1"/>
  <c r="L216" i="1"/>
  <c r="L215" i="1"/>
  <c r="L214" i="1"/>
  <c r="L213" i="1"/>
  <c r="L212" i="1"/>
  <c r="L211" i="1"/>
  <c r="M211" i="1" s="1"/>
  <c r="N210" i="1" s="1"/>
  <c r="L210" i="1"/>
  <c r="L209" i="1"/>
  <c r="L208" i="1"/>
  <c r="L207" i="1"/>
  <c r="L206" i="1"/>
  <c r="L205" i="1"/>
  <c r="L204" i="1"/>
  <c r="L203" i="1"/>
  <c r="L202" i="1"/>
  <c r="M201" i="1"/>
  <c r="L201" i="1"/>
  <c r="N200" i="1"/>
  <c r="L200" i="1"/>
  <c r="L199" i="1"/>
  <c r="L198" i="1"/>
  <c r="M198" i="1" s="1"/>
  <c r="L197" i="1"/>
  <c r="L196" i="1"/>
  <c r="L195" i="1"/>
  <c r="L194" i="1"/>
  <c r="L193" i="1"/>
  <c r="L192" i="1"/>
  <c r="M192" i="1" s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M147" i="1" s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M135" i="1" s="1"/>
  <c r="N134" i="1" s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M112" i="1"/>
  <c r="N111" i="1" s="1"/>
  <c r="L112" i="1"/>
  <c r="L111" i="1"/>
  <c r="L110" i="1"/>
  <c r="L109" i="1"/>
  <c r="M108" i="1" s="1"/>
  <c r="N107" i="1" s="1"/>
  <c r="L108" i="1"/>
  <c r="L107" i="1"/>
  <c r="L106" i="1"/>
  <c r="L105" i="1"/>
  <c r="L104" i="1"/>
  <c r="L103" i="1"/>
  <c r="L102" i="1"/>
  <c r="L101" i="1"/>
  <c r="L100" i="1"/>
  <c r="L99" i="1"/>
  <c r="M99" i="1" s="1"/>
  <c r="L98" i="1"/>
  <c r="N98" i="1" s="1"/>
  <c r="L97" i="1"/>
  <c r="L96" i="1"/>
  <c r="L95" i="1"/>
  <c r="M95" i="1" s="1"/>
  <c r="L94" i="1"/>
  <c r="N94" i="1" s="1"/>
  <c r="L93" i="1"/>
  <c r="L92" i="1"/>
  <c r="L91" i="1"/>
  <c r="M90" i="1"/>
  <c r="L90" i="1"/>
  <c r="N89" i="1"/>
  <c r="L89" i="1"/>
  <c r="L88" i="1"/>
  <c r="L87" i="1"/>
  <c r="L86" i="1"/>
  <c r="M86" i="1" s="1"/>
  <c r="N85" i="1" s="1"/>
  <c r="L85" i="1"/>
  <c r="L84" i="1"/>
  <c r="L83" i="1"/>
  <c r="L82" i="1"/>
  <c r="L81" i="1"/>
  <c r="L80" i="1"/>
  <c r="L79" i="1"/>
  <c r="M78" i="1" s="1"/>
  <c r="N77" i="1" s="1"/>
  <c r="L78" i="1"/>
  <c r="L77" i="1"/>
  <c r="L76" i="1"/>
  <c r="L75" i="1"/>
  <c r="L74" i="1"/>
  <c r="L73" i="1"/>
  <c r="L72" i="1"/>
  <c r="L71" i="1"/>
  <c r="M71" i="1" s="1"/>
  <c r="L70" i="1"/>
  <c r="N70" i="1" s="1"/>
  <c r="L69" i="1"/>
  <c r="L68" i="1"/>
  <c r="M68" i="1" s="1"/>
  <c r="N67" i="1" s="1"/>
  <c r="L67" i="1"/>
  <c r="L66" i="1"/>
  <c r="L65" i="1"/>
  <c r="L64" i="1"/>
  <c r="L63" i="1"/>
  <c r="L62" i="1"/>
  <c r="L61" i="1"/>
  <c r="M60" i="1" s="1"/>
  <c r="N59" i="1" s="1"/>
  <c r="L60" i="1"/>
  <c r="L59" i="1"/>
  <c r="L58" i="1"/>
  <c r="L57" i="1"/>
  <c r="L56" i="1"/>
  <c r="L55" i="1"/>
  <c r="L54" i="1"/>
  <c r="L53" i="1"/>
  <c r="L52" i="1"/>
  <c r="M47" i="1" s="1"/>
  <c r="L51" i="1"/>
  <c r="L50" i="1"/>
  <c r="L49" i="1"/>
  <c r="L48" i="1"/>
  <c r="L47" i="1"/>
  <c r="L46" i="1"/>
  <c r="N46" i="1" s="1"/>
  <c r="L45" i="1"/>
  <c r="L44" i="1"/>
  <c r="L43" i="1"/>
  <c r="L42" i="1"/>
  <c r="L41" i="1"/>
  <c r="L40" i="1"/>
  <c r="L39" i="1"/>
  <c r="L38" i="1"/>
  <c r="L37" i="1"/>
  <c r="M36" i="1" s="1"/>
  <c r="L36" i="1"/>
  <c r="L35" i="1"/>
  <c r="N35" i="1" s="1"/>
  <c r="L34" i="1"/>
  <c r="L33" i="1"/>
  <c r="L32" i="1"/>
  <c r="L31" i="1"/>
  <c r="L30" i="1"/>
  <c r="L29" i="1"/>
  <c r="L28" i="1"/>
  <c r="L27" i="1"/>
  <c r="L26" i="1"/>
  <c r="L25" i="1"/>
  <c r="M25" i="1" s="1"/>
  <c r="L24" i="1"/>
  <c r="N24" i="1" s="1"/>
  <c r="L23" i="1"/>
  <c r="L22" i="1"/>
  <c r="L21" i="1"/>
  <c r="L20" i="1"/>
  <c r="M20" i="1" s="1"/>
  <c r="L19" i="1"/>
  <c r="N19" i="1" s="1"/>
  <c r="L18" i="1"/>
  <c r="L17" i="1"/>
  <c r="L16" i="1"/>
  <c r="L15" i="1"/>
  <c r="L14" i="1"/>
  <c r="L13" i="1"/>
  <c r="L12" i="1"/>
  <c r="L11" i="1"/>
  <c r="L10" i="1"/>
  <c r="L9" i="1"/>
  <c r="L8" i="1"/>
  <c r="M7" i="1" s="1"/>
  <c r="N6" i="1" s="1"/>
  <c r="L7" i="1"/>
  <c r="L6" i="1"/>
  <c r="N354" i="1" l="1"/>
  <c r="N191" i="1"/>
  <c r="N275" i="1"/>
  <c r="N20" i="1"/>
  <c r="N1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4865EF-B35E-3D4D-874C-4B17D796E3CF}" name="LFS_PUMF_EPA_FGMD_codebook" type="6" refreshedVersion="8" background="1" saveData="1">
    <textPr codePage="10000" sourceFile="/Users/psyc/Downloads/2024-07-CSV/LFS_PUMF_EPA_FGMD_codebook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<sst xmlns="http://schemas.openxmlformats.org/spreadsheetml/2006/main" count="1127" uniqueCount="769">
  <si>
    <t>Field_Champ</t>
  </si>
  <si>
    <t>Position_Position</t>
  </si>
  <si>
    <t>Length_Longueur</t>
  </si>
  <si>
    <t>Variable_Variable</t>
  </si>
  <si>
    <t>EnglishLabel_EtiquetteAnglais</t>
  </si>
  <si>
    <t>FrenchLabel_EtiquetteFrancais</t>
  </si>
  <si>
    <t>EnglishUniverse_UniversAnglais</t>
  </si>
  <si>
    <t>FrenchUniverse_UniversFrancais</t>
  </si>
  <si>
    <t>EnglishNote_NoteAnglais</t>
  </si>
  <si>
    <t>FrenchNote_NoteFrancais</t>
  </si>
  <si>
    <t>mapping</t>
  </si>
  <si>
    <t>rec_num</t>
  </si>
  <si>
    <t>Order of record in file</t>
  </si>
  <si>
    <t>Ordre de l'observation dans le fichier</t>
  </si>
  <si>
    <t>All respondents</t>
  </si>
  <si>
    <t>Tous les rÈpondantes</t>
  </si>
  <si>
    <t>1-9999999</t>
  </si>
  <si>
    <t>survyear</t>
  </si>
  <si>
    <t>Survey year</t>
  </si>
  <si>
    <t>AnnÈe d'enquÍte</t>
  </si>
  <si>
    <t>Mappings</t>
  </si>
  <si>
    <t>survmnth</t>
  </si>
  <si>
    <t>Survey month</t>
  </si>
  <si>
    <t>Mois d'enquÍte</t>
  </si>
  <si>
    <t>January</t>
  </si>
  <si>
    <t>Janvier</t>
  </si>
  <si>
    <t>February</t>
  </si>
  <si>
    <t>FÈvrier</t>
  </si>
  <si>
    <t>March</t>
  </si>
  <si>
    <t>Mars</t>
  </si>
  <si>
    <t>April</t>
  </si>
  <si>
    <t>Avril</t>
  </si>
  <si>
    <t>May</t>
  </si>
  <si>
    <t>Mai</t>
  </si>
  <si>
    <t>June</t>
  </si>
  <si>
    <t>Juin</t>
  </si>
  <si>
    <t>July</t>
  </si>
  <si>
    <t>Juillet</t>
  </si>
  <si>
    <t>August</t>
  </si>
  <si>
    <t>Ao˚t</t>
  </si>
  <si>
    <t>September</t>
  </si>
  <si>
    <t>Septembre</t>
  </si>
  <si>
    <t>October</t>
  </si>
  <si>
    <t>Octobre</t>
  </si>
  <si>
    <t>November</t>
  </si>
  <si>
    <t>Novembre</t>
  </si>
  <si>
    <t>December</t>
  </si>
  <si>
    <t>DÈcembre</t>
  </si>
  <si>
    <t xml:space="preserve"> lfsstat</t>
  </si>
  <si>
    <t>Labour force status</t>
  </si>
  <si>
    <t>Situation d'activitÈ</t>
  </si>
  <si>
    <t>Employed, at work</t>
  </si>
  <si>
    <t>Personnes occupÈes, au travail</t>
  </si>
  <si>
    <t>Employed, absent from work</t>
  </si>
  <si>
    <t>Personnes occupÈes, absentes du travail</t>
  </si>
  <si>
    <t>Unemployed</t>
  </si>
  <si>
    <t>ChÙmeurs</t>
  </si>
  <si>
    <t>Not in labour force</t>
  </si>
  <si>
    <t>Inactifs</t>
  </si>
  <si>
    <t>prov</t>
  </si>
  <si>
    <t>Province</t>
  </si>
  <si>
    <t>Newfoundland and Labrador</t>
  </si>
  <si>
    <t>Terre-Neuve-et-Labrador</t>
  </si>
  <si>
    <t>Prince Edward Island</t>
  </si>
  <si>
    <t>Œle-du-Prince-…douard</t>
  </si>
  <si>
    <t>Nova Scotia</t>
  </si>
  <si>
    <t>Nouvelle-…cosse</t>
  </si>
  <si>
    <t>New Brunswick</t>
  </si>
  <si>
    <t>Nouveau-Brunswick</t>
  </si>
  <si>
    <t>Quebec</t>
  </si>
  <si>
    <t>QuÈbec</t>
  </si>
  <si>
    <t>Ontario</t>
  </si>
  <si>
    <t>Manitoba</t>
  </si>
  <si>
    <t>Saskatchewan</t>
  </si>
  <si>
    <t>Alberta</t>
  </si>
  <si>
    <t>British Columbia</t>
  </si>
  <si>
    <t>Colombie-Britannique</t>
  </si>
  <si>
    <t>cma</t>
  </si>
  <si>
    <t>Nine largest CMAs</t>
  </si>
  <si>
    <t>Neuf plus grandes RMR</t>
  </si>
  <si>
    <t>MontrÈal</t>
  </si>
  <si>
    <t>OttawañGatineau (Ontario part)</t>
  </si>
  <si>
    <t>OttawañGatineau (partie de líOntario)</t>
  </si>
  <si>
    <t>Toronto</t>
  </si>
  <si>
    <t>Hamilton</t>
  </si>
  <si>
    <t>Winnipeg</t>
  </si>
  <si>
    <t>Calgary</t>
  </si>
  <si>
    <t>Edmonton</t>
  </si>
  <si>
    <t>Vancouver</t>
  </si>
  <si>
    <t>Other CMA or non-CMA</t>
  </si>
  <si>
    <t>Autres RMR ou non-RMR</t>
  </si>
  <si>
    <t>age_12</t>
  </si>
  <si>
    <t>Five-year age group of respondent</t>
  </si>
  <si>
    <t>L'‚ge du rÈpondant (groupes de 5 ans)</t>
  </si>
  <si>
    <t>15 to 19 years</t>
  </si>
  <si>
    <t>15 ‡ 19 ans</t>
  </si>
  <si>
    <t>20 to 24 years</t>
  </si>
  <si>
    <t>20 ‡ 24 ans</t>
  </si>
  <si>
    <t>25 to 29 years</t>
  </si>
  <si>
    <t>25 ‡ 29 ans</t>
  </si>
  <si>
    <t>30 to 34 years</t>
  </si>
  <si>
    <t>30 ‡ 34 ans</t>
  </si>
  <si>
    <t>35 to 39 years</t>
  </si>
  <si>
    <t>35 ‡ 39 ans</t>
  </si>
  <si>
    <t>40 to 44 years</t>
  </si>
  <si>
    <t>40 ‡ 44 ans</t>
  </si>
  <si>
    <t>45 to 49 years</t>
  </si>
  <si>
    <t>45 ‡ 49 ans</t>
  </si>
  <si>
    <t>50 to 54 years</t>
  </si>
  <si>
    <t>50 ‡ 54 ans</t>
  </si>
  <si>
    <t>55 to 59 years</t>
  </si>
  <si>
    <t>55 ‡ 59 ans</t>
  </si>
  <si>
    <t>60 to 64 years</t>
  </si>
  <si>
    <t>60 ‡ 64 ans</t>
  </si>
  <si>
    <t>65 to 69 years</t>
  </si>
  <si>
    <t>65 ‡ 69 ans</t>
  </si>
  <si>
    <t>70 and over</t>
  </si>
  <si>
    <t>70 et plus</t>
  </si>
  <si>
    <t xml:space="preserve">age_6    </t>
  </si>
  <si>
    <t>Age in 2 and 3 year groups, 15 to 29</t>
  </si>
  <si>
    <t>L'‚ge des personnes de 15 ‡ 29 ans (groupes de 2 et 3 ans)</t>
  </si>
  <si>
    <t>Respondents aged 15 to 29 years</t>
  </si>
  <si>
    <t xml:space="preserve">Les rÈpondants ‚gÈs de 15 ‡ 29†ans </t>
  </si>
  <si>
    <t>15 to 16 years</t>
  </si>
  <si>
    <t>15 ‡ 16 ans</t>
  </si>
  <si>
    <t>17 to 19 years</t>
  </si>
  <si>
    <t>17 ‡ 19 ans</t>
  </si>
  <si>
    <t>20 to 21 years</t>
  </si>
  <si>
    <t>20 ‡ 21 ans</t>
  </si>
  <si>
    <t>22 to 24 years</t>
  </si>
  <si>
    <t>22 ‡ 24 ans</t>
  </si>
  <si>
    <t>25 to 26 years</t>
  </si>
  <si>
    <t>25 ‡ 26 ans</t>
  </si>
  <si>
    <t>27 to 29 years</t>
  </si>
  <si>
    <t>27 ‡ 29 ans</t>
  </si>
  <si>
    <t>blank</t>
  </si>
  <si>
    <t>Not applicable</t>
  </si>
  <si>
    <t>Indisponible</t>
  </si>
  <si>
    <t>sex</t>
  </si>
  <si>
    <t>Sex of respondent</t>
  </si>
  <si>
    <t>Sexe du rÈpondant</t>
  </si>
  <si>
    <t>Male</t>
  </si>
  <si>
    <t>Hommes</t>
  </si>
  <si>
    <t>Female</t>
  </si>
  <si>
    <t>Femmes</t>
  </si>
  <si>
    <t>marstat</t>
  </si>
  <si>
    <t>Marital status of respondent</t>
  </si>
  <si>
    <t>…tat matrimonial du rÈpondant</t>
  </si>
  <si>
    <t>Married</t>
  </si>
  <si>
    <t>MariÈ(e)s</t>
  </si>
  <si>
    <t>Living in common-law</t>
  </si>
  <si>
    <t>Vivant en union libre</t>
  </si>
  <si>
    <t>Widowed</t>
  </si>
  <si>
    <t>Veuf(ve)s</t>
  </si>
  <si>
    <t>Separated</t>
  </si>
  <si>
    <t>SÈparÈ(e)s</t>
  </si>
  <si>
    <t>Divorced</t>
  </si>
  <si>
    <t>DivorcÈ(e)s</t>
  </si>
  <si>
    <t>Single, never married</t>
  </si>
  <si>
    <t>CÈlibataires, n'ont jamais mariÈ(e)s</t>
  </si>
  <si>
    <t>educ</t>
  </si>
  <si>
    <t>Highest educational attainment</t>
  </si>
  <si>
    <t>Plus haut niveau de scolaritÈ atteint</t>
  </si>
  <si>
    <t>0 to 8 years</t>
  </si>
  <si>
    <t>0 ‡ 8 annÈes</t>
  </si>
  <si>
    <t>Some high school</t>
  </si>
  <si>
    <t>…tudes secondaires partielles</t>
  </si>
  <si>
    <t>High school graduate</t>
  </si>
  <si>
    <t>…tudes secondaires complÈtÈes</t>
  </si>
  <si>
    <t>Some postsecondary</t>
  </si>
  <si>
    <t>…tudes postsecondaires partielles</t>
  </si>
  <si>
    <t>Postsecondary certificate or diploma</t>
  </si>
  <si>
    <t>DiplÙme ou certificat d'Ètudes postsecondaires</t>
  </si>
  <si>
    <t>Bachelor's degree</t>
  </si>
  <si>
    <t>BaccalaurÈat</t>
  </si>
  <si>
    <t>Above bachelor's degree</t>
  </si>
  <si>
    <t>DiplÙme ou certificat universitaire supÈrieur au baccalaurÈat</t>
  </si>
  <si>
    <t>mjh</t>
  </si>
  <si>
    <t>Single or multiple jobholder</t>
  </si>
  <si>
    <t>Personnes ayant un emploi ou plus d'un emploi</t>
  </si>
  <si>
    <t>Currently employed only</t>
  </si>
  <si>
    <t>PrÈsentement occupÈ seulement</t>
  </si>
  <si>
    <t>Single jobholder, including job changers</t>
  </si>
  <si>
    <t>Personnes ayant un emploi, incluant ceux ayant changÈ d'emploi</t>
  </si>
  <si>
    <t>Multiple jobholder</t>
  </si>
  <si>
    <t>Personnes ayant plus d'un emploi</t>
  </si>
  <si>
    <t>everwork</t>
  </si>
  <si>
    <t>Identifies if a person has worked in the last year</t>
  </si>
  <si>
    <t>Indique si une personne a travaillÈ au cours de la derniËre annÈe</t>
  </si>
  <si>
    <t>Not currently employed</t>
  </si>
  <si>
    <t>Ne travaillent pas prÈsentement</t>
  </si>
  <si>
    <t>Yes, within last year</t>
  </si>
  <si>
    <t>Oui, au cours de la derniËre annÈe</t>
  </si>
  <si>
    <t>Yes, more than 1 year ago</t>
  </si>
  <si>
    <t>Oui, il y a plus d'un an</t>
  </si>
  <si>
    <t>No, never worked</t>
  </si>
  <si>
    <t>Non, n'ont jamais travaillÈ</t>
  </si>
  <si>
    <t>ftptlast</t>
  </si>
  <si>
    <t>Full- or part-time status of last job</t>
  </si>
  <si>
    <t>Situation du dernier emploi, temps plein ou temps partiel</t>
  </si>
  <si>
    <t>Not currently employed but worked within the previous twelve months</t>
  </si>
  <si>
    <t>Pas actuellement en emploi mais a travaillÈ au cours des douze derniers mois</t>
  </si>
  <si>
    <t>Full-time (30 hours or more)</t>
  </si>
  <si>
    <t>Temps plein (30 heures ou plius)</t>
  </si>
  <si>
    <t>Part-time (1 to 29 hours)</t>
  </si>
  <si>
    <t>Temps partiel (1‡ 29 heures)</t>
  </si>
  <si>
    <t>cowmain</t>
  </si>
  <si>
    <t>Class of worker, main job</t>
  </si>
  <si>
    <t>CatÈgorie de travailleur, emploi principal</t>
  </si>
  <si>
    <t>Currently employed or worked within the past 12 months</t>
  </si>
  <si>
    <t>PrÈsentement occupÈ ou travaillÈ au cours des 12 derniers mois</t>
  </si>
  <si>
    <t>Public sector employees</t>
  </si>
  <si>
    <t>EmployÈs du secteur public</t>
  </si>
  <si>
    <t>Private sector employees</t>
  </si>
  <si>
    <t>EmployÈs du secteur privÈ</t>
  </si>
  <si>
    <t>Self-employed incorporated, with paid help</t>
  </si>
  <si>
    <t>Entreprise constituÈe en sociÈtÈ, avec aide rÈmunÈrÈe</t>
  </si>
  <si>
    <t>Self-employed incorporated, no paid help</t>
  </si>
  <si>
    <t>Entreprise constituÈe en sociÈtÈ, sans aide rÈmunÈrÈe</t>
  </si>
  <si>
    <t>Self-employed unincorporated, with paid help</t>
  </si>
  <si>
    <t>Entreprise non constituÈe en sociÈtÈ, avec aide rÈmunÈrÈe</t>
  </si>
  <si>
    <t>Self-employed unincorporated, no paid help</t>
  </si>
  <si>
    <t>Entreprise non constituÈe en sociÈtÈ, sans aide rÈmunÈrÈe</t>
  </si>
  <si>
    <t>Unpaid family worker</t>
  </si>
  <si>
    <t>Travailleurs familiaux non rÈmunÈrÈs</t>
  </si>
  <si>
    <t>immig</t>
  </si>
  <si>
    <t>Immigrant status</t>
  </si>
  <si>
    <t>Statut d'immigrant</t>
  </si>
  <si>
    <t>Immigrant, landed 10 or less years earlier</t>
  </si>
  <si>
    <t>Immigrants reÁus 10 ans et moins auparavant</t>
  </si>
  <si>
    <t>Immigrant, landed more than 10 years earlier</t>
  </si>
  <si>
    <t>Immigrants reÁus plus de 10 ans auparavant</t>
  </si>
  <si>
    <t>Non-immigrant</t>
  </si>
  <si>
    <t>Non immigrant</t>
  </si>
  <si>
    <t>naics_21</t>
  </si>
  <si>
    <t>Industry of main job</t>
  </si>
  <si>
    <t xml:space="preserve">Industrie de l'emploi principal </t>
  </si>
  <si>
    <t>Codes based on NAICS 2017 labour variant</t>
  </si>
  <si>
    <t>Codes selon le SCIAN 2017 - variante de la population active</t>
  </si>
  <si>
    <t>Agriculture</t>
  </si>
  <si>
    <t>111-112, 1100, 1151-1152</t>
  </si>
  <si>
    <t>Forestry and logging and support activities for forestry</t>
  </si>
  <si>
    <t>Foresterie et exploitation forestiËre et activitÈs de soutien ‡ la foresterie</t>
  </si>
  <si>
    <t>113, 1153</t>
  </si>
  <si>
    <t>Fishing, hunting and trapping</t>
  </si>
  <si>
    <t>PÍche, chasse et piÈgeage</t>
  </si>
  <si>
    <t>Mining, quarrying, and oil and gas extraction</t>
  </si>
  <si>
    <t>Extraction miniËre, exploitation en carriËre, et extraction de pÈtrole et de gaz</t>
  </si>
  <si>
    <t>21, 2100</t>
  </si>
  <si>
    <t>Utilities</t>
  </si>
  <si>
    <t>Services publics</t>
  </si>
  <si>
    <t>Construction</t>
  </si>
  <si>
    <t>Manufacturing - durable goods</t>
  </si>
  <si>
    <t>Fabrication de biens durables</t>
  </si>
  <si>
    <t>321, 327, 331-337</t>
  </si>
  <si>
    <t>Manufacturing - non-durable goods</t>
  </si>
  <si>
    <t>Fabrication de biens non durables</t>
  </si>
  <si>
    <t>311-316, 322-326, 339</t>
  </si>
  <si>
    <t>Wholesale trade</t>
  </si>
  <si>
    <t xml:space="preserve">Commerce de gros </t>
  </si>
  <si>
    <t>Retail trade</t>
  </si>
  <si>
    <t>Commerce de dÈtail</t>
  </si>
  <si>
    <t>44-45</t>
  </si>
  <si>
    <t>Transportation and warehousing</t>
  </si>
  <si>
    <t xml:space="preserve">Transport et entreposage </t>
  </si>
  <si>
    <t>48-49</t>
  </si>
  <si>
    <t>Finance and insurance</t>
  </si>
  <si>
    <t>Finances et assurances</t>
  </si>
  <si>
    <t>Real estate and rental and leasing</t>
  </si>
  <si>
    <t>Services immobiliers et services de location et de location ‡ bail</t>
  </si>
  <si>
    <t>Professional, scientific and technical services</t>
  </si>
  <si>
    <t>Services professionnels, scientifiques et techniques</t>
  </si>
  <si>
    <t>Business, building and other support services</t>
  </si>
  <si>
    <t>Services aux entreprises, services relatifs aux b‚timents et autres services de soutien</t>
  </si>
  <si>
    <t>55-56</t>
  </si>
  <si>
    <t>Educational services</t>
  </si>
  <si>
    <t>Services d'enseignement</t>
  </si>
  <si>
    <t>Health care and social assistance</t>
  </si>
  <si>
    <t>Soins de santÈ et assistance sociale</t>
  </si>
  <si>
    <t>Information, culture and recreation</t>
  </si>
  <si>
    <t>Information, culture et loisirs</t>
  </si>
  <si>
    <t>51, 71</t>
  </si>
  <si>
    <t>Accommodation and food services</t>
  </si>
  <si>
    <t>HÈbergement et services de restauration</t>
  </si>
  <si>
    <t>Other services (except public administration)</t>
  </si>
  <si>
    <t>Autres services (sauf les administrations publiques)</t>
  </si>
  <si>
    <t>Public administration</t>
  </si>
  <si>
    <t>Administrations publiques</t>
  </si>
  <si>
    <t xml:space="preserve">noc_10    </t>
  </si>
  <si>
    <t>Occupation at main job</t>
  </si>
  <si>
    <t>Profession ‡ l'emploi principal</t>
  </si>
  <si>
    <t>Codes based on NOC 2021 labour variant</t>
  </si>
  <si>
    <t>Codes selon le CNP 2021 variante de la population active</t>
  </si>
  <si>
    <t>Management occupations</t>
  </si>
  <si>
    <t>Gestion</t>
  </si>
  <si>
    <t>00, 10, 20, 30, 40, 50, 60, 70, 80, 90</t>
  </si>
  <si>
    <t>Business, finance and administration occupations, except management</t>
  </si>
  <si>
    <t>Affaires, finance et administration, sauf les gestionnaires</t>
  </si>
  <si>
    <t>Natural and applied sciences and related occupations, except management</t>
  </si>
  <si>
    <t>Sciences naturelles et appliquÈes et domaines apparentÈs, sauf les gestionnaires</t>
  </si>
  <si>
    <t>21-22</t>
  </si>
  <si>
    <t>Health occupations, except management</t>
  </si>
  <si>
    <t>Secteur de la santÈ, sauf les gestionnaires</t>
  </si>
  <si>
    <t>31-33</t>
  </si>
  <si>
    <t>Occupations in education, law and social, community and government services, except management</t>
  </si>
  <si>
    <t>Enseignement, droit et services sociaux, communautaires et gouvernementaux, sauf les gestionnaires</t>
  </si>
  <si>
    <t>41-45</t>
  </si>
  <si>
    <t>Occupations in art, culture, recreation and sport, except management</t>
  </si>
  <si>
    <t>Arts, culture, sports et loisirs, sauf les gestionnaires</t>
  </si>
  <si>
    <t>51-55</t>
  </si>
  <si>
    <t>Sales and service occupations, except management</t>
  </si>
  <si>
    <t>Vente et services, sauf les gestionnaires</t>
  </si>
  <si>
    <t>62-65</t>
  </si>
  <si>
    <t>Trades, transport and equipment operators and related occupations, except management</t>
  </si>
  <si>
    <t>MÈtiers, transport, machinerie et domaines apparentÈs, sauf les gestionnaires</t>
  </si>
  <si>
    <t>72-75</t>
  </si>
  <si>
    <t>Natural resources, agriculture and related production occupations, except management</t>
  </si>
  <si>
    <t>Ressources naturelles, agriculture et production connexe, sauf les gestionnaires</t>
  </si>
  <si>
    <t>82-85</t>
  </si>
  <si>
    <t>Occupations in manufacturing and utilities, except management</t>
  </si>
  <si>
    <t>Fabrication et services d'utilitÈ publique, sauf les gestionnaires</t>
  </si>
  <si>
    <t>92-95</t>
  </si>
  <si>
    <t>noc_43</t>
  </si>
  <si>
    <t>Legislative and senior management occupations</t>
  </si>
  <si>
    <t>Membres des corps lÈgislatifs et cadres supÈrieurs/cadres supÈrieures</t>
  </si>
  <si>
    <t>Specialized middle management occupations</t>
  </si>
  <si>
    <t>Cadres intermÈdiaires spÈcialisÈs/cadres intermÈdiaires spÈcialisÈes</t>
  </si>
  <si>
    <t>10, 20, 30, 40, 50</t>
  </si>
  <si>
    <t>Middle management occupations in retail and wholesale trade and customer services</t>
  </si>
  <si>
    <t>Cadres intermÈdiaires dans le commerce de dÈtail, de gros et des services ‡ la clientËle</t>
  </si>
  <si>
    <t>Middle management occupations in trades, transportation, production and utilities</t>
  </si>
  <si>
    <t>Cadres intermÈdiaires des mÈtiers, des transports, de la production et des services d'utilitÈ publique</t>
  </si>
  <si>
    <t>70, 80, 90</t>
  </si>
  <si>
    <t>Professional occupations in finance</t>
  </si>
  <si>
    <t>Personnel professionnel en finance</t>
  </si>
  <si>
    <t>Professional occupations in business</t>
  </si>
  <si>
    <t>Personnel professionnel en gestion des affaires</t>
  </si>
  <si>
    <t>Administrative and financial supervisors and specialized administrative occupations</t>
  </si>
  <si>
    <t>Personnel de supervision du travail administratif et financier et personnel administratif spÈcialisÈs</t>
  </si>
  <si>
    <t>Administrative occupations and transportation logistics occupations</t>
  </si>
  <si>
    <t>Personnel administratif et personnel de la logistique du transport</t>
  </si>
  <si>
    <t>Administrative and financial support and supply chain logistics occupations</t>
  </si>
  <si>
    <t>Personnel de soutien administratif et finance et en logistiques de chaÓne d'approvisionnement</t>
  </si>
  <si>
    <t>Professional occupations in natural sciences</t>
  </si>
  <si>
    <t>Personnel professionnel des sciences naturelles</t>
  </si>
  <si>
    <t>Professional occupations in applied sciences (except engineering)</t>
  </si>
  <si>
    <t>Personnel professionnel des sciences appliquÈes (sauf ingÈnierie)</t>
  </si>
  <si>
    <t>Professional occupations in engineering</t>
  </si>
  <si>
    <t>Personnel professionnel en ingÈnierie</t>
  </si>
  <si>
    <t>Technical occupations related to natural and applied sciences</t>
  </si>
  <si>
    <t>Personnel technique assimilÈ aux sciences naturelles et appliquÈes</t>
  </si>
  <si>
    <t>Health treating and consultation services professionals</t>
  </si>
  <si>
    <t>Professionnels des soins de santÈ et des services de consultation</t>
  </si>
  <si>
    <t>Therapy and assessment professionals</t>
  </si>
  <si>
    <t>Professionnels/professionnelles en thÈrapie et en Èvaluation</t>
  </si>
  <si>
    <t>Nursing and allied health professionals</t>
  </si>
  <si>
    <t>Professionnels des soins infirmiers et paramÈdicaux</t>
  </si>
  <si>
    <t>Technical occupations in health</t>
  </si>
  <si>
    <t>Personnel technique des soins de santÈ</t>
  </si>
  <si>
    <t>Assisting occupations in support of health services</t>
  </si>
  <si>
    <t>Personnel de soutien des services de santÈ</t>
  </si>
  <si>
    <t>Professional occupations in law</t>
  </si>
  <si>
    <t>Personnel professionnel du droit</t>
  </si>
  <si>
    <t>Professional occupations in education services</t>
  </si>
  <si>
    <t>Personnel professionnel en services d'enseignement</t>
  </si>
  <si>
    <t>Professional occupations in social and community services</t>
  </si>
  <si>
    <t>Personnel professionnel des services sociaux et communautaires</t>
  </si>
  <si>
    <t>Professional occupations in government services</t>
  </si>
  <si>
    <t>Personnel professionnel des services gouvernementaux</t>
  </si>
  <si>
    <t>Occupations in front-line public protection services</t>
  </si>
  <si>
    <t>Personnel des services de protection publique de premiËre ligne</t>
  </si>
  <si>
    <t>Paraprofessional occupations in legal, social, community and education services</t>
  </si>
  <si>
    <t>Personnel paraprofessionnel des services juridiques, sociaux, communautaires et de l'enseignement</t>
  </si>
  <si>
    <t>Assisting occupations in education and in legal and public protection</t>
  </si>
  <si>
    <t>Personnel de soutien en Èducation et en protection juridique et publique</t>
  </si>
  <si>
    <t>Care providers and public protection support occupations and student monitors, crossing guards and related occupations</t>
  </si>
  <si>
    <t>Prestataires de soins et personnel de soutien de juridique et de la protection du public et Surveillants/surveillantes d'ÈlËves, brigadiers/brigadiËres et autres professions connexes</t>
  </si>
  <si>
    <t>Professional occupations in art and culture</t>
  </si>
  <si>
    <t>Personnel professionnel des arts et de la culture</t>
  </si>
  <si>
    <t>Technical occupations in art, culture and sport</t>
  </si>
  <si>
    <t>Personnel technique des arts, de la culture et des sports</t>
  </si>
  <si>
    <t>Occupations in art, culture and sport</t>
  </si>
  <si>
    <t>Personnel des arts, de la culture et des sports</t>
  </si>
  <si>
    <t>Support occupations in art, culture and sport</t>
  </si>
  <si>
    <t>Personnel de soutien des arts, de la culture et des sports</t>
  </si>
  <si>
    <t>54-55</t>
  </si>
  <si>
    <t>Retail sales and service supervisors and specialized occupations in sales and services</t>
  </si>
  <si>
    <t>Personnel de supervision des ventes au dÈtail et des services et personnel des ventes et des services spÈcialisÈs</t>
  </si>
  <si>
    <t>Occupations in sales and services</t>
  </si>
  <si>
    <t>Personnel des ventes et des services</t>
  </si>
  <si>
    <t>Sales and service representatives and other customer and personal services occupations</t>
  </si>
  <si>
    <t>ReprÈsentants/reprÈsentantes des ventes et du service et autres professions des services ‡ la clientËle et personnels</t>
  </si>
  <si>
    <t>Sales and service support occupations</t>
  </si>
  <si>
    <t>Personnel de soutien aux ventes et services</t>
  </si>
  <si>
    <t>Technical trades and transportation officers and controllers</t>
  </si>
  <si>
    <t>Officiers/officiËres et contrÙleurs/contrÙleuses des mÈtiers techniques et des transports</t>
  </si>
  <si>
    <t>General trades</t>
  </si>
  <si>
    <t>MÈtiers gÈnÈraux</t>
  </si>
  <si>
    <t>Mail and message distribution, other transport equipment operators and related maintenance workers</t>
  </si>
  <si>
    <t>Personnel au courrier et ‡ la distribution de messages, autres conducteurs/conductrices de matÈriel de transport et personnel d'entretien assimilÈ</t>
  </si>
  <si>
    <t>Helpers and labourers and other transport drivers, operators and labourers</t>
  </si>
  <si>
    <t>Aides et ouvriers/ouvriËres et autres opÈrateurs/opÈratrices et manoeuvres de transport et personnel assimilÈ</t>
  </si>
  <si>
    <t>Supervisors and occupations in natural resources, agriculture and related production</t>
  </si>
  <si>
    <t>Superviseurs/superviseures et personnel en ressources naturelles, en agriculture et en production connexe</t>
  </si>
  <si>
    <t>82-83</t>
  </si>
  <si>
    <t>Workers and labourers in natural resources, agriculture and related production</t>
  </si>
  <si>
    <t>Travailleurs/travailleuses et manoeuvres ‡ la rÈcolte, en amÈnagement paysager, en ressources naturelles, en agriculture et en production connexe</t>
  </si>
  <si>
    <t>84-85</t>
  </si>
  <si>
    <t>Supervisors, central control and process operators in processing, manufacturing and utilities and aircraft assemblers and inspectors</t>
  </si>
  <si>
    <t>Personnel de supervision, opÈrateurs/opÈratrices de poste central de contrÙle dans la transformation, la fabrication et les services d'utilitÈ publique et monteurs/monteuses et inspecteurs/inspectrices de montage d'aÈronefs</t>
  </si>
  <si>
    <t>92-93</t>
  </si>
  <si>
    <t>Machine operators, assemblers and inspectors in processing, manufacturing and printing</t>
  </si>
  <si>
    <t>OpÈrateurs/opÈratrices de machines, monteurs/monteuses et inspecteurs/inspectrices dans le traitement, la fabrication et l'impression</t>
  </si>
  <si>
    <t>Labourers in processing, manufacturing and utilities</t>
  </si>
  <si>
    <t>Manoeuvres dans la transformation, la fabrication et les services d'utilitÈ publique</t>
  </si>
  <si>
    <t>yabsent</t>
  </si>
  <si>
    <t>Reason of absence, full week</t>
  </si>
  <si>
    <t>Raison d'absence, toute la semaine</t>
  </si>
  <si>
    <t>Currently employed, absent from work</t>
  </si>
  <si>
    <t>OccupÈ, absent du travail</t>
  </si>
  <si>
    <t>Other reasons</t>
  </si>
  <si>
    <t>Autre raisons</t>
  </si>
  <si>
    <t>Own illness or disability</t>
  </si>
  <si>
    <t>Maladie ou incapacitÈ</t>
  </si>
  <si>
    <t>Personal or family responsibilities</t>
  </si>
  <si>
    <t>Obligations personnelles ou familiales</t>
  </si>
  <si>
    <t>Vacation</t>
  </si>
  <si>
    <t>Vacances</t>
  </si>
  <si>
    <t>wksaway</t>
  </si>
  <si>
    <t>Number of weeks absent from work</t>
  </si>
  <si>
    <t>Nombre de semaines d'absence du travail</t>
  </si>
  <si>
    <t>Weeks</t>
  </si>
  <si>
    <t>Semaines</t>
  </si>
  <si>
    <t>payaway</t>
  </si>
  <si>
    <t>Paid for time off, full-week absence only</t>
  </si>
  <si>
    <t>CongÈ rÈmunÈrÈ, absence de toute la semaine seulement</t>
  </si>
  <si>
    <t>Employees and self-employed - incorporated only</t>
  </si>
  <si>
    <t>Comprend les employÈs et les travailleurs autonomes avec entreprise constituÈe en sociÈtÈ seulement</t>
  </si>
  <si>
    <t>Yes</t>
  </si>
  <si>
    <t>Oui</t>
  </si>
  <si>
    <t>No</t>
  </si>
  <si>
    <t>Non</t>
  </si>
  <si>
    <t>uhrsmain</t>
  </si>
  <si>
    <t>Usual hours worked per week at main job</t>
  </si>
  <si>
    <t>Heures habituellement travaillÈes par semaine ‡ l'emploi principal</t>
  </si>
  <si>
    <t xml:space="preserve">PrÈsentement occupÈ seulement </t>
  </si>
  <si>
    <t>Decimal implied</t>
  </si>
  <si>
    <t>DÈcimal implicite</t>
  </si>
  <si>
    <t>001-990</t>
  </si>
  <si>
    <t>Hours</t>
  </si>
  <si>
    <t>Heures</t>
  </si>
  <si>
    <t>ahrsmain</t>
  </si>
  <si>
    <t>Actual hours worked per week at main job</t>
  </si>
  <si>
    <t>Heures effectivement travaillÈes par semaine ‡ l'emploi principal</t>
  </si>
  <si>
    <t>000-990</t>
  </si>
  <si>
    <t>ftptmain</t>
  </si>
  <si>
    <t>Full- or part-time status at main or only job</t>
  </si>
  <si>
    <t xml:space="preserve">Temps plein ou temps partiel, emp. princ. ou seul emploi </t>
  </si>
  <si>
    <t>Full-time</t>
  </si>
  <si>
    <t>Temps plein</t>
  </si>
  <si>
    <t>Part-time</t>
  </si>
  <si>
    <t>Temps partiel</t>
  </si>
  <si>
    <t>utothrs</t>
  </si>
  <si>
    <t>Usual hours worked per week at all jobs</t>
  </si>
  <si>
    <t>Heures habituellement travaillÈes par semaine ‡ tous les emplois</t>
  </si>
  <si>
    <t>atothrs</t>
  </si>
  <si>
    <t>Actual hours worked per week at all jobs</t>
  </si>
  <si>
    <t>Heures effectivement travaillÈes par semaine ‡ tous les emplois</t>
  </si>
  <si>
    <t>hrsaway</t>
  </si>
  <si>
    <t>Hours away from work, part-week absence only</t>
  </si>
  <si>
    <t>Heures d'absence du travail, absence d'une partie de la semaine seulement</t>
  </si>
  <si>
    <t>Employees at work only</t>
  </si>
  <si>
    <t>EmployÈs au travail seulement</t>
  </si>
  <si>
    <t>yaway</t>
  </si>
  <si>
    <t>Reason for part-week absence</t>
  </si>
  <si>
    <t>Raison pour l'absence durant une partie de la semaine</t>
  </si>
  <si>
    <t>Vacation or civic holiday</t>
  </si>
  <si>
    <t>Vacances ou congÈs</t>
  </si>
  <si>
    <t>Working short-time</t>
  </si>
  <si>
    <t>Travail ‡ temps rÈduit</t>
  </si>
  <si>
    <t>paidot</t>
  </si>
  <si>
    <t>Paid overtime hours in reference week</t>
  </si>
  <si>
    <t>Heures supplÈmentaires rÈmunÈrÈes durant la semaine de rÈfÈrence</t>
  </si>
  <si>
    <t>unpaidot</t>
  </si>
  <si>
    <t>Unpaid overtime hours in reference week</t>
  </si>
  <si>
    <t>Heures supplÈmentaires non rÈmunÈrÈes durant la semaine de rÈfÈrence</t>
  </si>
  <si>
    <t>xtrahrs</t>
  </si>
  <si>
    <t>Number of overtime or extra hours worked</t>
  </si>
  <si>
    <t>Nombre d'heures supplÈmentaires travaillÈes</t>
  </si>
  <si>
    <t>whypt</t>
  </si>
  <si>
    <t>Reason for part-time work</t>
  </si>
  <si>
    <t>Raison pour le travail ‡ temps partiel</t>
  </si>
  <si>
    <t>Currently employed, part-time usual work hours at their main or only job was below 30 per week</t>
  </si>
  <si>
    <t>OccupÈs, emplois ‡ temps partiel le nombre total díheures travaillÈes par semaine dans le cadre de leur principal ou unique emploi est infÈrieur ‡ 30</t>
  </si>
  <si>
    <t>Caring for children</t>
  </si>
  <si>
    <t>Soins des enfants</t>
  </si>
  <si>
    <t>Other personal or family responsibilities</t>
  </si>
  <si>
    <t>Autres obligations personnelles ou familiales</t>
  </si>
  <si>
    <t>Going to school</t>
  </si>
  <si>
    <t>…cole</t>
  </si>
  <si>
    <t>Personal preference</t>
  </si>
  <si>
    <t>Choix personnel</t>
  </si>
  <si>
    <t>Business conditions or could not find full-time work, looked for full-time work in last month</t>
  </si>
  <si>
    <t>Conjoncture Èconomique ou n'a pu trouver du travail ‡ temps plein, a cherchÈ du temps plein au cours du dernier mois</t>
  </si>
  <si>
    <t>Business conditions or could not find full-time work, did not look for full-time work in last month</t>
  </si>
  <si>
    <t>Conjoncture Èconomique ou n'a pu trouver du travail ‡ temps plein, n'a pas cherchÈ du temps plein au cours du dernier mois</t>
  </si>
  <si>
    <t>tenure</t>
  </si>
  <si>
    <t>Job tenure with current employer</t>
  </si>
  <si>
    <t>DurÈe de l'emploi avec l'employeur actuel</t>
  </si>
  <si>
    <t>001-240</t>
  </si>
  <si>
    <t>Months</t>
  </si>
  <si>
    <t>Mois</t>
  </si>
  <si>
    <t>prevten</t>
  </si>
  <si>
    <t>Job tenure with previous employer</t>
  </si>
  <si>
    <t xml:space="preserve">DurÈe de l'emploi avec l'employeur prÈcÈdent </t>
  </si>
  <si>
    <t>Not currently employed but worked in the past 12 months</t>
  </si>
  <si>
    <t>PrÈsentement non occupÈ mais ‡ travaillÈ au cours des 12 derniers mois</t>
  </si>
  <si>
    <t>hrlyearn</t>
  </si>
  <si>
    <t>Usual hourly wages</t>
  </si>
  <si>
    <t>Salaire horaire habituel</t>
  </si>
  <si>
    <t>Currently employed, employees</t>
  </si>
  <si>
    <t>OccupÈs, employÈs</t>
  </si>
  <si>
    <t>Before taxes and other deductions. Includes tips, commission and bonuses. Two decimals implied</t>
  </si>
  <si>
    <t>Avant impÙt et autres dÈductions. Comprend les pourboires, les commissions et les primes. Deux dÈcimales implicites.</t>
  </si>
  <si>
    <t>000001-999999</t>
  </si>
  <si>
    <t>Current dollars</t>
  </si>
  <si>
    <t>Dollares courantes</t>
  </si>
  <si>
    <t>union</t>
  </si>
  <si>
    <t>Union status</t>
  </si>
  <si>
    <t>Situation syndicale</t>
  </si>
  <si>
    <t>Union member</t>
  </si>
  <si>
    <t>Membre díun syndicat</t>
  </si>
  <si>
    <t>Not a member but covered by a union contract or collective agreement</t>
  </si>
  <si>
    <t>Níest pas membre díun syndicat mais est couvert par une convention collective ou par un contrat de travail nÈgociÈ par un syndicat</t>
  </si>
  <si>
    <t>Non-unionized</t>
  </si>
  <si>
    <t>Non syndiquÈ</t>
  </si>
  <si>
    <t>permtemp</t>
  </si>
  <si>
    <t>Job permanency</t>
  </si>
  <si>
    <t>La permanence de l'emploi</t>
  </si>
  <si>
    <t>Permanent</t>
  </si>
  <si>
    <t>Permanents</t>
  </si>
  <si>
    <t>Temporary, seasonal job</t>
  </si>
  <si>
    <t>Temporaires, saisonniers</t>
  </si>
  <si>
    <t>Temporary, term or contract job</t>
  </si>
  <si>
    <t>Temporaires, ‡ terme ou ‡ contrat</t>
  </si>
  <si>
    <t>Temporary, casual or other temporary jobs</t>
  </si>
  <si>
    <t>Temporaires, occasionnels ou autres emplois temporaires</t>
  </si>
  <si>
    <t>estsize</t>
  </si>
  <si>
    <t>Establishment size</t>
  </si>
  <si>
    <t>Taille de líÈtablissement</t>
  </si>
  <si>
    <t>Less than 20 employees</t>
  </si>
  <si>
    <t>Moins de 20 employÈs</t>
  </si>
  <si>
    <t>20 to 99 employees</t>
  </si>
  <si>
    <t>20 ‡ 99 employÈs</t>
  </si>
  <si>
    <t>100 to 500 employees</t>
  </si>
  <si>
    <t>100 ‡ 500 employÈs</t>
  </si>
  <si>
    <t>More than 500 employees</t>
  </si>
  <si>
    <t>Plus de 500 employÈs</t>
  </si>
  <si>
    <t>firmsize</t>
  </si>
  <si>
    <t>Firm size</t>
  </si>
  <si>
    <t>Taille de líentreprise</t>
  </si>
  <si>
    <t>Includes those with single location</t>
  </si>
  <si>
    <t>Comprend les entreprises n'opÈrant qu'‡ un seul endroit</t>
  </si>
  <si>
    <t>durunemp</t>
  </si>
  <si>
    <t>Duration of unemployment</t>
  </si>
  <si>
    <t>DurÈe du chÙmage</t>
  </si>
  <si>
    <t>Unemployed temporary layoffs and job searchers only</t>
  </si>
  <si>
    <t>Au chÙmage, mises ‡ pied temporaires et chercheurs seulement</t>
  </si>
  <si>
    <t>01-99</t>
  </si>
  <si>
    <t>flowunem</t>
  </si>
  <si>
    <t>Flows into unemployment</t>
  </si>
  <si>
    <t>Flux d'entrÈe en chÙmage</t>
  </si>
  <si>
    <t>Currently unemployed</t>
  </si>
  <si>
    <t>Au chÙmage</t>
  </si>
  <si>
    <t>Job losers, temporary layoff</t>
  </si>
  <si>
    <t>Ont perdu leur emploi, mise ‡ pied temporaire</t>
  </si>
  <si>
    <t>Job losers, permanent layoff</t>
  </si>
  <si>
    <t>Ont perdu leur emploi, mise ‡ pied permanente</t>
  </si>
  <si>
    <t>Job leavers</t>
  </si>
  <si>
    <t>Ont quittÈ leur emploi</t>
  </si>
  <si>
    <t xml:space="preserve">Job leavers/losers (status unknown), worked more than 1 year ago </t>
  </si>
  <si>
    <t>Ont perdu/quittÈ leur emploi (statut inconnu), ont travaillÈ il y a plus d'un an</t>
  </si>
  <si>
    <t>New entrants</t>
  </si>
  <si>
    <t>Nouveaux entrants</t>
  </si>
  <si>
    <t>Re-entrants, worked 1 year ago or less</t>
  </si>
  <si>
    <t>Rentrants, ont travaillÈ il y a un an ou moins</t>
  </si>
  <si>
    <t>Re-entrants, worked more than 1 year ago</t>
  </si>
  <si>
    <t xml:space="preserve">Rentrants, ont travaillÈ il y a plus d'un an </t>
  </si>
  <si>
    <t>Future starts</t>
  </si>
  <si>
    <t>Emploi devant commencer ‡ une date future</t>
  </si>
  <si>
    <t>unemftpt</t>
  </si>
  <si>
    <t>Job seekers by type of work sought and temporary layoffs by work status of last job</t>
  </si>
  <si>
    <t>Personnes ‡ la recherche díun emploi†: type díemploi cherchÈ; mises ‡ pied temporaire†: la situation applicable relativement ‡ líemploi prÈcÈdent</t>
  </si>
  <si>
    <t>Not known for future starts</t>
  </si>
  <si>
    <t>Inconnu pour emploi devant commencer ‡ une date future</t>
  </si>
  <si>
    <t>whylefto</t>
  </si>
  <si>
    <t xml:space="preserve">Reason for leaving job during previous year </t>
  </si>
  <si>
    <t>Raisons pour avoir quittÈ l'emploi durant l'annÈe prÈcÈdente</t>
  </si>
  <si>
    <t>Links pre-and post 1997 redesign</t>
  </si>
  <si>
    <t>Relie l'avant et l'aprËs remaniement de 1997</t>
  </si>
  <si>
    <t>Job leavers, other reasons</t>
  </si>
  <si>
    <t>Ont quittÈ leur emploi, autres raisons</t>
  </si>
  <si>
    <t>Job leavers, own illness or disability</t>
  </si>
  <si>
    <t>Ont quittÈ leur emploi, maladie ou incapacitÈ</t>
  </si>
  <si>
    <t>Job leavers, personal or family responsibilities</t>
  </si>
  <si>
    <t>Ont quittÈ leur emploi, obligations personnelles ou familiales</t>
  </si>
  <si>
    <t>Job leavers, going to school</t>
  </si>
  <si>
    <t>Ont quittÈ leur emploi, vont ‡ l'Ècole</t>
  </si>
  <si>
    <t>Job losers, laid off</t>
  </si>
  <si>
    <t>Ont perdu leur emploi, mis ‡ pied</t>
  </si>
  <si>
    <t>Job leavers, retired</t>
  </si>
  <si>
    <t>Ont quittÈ leur emploi, ont pris leur retraite</t>
  </si>
  <si>
    <t>whyleftn</t>
  </si>
  <si>
    <t>Job leavers, caring for children</t>
  </si>
  <si>
    <t>Ont quittÈ leur emploi, soins des enfants</t>
  </si>
  <si>
    <t>Job leavers, pregnancy</t>
  </si>
  <si>
    <t>Ont quittÈ leur emploi, sont enceintes</t>
  </si>
  <si>
    <t>Job leavers, dissatisfied</t>
  </si>
  <si>
    <t>Ont quittÈ leur emploi, insatisfaction</t>
  </si>
  <si>
    <t>Job leavers, business sold or closed down (self-employed)</t>
  </si>
  <si>
    <t>Ont quittÈ leur emploi, ont vendu ou fermÈ l'entreprise (travailleurs autonomes)</t>
  </si>
  <si>
    <t>Job losers, end of seasonal job (employee)</t>
  </si>
  <si>
    <t>Ont perdu leur emploi, fin de l'emploi saisonnier (employÈs)</t>
  </si>
  <si>
    <t>Job losers, end of temporary or casual (employee)</t>
  </si>
  <si>
    <t>Ont perdu leur emploi, fin de l'emploi temporaire ou occasionnel (employÈs)</t>
  </si>
  <si>
    <t>Job losers, company moved or out of business (employee)</t>
  </si>
  <si>
    <t>Ont perdu leur emploi, l'entreprise a dÈmÈnagÈ ou a fermÈ (employÈs)</t>
  </si>
  <si>
    <t>Job losers, business conditions (employee)</t>
  </si>
  <si>
    <t>Ont perdu leur emploi, conjoncture Èconomique (employÈs)</t>
  </si>
  <si>
    <t>Job losers, dismissal or other reasons</t>
  </si>
  <si>
    <t>Ont perdu leur emploi, congÈdiement ou autres raisons</t>
  </si>
  <si>
    <t>durjless</t>
  </si>
  <si>
    <t>Duration of joblessness</t>
  </si>
  <si>
    <t>DurÈe de la pÈriode sans emploi</t>
  </si>
  <si>
    <t>Not currently employed but worked at some time in the past</t>
  </si>
  <si>
    <t>Pas actuellement en emploi, mais a dÈj‡ travaillÈ</t>
  </si>
  <si>
    <t>availabl</t>
  </si>
  <si>
    <t>Availability during the reference week</t>
  </si>
  <si>
    <t>DisponibilitÈ durant la semaine de rÈfÈrence</t>
  </si>
  <si>
    <t>Temporary layoffs, job searchers and future starts, and those who wanted work but did not look because believes no suitable work available</t>
  </si>
  <si>
    <t>Mises ‡ pied temporaires, chercheurs et emplois devant commencer ‡ une date future, personnes qui voulaient travailler mais ne cherchaient pas parce quíelles croyaient quíaucun travail adÈquat níÈtait disponible</t>
  </si>
  <si>
    <t>Not available</t>
  </si>
  <si>
    <t>Non disponible</t>
  </si>
  <si>
    <t>Yes, available</t>
  </si>
  <si>
    <t>Oui, disponible</t>
  </si>
  <si>
    <t>lkpubag</t>
  </si>
  <si>
    <t>Unemployed, used public employment agency</t>
  </si>
  <si>
    <t>ChÙmeurs, recherche par l'entremise d'une agence de placement publique</t>
  </si>
  <si>
    <t xml:space="preserve">Currently unemployed, job searchers </t>
  </si>
  <si>
    <t xml:space="preserve">Actuellement en chÙmage, personnes ‡ la recherche díun emploi </t>
  </si>
  <si>
    <t>lkemploy</t>
  </si>
  <si>
    <t>Unemployed, checked with employers directly</t>
  </si>
  <si>
    <t>ChÙmeurs, recherche directement auprËs des employeurs</t>
  </si>
  <si>
    <t>lkrels</t>
  </si>
  <si>
    <t>Unemployed, checked with friends or relatives</t>
  </si>
  <si>
    <t>ChÙmeurs, recherche auprËs d'amis ou de parents</t>
  </si>
  <si>
    <t>lkatads</t>
  </si>
  <si>
    <t>Unemployed, looked at job ads</t>
  </si>
  <si>
    <t>ChÙmeurs, consultation des annonces d'offres d'emploi</t>
  </si>
  <si>
    <t>lkansads</t>
  </si>
  <si>
    <t>Unemployed, placed or answered ads</t>
  </si>
  <si>
    <t>ChÙmeurs, placement d'une annonce ou rÈponse ‡ une offre d'emploi</t>
  </si>
  <si>
    <t xml:space="preserve">lkothern </t>
  </si>
  <si>
    <t>Unemployed, other methods</t>
  </si>
  <si>
    <t>ChÙmeurs, autres mÈthodes</t>
  </si>
  <si>
    <t>prioract</t>
  </si>
  <si>
    <t>Main activity before started looking for work</t>
  </si>
  <si>
    <t>ActivitÈ principale avant de commencer ‡ chercher du travail</t>
  </si>
  <si>
    <t>Other</t>
  </si>
  <si>
    <t>Autre</t>
  </si>
  <si>
    <t>Working</t>
  </si>
  <si>
    <t>Travaillaient</t>
  </si>
  <si>
    <t>Managing a home</t>
  </si>
  <si>
    <t>Tenaient maison</t>
  </si>
  <si>
    <t>Allaient ‡ l'Ècole</t>
  </si>
  <si>
    <t>ynolook</t>
  </si>
  <si>
    <t>Reason for not looking for work during the reference week</t>
  </si>
  <si>
    <t>Raisons pour ne pas chercher d'emploi durant la semaine de rÈfÈrence</t>
  </si>
  <si>
    <t>Persons not in the labour force who say they wanted a job in the reference week</t>
  </si>
  <si>
    <t>Inactifs qui ont dit vouloir un emploi durant la semaine de rÈfÈrence</t>
  </si>
  <si>
    <t>Wanted work, reason - other</t>
  </si>
  <si>
    <t>Voulaient travailler, raison - autres</t>
  </si>
  <si>
    <t>Wanted work, reason - own illness or disability</t>
  </si>
  <si>
    <t>Voulaient travailler, raison - maladie ou incapacitÈ</t>
  </si>
  <si>
    <t>Wanted work, reason - caring for children</t>
  </si>
  <si>
    <t>Voulaient travailler, raison - soins des enfants</t>
  </si>
  <si>
    <t>Wanted work, reason - other personal or family responsibilities</t>
  </si>
  <si>
    <t>Voulaient travailler, raison - autres obligations personnelles ou familiales</t>
  </si>
  <si>
    <t>Wanted work, reason - school</t>
  </si>
  <si>
    <t>Voulaient travailler, raison - Ècole</t>
  </si>
  <si>
    <t>Wanted work, reason - awaiting recall or reply</t>
  </si>
  <si>
    <t>Voulaient travailler, raison - en attente d'un appel ou rÈponse</t>
  </si>
  <si>
    <t>Wanted work, reason - discouraged</t>
  </si>
  <si>
    <t>Voulaient travailler, raison - dÈcouragÈs</t>
  </si>
  <si>
    <t>tlolook</t>
  </si>
  <si>
    <t>Temporary layoff, looked for work during the last four weeks</t>
  </si>
  <si>
    <t>Mise ‡ pied temporaire, personnes qui avaient cherchÈ du travail durant les quatre derniËres semaines</t>
  </si>
  <si>
    <t>Currently unemployed, temporary layoffs</t>
  </si>
  <si>
    <t>Au chÙmage, mises ‡ pied temporaires</t>
  </si>
  <si>
    <t>schooln</t>
  </si>
  <si>
    <t>Current student status</t>
  </si>
  <si>
    <t xml:space="preserve">Statut d'Ètudiant actuel </t>
  </si>
  <si>
    <t>Respondents aged 15 to 64 years</t>
  </si>
  <si>
    <t xml:space="preserve">Les rÈpondants ‚gÈs de 15 ‡ 64†ans </t>
  </si>
  <si>
    <t>Non-student</t>
  </si>
  <si>
    <t>Non-Ètudiants</t>
  </si>
  <si>
    <t>Full-time student</t>
  </si>
  <si>
    <t>…tudiants ‡ temps plein</t>
  </si>
  <si>
    <t>Part-time student</t>
  </si>
  <si>
    <t>…tudiants ‡ temps partiel</t>
  </si>
  <si>
    <t>efamtype</t>
  </si>
  <si>
    <t>Type of economic family</t>
  </si>
  <si>
    <t>Genre de famille Èconomique</t>
  </si>
  <si>
    <t>From viewpoint of reference person</t>
  </si>
  <si>
    <t>Du point de vue de la personne de rÈfÈrence</t>
  </si>
  <si>
    <t>Person not in an economic family</t>
  </si>
  <si>
    <t>Personne hors famille Èconomique</t>
  </si>
  <si>
    <t>Dual-earner couple, no children or none under 25</t>
  </si>
  <si>
    <t>Famille comptant un couple avec deux soutiens, pas díenfant ou aucun enfant de moins de 25†ans</t>
  </si>
  <si>
    <t>Dual-earner couple, youngest child 0 to 17</t>
  </si>
  <si>
    <t>Famille compant un couple avec deux soutiens, dont le plus jeune enfant a entre 0 et 17 ans</t>
  </si>
  <si>
    <t>Dual-earner couple, youngest child 18 to 24</t>
  </si>
  <si>
    <t>Famille compant un couple avec deux soutiens, dont le plus jeune enfant a entre 18 et 24 ans</t>
  </si>
  <si>
    <t>Single-earner couple, male employed, no children or none under 25</t>
  </si>
  <si>
    <t>Famille comptant un couple avec un homme comme soutien, pas díenfant ou aucun enfant de moins de 25†ans</t>
  </si>
  <si>
    <t>Single-earner couple, male employed, youngest child 0 to 17</t>
  </si>
  <si>
    <t>Famille comptant un couple avec un homme comme soutien, dont le plus jeune enfant a entre 0 et 17 ans</t>
  </si>
  <si>
    <t>Single-earner couple, male employed, youngest child 18 to 24</t>
  </si>
  <si>
    <t>Famille comptant un couple avec un homme comme soutien, dont le plus jeune enfant a entre18 et 24 ans</t>
  </si>
  <si>
    <t>Single-earner couple, female employed, no children or none under 25</t>
  </si>
  <si>
    <t>Famille comptant un couple avec une femme comme soutien, pas díenfant ou aucun enfant de moins de 25†ans</t>
  </si>
  <si>
    <t>Single-earner couple, female employed, youngest child 0 to 17</t>
  </si>
  <si>
    <t>Famille comptant un couple avec une femme comme soutien, dont le plus jeune enfant a entre 0 et 17 ans</t>
  </si>
  <si>
    <t>Single-earner couple, female employed, youngest child 18 to 24</t>
  </si>
  <si>
    <t>Famille comptant un couple avec une femme comme soutien, dont le plus jeune enfant a entre18 et 24 ans</t>
  </si>
  <si>
    <t>Non-earner couple, no children or none under 25</t>
  </si>
  <si>
    <t>Famille comptant un couple sans soutien, pas díenfant ou aucun enfant de moins de 25†ans</t>
  </si>
  <si>
    <t>Non-earner couple, youngest child 0 to 17</t>
  </si>
  <si>
    <t>Famille comptant un couple sans soutien, dont le plus jeune enfant a entre 0 et 17 ans</t>
  </si>
  <si>
    <t>Non-earner couple, youngest child 18 to 24</t>
  </si>
  <si>
    <t>Famille comptant un couple sans soutien, dont le plus jeune enfant a entre 18 et 24 ans</t>
  </si>
  <si>
    <t>Lone-parent family, parent employed, youngest child 0 to 17</t>
  </si>
  <si>
    <t>Famille monoparentale, le parent travaille, dont le plus jeune enfant a entre 0 et 17 ans</t>
  </si>
  <si>
    <t>Lone-parent family, parent employed, youngest child 18 to 24</t>
  </si>
  <si>
    <t>Famille monoparentale, le parent travaille, dont le plus jeune enfant a entre 18 et 24 ans</t>
  </si>
  <si>
    <t>Lone-parent family, parent not employed, youngest child 0 to 17</t>
  </si>
  <si>
    <t>Famille monoparentale, le parent ne travaille pas, dont le plus jeune enfant a entre 0 et 17 ans</t>
  </si>
  <si>
    <t>Lone-parent family, parent not employed, youngest child 18 to 24</t>
  </si>
  <si>
    <t>Famille monoparentale, le parent ne travaille pas, dont le plus jeune enfant a entre 18 et 24 ans</t>
  </si>
  <si>
    <t>Other families</t>
  </si>
  <si>
    <t>Autres Familles</t>
  </si>
  <si>
    <t>agyownk</t>
  </si>
  <si>
    <t>Age of youngest child</t>
  </si>
  <si>
    <t>Lí‚ge du plus jeune enfant</t>
  </si>
  <si>
    <t>Parents only</t>
  </si>
  <si>
    <t>Parents seulement</t>
  </si>
  <si>
    <t>Youngest child less than 6 years</t>
  </si>
  <si>
    <t>Plus jeune enfant de moins de 6 ans</t>
  </si>
  <si>
    <t>Youngest child 6 to 12 years</t>
  </si>
  <si>
    <t>Plus jeune enfant de 6 ‡ 12 ans</t>
  </si>
  <si>
    <t>Youngest child 13 to 17 years</t>
  </si>
  <si>
    <t>Plus jeune enfant de 13 ‡ 17 ans</t>
  </si>
  <si>
    <t>Youngest child 18 to 24 years</t>
  </si>
  <si>
    <t>Plus jeune enfant de 18 ‡ 24 ans</t>
  </si>
  <si>
    <t>finalwt</t>
  </si>
  <si>
    <t>Standard final weight</t>
  </si>
  <si>
    <t>Le poids final standard</t>
  </si>
  <si>
    <t>1-99999</t>
  </si>
  <si>
    <t>Column mappings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</si>
</sst>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FS_PUMF_EPA_FGMD_codebook" connectionId="1" xr16:uid="{3DDD0257-942A-C640-B1A9-FD2CCB5E1E3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92B7-35F8-114D-8FED-C48A74F6B823}">
  <dimension ref="A1:N398"/>
  <sheetViews>
    <sheetView tabSelected="1" topLeftCell="H1" workbookViewId="0">
      <selection activeCell="L1" sqref="L1"/>
    </sheetView>
  </sheetViews>
  <sheetFormatPr baseColWidth="10" defaultRowHeight="16" x14ac:dyDescent="0.2"/>
  <cols>
    <col min="1" max="1" width="11.83203125" bestFit="1" customWidth="1"/>
    <col min="2" max="3" width="15.1640625" bestFit="1" customWidth="1"/>
    <col min="4" max="4" width="15.83203125" bestFit="1" customWidth="1"/>
    <col min="5" max="10" width="80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20</v>
      </c>
      <c r="N1" t="s">
        <v>768</v>
      </c>
    </row>
    <row r="2" spans="1:14" x14ac:dyDescent="0.2">
      <c r="A2">
        <v>1</v>
      </c>
      <c r="B2">
        <v>1</v>
      </c>
      <c r="C2">
        <v>7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14" x14ac:dyDescent="0.2">
      <c r="D3" t="s">
        <v>16</v>
      </c>
    </row>
    <row r="4" spans="1:14" x14ac:dyDescent="0.2">
      <c r="A4">
        <v>2</v>
      </c>
      <c r="B4">
        <v>8</v>
      </c>
      <c r="C4">
        <v>4</v>
      </c>
      <c r="D4" t="s">
        <v>17</v>
      </c>
      <c r="E4" t="s">
        <v>18</v>
      </c>
      <c r="F4" t="s">
        <v>19</v>
      </c>
      <c r="G4" t="s">
        <v>14</v>
      </c>
      <c r="H4" t="s">
        <v>15</v>
      </c>
    </row>
    <row r="5" spans="1:14" x14ac:dyDescent="0.2">
      <c r="D5">
        <v>-1976</v>
      </c>
    </row>
    <row r="6" spans="1:14" x14ac:dyDescent="0.2">
      <c r="A6">
        <v>3</v>
      </c>
      <c r="B6">
        <v>12</v>
      </c>
      <c r="C6">
        <v>2</v>
      </c>
      <c r="D6" t="s">
        <v>21</v>
      </c>
      <c r="E6" t="s">
        <v>22</v>
      </c>
      <c r="F6" t="s">
        <v>23</v>
      </c>
      <c r="G6" t="s">
        <v>14</v>
      </c>
      <c r="H6" t="s">
        <v>15</v>
      </c>
      <c r="L6" t="str">
        <f>_xlfn.CONCAT("'",UPPER(D6),"':")</f>
        <v>'SURVMNTH':</v>
      </c>
      <c r="N6" t="str">
        <f>_xlfn.CONCAT(L6,"{",M7,"}")</f>
        <v>'SURVMNTH':{1:'January',2:'February',3:'March',4:'April',5:'May',6:'June',7:'July',8:'August',9:'September',10:'October',11:'November',12:'December'}</v>
      </c>
    </row>
    <row r="7" spans="1:14" x14ac:dyDescent="0.2">
      <c r="D7">
        <v>1</v>
      </c>
      <c r="E7" t="s">
        <v>24</v>
      </c>
      <c r="F7" t="s">
        <v>25</v>
      </c>
      <c r="L7" t="str">
        <f>_xlfn.CONCAT(D7,":","'",E7,"'")</f>
        <v>1:'January'</v>
      </c>
      <c r="M7" t="str">
        <f>_xlfn.TEXTJOIN(",",TRUE,L7:L18)</f>
        <v>1:'January',2:'February',3:'March',4:'April',5:'May',6:'June',7:'July',8:'August',9:'September',10:'October',11:'November',12:'December'</v>
      </c>
    </row>
    <row r="8" spans="1:14" x14ac:dyDescent="0.2">
      <c r="D8">
        <v>2</v>
      </c>
      <c r="E8" t="s">
        <v>26</v>
      </c>
      <c r="F8" t="s">
        <v>27</v>
      </c>
      <c r="L8" t="str">
        <f t="shared" ref="L8:L71" si="0">_xlfn.CONCAT(D8,":","'",E8,"'")</f>
        <v>2:'February'</v>
      </c>
    </row>
    <row r="9" spans="1:14" x14ac:dyDescent="0.2">
      <c r="D9">
        <v>3</v>
      </c>
      <c r="E9" t="s">
        <v>28</v>
      </c>
      <c r="F9" t="s">
        <v>29</v>
      </c>
      <c r="L9" t="str">
        <f t="shared" si="0"/>
        <v>3:'March'</v>
      </c>
    </row>
    <row r="10" spans="1:14" x14ac:dyDescent="0.2">
      <c r="D10">
        <v>4</v>
      </c>
      <c r="E10" t="s">
        <v>30</v>
      </c>
      <c r="F10" t="s">
        <v>31</v>
      </c>
      <c r="L10" t="str">
        <f t="shared" si="0"/>
        <v>4:'April'</v>
      </c>
    </row>
    <row r="11" spans="1:14" x14ac:dyDescent="0.2">
      <c r="D11">
        <v>5</v>
      </c>
      <c r="E11" t="s">
        <v>32</v>
      </c>
      <c r="F11" t="s">
        <v>33</v>
      </c>
      <c r="L11" t="str">
        <f t="shared" si="0"/>
        <v>5:'May'</v>
      </c>
    </row>
    <row r="12" spans="1:14" x14ac:dyDescent="0.2">
      <c r="D12">
        <v>6</v>
      </c>
      <c r="E12" t="s">
        <v>34</v>
      </c>
      <c r="F12" t="s">
        <v>35</v>
      </c>
      <c r="L12" t="str">
        <f t="shared" si="0"/>
        <v>6:'June'</v>
      </c>
    </row>
    <row r="13" spans="1:14" x14ac:dyDescent="0.2">
      <c r="D13">
        <v>7</v>
      </c>
      <c r="E13" t="s">
        <v>36</v>
      </c>
      <c r="F13" t="s">
        <v>37</v>
      </c>
      <c r="L13" t="str">
        <f t="shared" si="0"/>
        <v>7:'July'</v>
      </c>
    </row>
    <row r="14" spans="1:14" x14ac:dyDescent="0.2">
      <c r="D14">
        <v>8</v>
      </c>
      <c r="E14" t="s">
        <v>38</v>
      </c>
      <c r="F14" t="s">
        <v>39</v>
      </c>
      <c r="L14" t="str">
        <f t="shared" si="0"/>
        <v>8:'August'</v>
      </c>
    </row>
    <row r="15" spans="1:14" x14ac:dyDescent="0.2">
      <c r="D15">
        <v>9</v>
      </c>
      <c r="E15" t="s">
        <v>40</v>
      </c>
      <c r="F15" t="s">
        <v>41</v>
      </c>
      <c r="L15" t="str">
        <f t="shared" si="0"/>
        <v>9:'September'</v>
      </c>
    </row>
    <row r="16" spans="1:14" x14ac:dyDescent="0.2">
      <c r="D16">
        <v>10</v>
      </c>
      <c r="E16" t="s">
        <v>42</v>
      </c>
      <c r="F16" t="s">
        <v>43</v>
      </c>
      <c r="L16" t="str">
        <f t="shared" si="0"/>
        <v>10:'October'</v>
      </c>
    </row>
    <row r="17" spans="1:14" x14ac:dyDescent="0.2">
      <c r="D17">
        <v>11</v>
      </c>
      <c r="E17" t="s">
        <v>44</v>
      </c>
      <c r="F17" t="s">
        <v>45</v>
      </c>
      <c r="L17" t="str">
        <f t="shared" si="0"/>
        <v>11:'November'</v>
      </c>
    </row>
    <row r="18" spans="1:14" x14ac:dyDescent="0.2">
      <c r="D18">
        <v>12</v>
      </c>
      <c r="E18" t="s">
        <v>46</v>
      </c>
      <c r="F18" t="s">
        <v>47</v>
      </c>
      <c r="L18" t="str">
        <f t="shared" si="0"/>
        <v>12:'December'</v>
      </c>
    </row>
    <row r="19" spans="1:14" x14ac:dyDescent="0.2">
      <c r="A19">
        <v>4</v>
      </c>
      <c r="B19">
        <v>14</v>
      </c>
      <c r="C19">
        <v>1</v>
      </c>
      <c r="D19" t="s">
        <v>48</v>
      </c>
      <c r="E19" t="s">
        <v>49</v>
      </c>
      <c r="F19" t="s">
        <v>50</v>
      </c>
      <c r="G19" t="s">
        <v>14</v>
      </c>
      <c r="H19" t="s">
        <v>15</v>
      </c>
      <c r="L19" t="str">
        <f>_xlfn.CONCAT("'",UPPER(D19),"':")</f>
        <v>' LFSSTAT':</v>
      </c>
      <c r="N19" t="str">
        <f>_xlfn.CONCAT(L19,"{",M20,"}")</f>
        <v>' LFSSTAT':{1:'Employed, at work',2:'Employed, absent from work',3:'Unemployed',4:'Not in labour force','PROV':,10:'Newfoundland and Labrador',11:'Prince Edward Island',12:'Nova Scotia',13:'New Brunswick',24:'Quebec',35:'Ontario',46:'Manitoba'}</v>
      </c>
    </row>
    <row r="20" spans="1:14" x14ac:dyDescent="0.2">
      <c r="D20">
        <v>1</v>
      </c>
      <c r="E20" t="s">
        <v>51</v>
      </c>
      <c r="F20" t="s">
        <v>52</v>
      </c>
      <c r="L20" t="str">
        <f t="shared" si="0"/>
        <v>1:'Employed, at work'</v>
      </c>
      <c r="M20" t="str">
        <f>_xlfn.TEXTJOIN(",",TRUE,L20:L31)</f>
        <v>1:'Employed, at work',2:'Employed, absent from work',3:'Unemployed',4:'Not in labour force','PROV':,10:'Newfoundland and Labrador',11:'Prince Edward Island',12:'Nova Scotia',13:'New Brunswick',24:'Quebec',35:'Ontario',46:'Manitoba'</v>
      </c>
      <c r="N20" t="str">
        <f>_xlfn.TEXTJOIN(",",TRUE,M20:M31)</f>
        <v>1:'Employed, at work',2:'Employed, absent from work',3:'Unemployed',4:'Not in labour force','PROV':,10:'Newfoundland and Labrador',11:'Prince Edward Island',12:'Nova Scotia',13:'New Brunswick',24:'Quebec',35:'Ontario',46:'Manitoba',10:'Newfoundland and Labrador',11:'Prince Edward Island',12:'Nova Scotia',13:'New Brunswick',24:'Quebec',35:'Ontario',46:'Manitoba',47:'Saskatchewan',48:'Alberta',59:'British Columbia'</v>
      </c>
    </row>
    <row r="21" spans="1:14" x14ac:dyDescent="0.2">
      <c r="D21">
        <v>2</v>
      </c>
      <c r="E21" t="s">
        <v>53</v>
      </c>
      <c r="F21" t="s">
        <v>54</v>
      </c>
      <c r="L21" t="str">
        <f t="shared" si="0"/>
        <v>2:'Employed, absent from work'</v>
      </c>
    </row>
    <row r="22" spans="1:14" x14ac:dyDescent="0.2">
      <c r="D22">
        <v>3</v>
      </c>
      <c r="E22" t="s">
        <v>55</v>
      </c>
      <c r="F22" t="s">
        <v>56</v>
      </c>
      <c r="L22" t="str">
        <f t="shared" si="0"/>
        <v>3:'Unemployed'</v>
      </c>
    </row>
    <row r="23" spans="1:14" x14ac:dyDescent="0.2">
      <c r="D23">
        <v>4</v>
      </c>
      <c r="E23" t="s">
        <v>57</v>
      </c>
      <c r="F23" t="s">
        <v>58</v>
      </c>
      <c r="L23" t="str">
        <f t="shared" si="0"/>
        <v>4:'Not in labour force'</v>
      </c>
    </row>
    <row r="24" spans="1:14" x14ac:dyDescent="0.2">
      <c r="A24">
        <v>5</v>
      </c>
      <c r="B24">
        <v>15</v>
      </c>
      <c r="C24">
        <v>2</v>
      </c>
      <c r="D24" t="s">
        <v>59</v>
      </c>
      <c r="E24" t="s">
        <v>60</v>
      </c>
      <c r="F24" t="s">
        <v>60</v>
      </c>
      <c r="G24" t="s">
        <v>14</v>
      </c>
      <c r="H24" t="s">
        <v>15</v>
      </c>
      <c r="L24" t="str">
        <f>_xlfn.CONCAT("'",UPPER(D24),"':")</f>
        <v>'PROV':</v>
      </c>
      <c r="N24" t="str">
        <f>_xlfn.CONCAT(L24,"{",M25,"}")</f>
        <v>'PROV':{10:'Newfoundland and Labrador',11:'Prince Edward Island',12:'Nova Scotia',13:'New Brunswick',24:'Quebec',35:'Ontario',46:'Manitoba',47:'Saskatchewan',48:'Alberta',59:'British Columbia'}</v>
      </c>
    </row>
    <row r="25" spans="1:14" x14ac:dyDescent="0.2">
      <c r="D25">
        <v>10</v>
      </c>
      <c r="E25" t="s">
        <v>61</v>
      </c>
      <c r="F25" t="s">
        <v>62</v>
      </c>
      <c r="L25" t="str">
        <f t="shared" si="0"/>
        <v>10:'Newfoundland and Labrador'</v>
      </c>
      <c r="M25" t="str">
        <f>_xlfn.TEXTJOIN(",",TRUE,L25:L34)</f>
        <v>10:'Newfoundland and Labrador',11:'Prince Edward Island',12:'Nova Scotia',13:'New Brunswick',24:'Quebec',35:'Ontario',46:'Manitoba',47:'Saskatchewan',48:'Alberta',59:'British Columbia'</v>
      </c>
    </row>
    <row r="26" spans="1:14" x14ac:dyDescent="0.2">
      <c r="D26">
        <v>11</v>
      </c>
      <c r="E26" t="s">
        <v>63</v>
      </c>
      <c r="F26" t="s">
        <v>64</v>
      </c>
      <c r="L26" t="str">
        <f t="shared" si="0"/>
        <v>11:'Prince Edward Island'</v>
      </c>
    </row>
    <row r="27" spans="1:14" x14ac:dyDescent="0.2">
      <c r="D27">
        <v>12</v>
      </c>
      <c r="E27" t="s">
        <v>65</v>
      </c>
      <c r="F27" t="s">
        <v>66</v>
      </c>
      <c r="L27" t="str">
        <f t="shared" si="0"/>
        <v>12:'Nova Scotia'</v>
      </c>
    </row>
    <row r="28" spans="1:14" x14ac:dyDescent="0.2">
      <c r="D28">
        <v>13</v>
      </c>
      <c r="E28" t="s">
        <v>67</v>
      </c>
      <c r="F28" t="s">
        <v>68</v>
      </c>
      <c r="L28" t="str">
        <f t="shared" si="0"/>
        <v>13:'New Brunswick'</v>
      </c>
    </row>
    <row r="29" spans="1:14" x14ac:dyDescent="0.2">
      <c r="D29">
        <v>24</v>
      </c>
      <c r="E29" t="s">
        <v>69</v>
      </c>
      <c r="F29" t="s">
        <v>70</v>
      </c>
      <c r="L29" t="str">
        <f t="shared" si="0"/>
        <v>24:'Quebec'</v>
      </c>
    </row>
    <row r="30" spans="1:14" x14ac:dyDescent="0.2">
      <c r="D30">
        <v>35</v>
      </c>
      <c r="E30" t="s">
        <v>71</v>
      </c>
      <c r="F30" t="s">
        <v>71</v>
      </c>
      <c r="L30" t="str">
        <f t="shared" si="0"/>
        <v>35:'Ontario'</v>
      </c>
    </row>
    <row r="31" spans="1:14" x14ac:dyDescent="0.2">
      <c r="D31">
        <v>46</v>
      </c>
      <c r="E31" t="s">
        <v>72</v>
      </c>
      <c r="F31" t="s">
        <v>72</v>
      </c>
      <c r="L31" t="str">
        <f t="shared" si="0"/>
        <v>46:'Manitoba'</v>
      </c>
    </row>
    <row r="32" spans="1:14" x14ac:dyDescent="0.2">
      <c r="D32">
        <v>47</v>
      </c>
      <c r="E32" t="s">
        <v>73</v>
      </c>
      <c r="F32" t="s">
        <v>73</v>
      </c>
      <c r="L32" t="str">
        <f t="shared" si="0"/>
        <v>47:'Saskatchewan'</v>
      </c>
    </row>
    <row r="33" spans="1:14" x14ac:dyDescent="0.2">
      <c r="D33">
        <v>48</v>
      </c>
      <c r="E33" t="s">
        <v>74</v>
      </c>
      <c r="F33" t="s">
        <v>74</v>
      </c>
      <c r="L33" t="str">
        <f t="shared" si="0"/>
        <v>48:'Alberta'</v>
      </c>
    </row>
    <row r="34" spans="1:14" x14ac:dyDescent="0.2">
      <c r="D34">
        <v>59</v>
      </c>
      <c r="E34" t="s">
        <v>75</v>
      </c>
      <c r="F34" t="s">
        <v>76</v>
      </c>
      <c r="L34" t="str">
        <f t="shared" si="0"/>
        <v>59:'British Columbia'</v>
      </c>
    </row>
    <row r="35" spans="1:14" x14ac:dyDescent="0.2">
      <c r="A35">
        <v>6</v>
      </c>
      <c r="B35">
        <v>17</v>
      </c>
      <c r="C35">
        <v>1</v>
      </c>
      <c r="D35" t="s">
        <v>77</v>
      </c>
      <c r="E35" t="s">
        <v>78</v>
      </c>
      <c r="F35" t="s">
        <v>79</v>
      </c>
      <c r="G35" t="s">
        <v>14</v>
      </c>
      <c r="H35" t="s">
        <v>15</v>
      </c>
      <c r="L35" t="str">
        <f>_xlfn.CONCAT("'",UPPER(D35),"':")</f>
        <v>'CMA':</v>
      </c>
      <c r="N35" t="str">
        <f>_xlfn.CONCAT(L35,"{",M36,"}")</f>
        <v>'CMA':{1:'QuÈbec',2:'MontrÈal',3:'OttawañGatineau (Ontario part)',4:'Toronto',5:'Hamilton',6:'Winnipeg',7:'Calgary',8:'Edmonton',9:'Vancouver',0:'Other CMA or non-CMA'}</v>
      </c>
    </row>
    <row r="36" spans="1:14" x14ac:dyDescent="0.2">
      <c r="D36">
        <v>1</v>
      </c>
      <c r="E36" t="s">
        <v>70</v>
      </c>
      <c r="F36" t="s">
        <v>70</v>
      </c>
      <c r="L36" t="str">
        <f t="shared" si="0"/>
        <v>1:'QuÈbec'</v>
      </c>
      <c r="M36" t="str">
        <f>_xlfn.TEXTJOIN(",",TRUE,L36:L45)</f>
        <v>1:'QuÈbec',2:'MontrÈal',3:'OttawañGatineau (Ontario part)',4:'Toronto',5:'Hamilton',6:'Winnipeg',7:'Calgary',8:'Edmonton',9:'Vancouver',0:'Other CMA or non-CMA'</v>
      </c>
    </row>
    <row r="37" spans="1:14" x14ac:dyDescent="0.2">
      <c r="D37">
        <v>2</v>
      </c>
      <c r="E37" t="s">
        <v>80</v>
      </c>
      <c r="F37" t="s">
        <v>80</v>
      </c>
      <c r="L37" t="str">
        <f t="shared" si="0"/>
        <v>2:'MontrÈal'</v>
      </c>
    </row>
    <row r="38" spans="1:14" x14ac:dyDescent="0.2">
      <c r="D38">
        <v>3</v>
      </c>
      <c r="E38" t="s">
        <v>81</v>
      </c>
      <c r="F38" t="s">
        <v>82</v>
      </c>
      <c r="L38" t="str">
        <f t="shared" si="0"/>
        <v>3:'OttawañGatineau (Ontario part)'</v>
      </c>
    </row>
    <row r="39" spans="1:14" x14ac:dyDescent="0.2">
      <c r="D39">
        <v>4</v>
      </c>
      <c r="E39" t="s">
        <v>83</v>
      </c>
      <c r="F39" t="s">
        <v>83</v>
      </c>
      <c r="L39" t="str">
        <f t="shared" si="0"/>
        <v>4:'Toronto'</v>
      </c>
    </row>
    <row r="40" spans="1:14" x14ac:dyDescent="0.2">
      <c r="D40">
        <v>5</v>
      </c>
      <c r="E40" t="s">
        <v>84</v>
      </c>
      <c r="F40" t="s">
        <v>84</v>
      </c>
      <c r="L40" t="str">
        <f t="shared" si="0"/>
        <v>5:'Hamilton'</v>
      </c>
    </row>
    <row r="41" spans="1:14" x14ac:dyDescent="0.2">
      <c r="D41">
        <v>6</v>
      </c>
      <c r="E41" t="s">
        <v>85</v>
      </c>
      <c r="F41" t="s">
        <v>85</v>
      </c>
      <c r="L41" t="str">
        <f t="shared" si="0"/>
        <v>6:'Winnipeg'</v>
      </c>
    </row>
    <row r="42" spans="1:14" x14ac:dyDescent="0.2">
      <c r="D42">
        <v>7</v>
      </c>
      <c r="E42" t="s">
        <v>86</v>
      </c>
      <c r="F42" t="s">
        <v>86</v>
      </c>
      <c r="L42" t="str">
        <f t="shared" si="0"/>
        <v>7:'Calgary'</v>
      </c>
    </row>
    <row r="43" spans="1:14" x14ac:dyDescent="0.2">
      <c r="D43">
        <v>8</v>
      </c>
      <c r="E43" t="s">
        <v>87</v>
      </c>
      <c r="F43" t="s">
        <v>87</v>
      </c>
      <c r="L43" t="str">
        <f t="shared" si="0"/>
        <v>8:'Edmonton'</v>
      </c>
    </row>
    <row r="44" spans="1:14" x14ac:dyDescent="0.2">
      <c r="D44">
        <v>9</v>
      </c>
      <c r="E44" t="s">
        <v>88</v>
      </c>
      <c r="F44" t="s">
        <v>88</v>
      </c>
      <c r="L44" t="str">
        <f t="shared" si="0"/>
        <v>9:'Vancouver'</v>
      </c>
    </row>
    <row r="45" spans="1:14" x14ac:dyDescent="0.2">
      <c r="D45">
        <v>0</v>
      </c>
      <c r="E45" t="s">
        <v>89</v>
      </c>
      <c r="F45" t="s">
        <v>90</v>
      </c>
      <c r="L45" t="str">
        <f t="shared" si="0"/>
        <v>0:'Other CMA or non-CMA'</v>
      </c>
    </row>
    <row r="46" spans="1:14" x14ac:dyDescent="0.2">
      <c r="A46">
        <v>7</v>
      </c>
      <c r="B46">
        <v>18</v>
      </c>
      <c r="C46">
        <v>2</v>
      </c>
      <c r="D46" t="s">
        <v>91</v>
      </c>
      <c r="E46" t="s">
        <v>92</v>
      </c>
      <c r="F46" t="s">
        <v>93</v>
      </c>
      <c r="G46" t="s">
        <v>14</v>
      </c>
      <c r="H46" t="s">
        <v>15</v>
      </c>
      <c r="L46" t="str">
        <f>_xlfn.CONCAT("'",UPPER(D46),"':")</f>
        <v>'AGE_12':</v>
      </c>
      <c r="N46" t="str">
        <f>_xlfn.CONCAT(L46,"{",M47,"}")</f>
        <v>'AGE_12':{1:'15 to 19 years',2:'20 to 24 years',3:'25 to 29 years',4:'30 to 34 years',5:'35 to 39 years',6:'40 to 44 years',7:'45 to 49 years',8:'50 to 54 years',9:'55 to 59 years',10:'60 to 64 years',11:'65 to 69 years',12:'70 and over'}</v>
      </c>
    </row>
    <row r="47" spans="1:14" x14ac:dyDescent="0.2">
      <c r="D47">
        <v>1</v>
      </c>
      <c r="E47" t="s">
        <v>94</v>
      </c>
      <c r="F47" t="s">
        <v>95</v>
      </c>
      <c r="L47" t="str">
        <f t="shared" si="0"/>
        <v>1:'15 to 19 years'</v>
      </c>
      <c r="M47" t="str">
        <f>_xlfn.TEXTJOIN(",",TRUE,L47:L58)</f>
        <v>1:'15 to 19 years',2:'20 to 24 years',3:'25 to 29 years',4:'30 to 34 years',5:'35 to 39 years',6:'40 to 44 years',7:'45 to 49 years',8:'50 to 54 years',9:'55 to 59 years',10:'60 to 64 years',11:'65 to 69 years',12:'70 and over'</v>
      </c>
    </row>
    <row r="48" spans="1:14" x14ac:dyDescent="0.2">
      <c r="D48">
        <v>2</v>
      </c>
      <c r="E48" t="s">
        <v>96</v>
      </c>
      <c r="F48" t="s">
        <v>97</v>
      </c>
      <c r="L48" t="str">
        <f t="shared" si="0"/>
        <v>2:'20 to 24 years'</v>
      </c>
    </row>
    <row r="49" spans="1:14" x14ac:dyDescent="0.2">
      <c r="D49">
        <v>3</v>
      </c>
      <c r="E49" t="s">
        <v>98</v>
      </c>
      <c r="F49" t="s">
        <v>99</v>
      </c>
      <c r="L49" t="str">
        <f t="shared" si="0"/>
        <v>3:'25 to 29 years'</v>
      </c>
    </row>
    <row r="50" spans="1:14" x14ac:dyDescent="0.2">
      <c r="D50">
        <v>4</v>
      </c>
      <c r="E50" t="s">
        <v>100</v>
      </c>
      <c r="F50" t="s">
        <v>101</v>
      </c>
      <c r="L50" t="str">
        <f t="shared" si="0"/>
        <v>4:'30 to 34 years'</v>
      </c>
    </row>
    <row r="51" spans="1:14" x14ac:dyDescent="0.2">
      <c r="D51">
        <v>5</v>
      </c>
      <c r="E51" t="s">
        <v>102</v>
      </c>
      <c r="F51" t="s">
        <v>103</v>
      </c>
      <c r="L51" t="str">
        <f t="shared" si="0"/>
        <v>5:'35 to 39 years'</v>
      </c>
    </row>
    <row r="52" spans="1:14" x14ac:dyDescent="0.2">
      <c r="D52">
        <v>6</v>
      </c>
      <c r="E52" t="s">
        <v>104</v>
      </c>
      <c r="F52" t="s">
        <v>105</v>
      </c>
      <c r="L52" t="str">
        <f t="shared" si="0"/>
        <v>6:'40 to 44 years'</v>
      </c>
    </row>
    <row r="53" spans="1:14" x14ac:dyDescent="0.2">
      <c r="D53">
        <v>7</v>
      </c>
      <c r="E53" t="s">
        <v>106</v>
      </c>
      <c r="F53" t="s">
        <v>107</v>
      </c>
      <c r="L53" t="str">
        <f t="shared" si="0"/>
        <v>7:'45 to 49 years'</v>
      </c>
    </row>
    <row r="54" spans="1:14" x14ac:dyDescent="0.2">
      <c r="D54">
        <v>8</v>
      </c>
      <c r="E54" t="s">
        <v>108</v>
      </c>
      <c r="F54" t="s">
        <v>109</v>
      </c>
      <c r="L54" t="str">
        <f t="shared" si="0"/>
        <v>8:'50 to 54 years'</v>
      </c>
    </row>
    <row r="55" spans="1:14" x14ac:dyDescent="0.2">
      <c r="D55">
        <v>9</v>
      </c>
      <c r="E55" t="s">
        <v>110</v>
      </c>
      <c r="F55" t="s">
        <v>111</v>
      </c>
      <c r="L55" t="str">
        <f t="shared" si="0"/>
        <v>9:'55 to 59 years'</v>
      </c>
    </row>
    <row r="56" spans="1:14" x14ac:dyDescent="0.2">
      <c r="D56">
        <v>10</v>
      </c>
      <c r="E56" t="s">
        <v>112</v>
      </c>
      <c r="F56" t="s">
        <v>113</v>
      </c>
      <c r="L56" t="str">
        <f t="shared" si="0"/>
        <v>10:'60 to 64 years'</v>
      </c>
    </row>
    <row r="57" spans="1:14" x14ac:dyDescent="0.2">
      <c r="D57">
        <v>11</v>
      </c>
      <c r="E57" t="s">
        <v>114</v>
      </c>
      <c r="F57" t="s">
        <v>115</v>
      </c>
      <c r="L57" t="str">
        <f t="shared" si="0"/>
        <v>11:'65 to 69 years'</v>
      </c>
    </row>
    <row r="58" spans="1:14" x14ac:dyDescent="0.2">
      <c r="D58">
        <v>12</v>
      </c>
      <c r="E58" t="s">
        <v>116</v>
      </c>
      <c r="F58" t="s">
        <v>117</v>
      </c>
      <c r="L58" t="str">
        <f t="shared" si="0"/>
        <v>12:'70 and over'</v>
      </c>
    </row>
    <row r="59" spans="1:14" x14ac:dyDescent="0.2">
      <c r="A59">
        <v>8</v>
      </c>
      <c r="B59">
        <v>20</v>
      </c>
      <c r="C59">
        <v>1</v>
      </c>
      <c r="D59" t="s">
        <v>118</v>
      </c>
      <c r="E59" t="s">
        <v>119</v>
      </c>
      <c r="F59" t="s">
        <v>120</v>
      </c>
      <c r="G59" t="s">
        <v>121</v>
      </c>
      <c r="H59" t="s">
        <v>122</v>
      </c>
      <c r="L59" t="str">
        <f>_xlfn.CONCAT("'",UPPER(D59),"':")</f>
        <v>'AGE_6    ':</v>
      </c>
      <c r="N59" t="str">
        <f>_xlfn.CONCAT(L59,"{",M60,"}")</f>
        <v>'AGE_6    ':{1:'15 to 16 years',2:'17 to 19 years',3:'20 to 21 years',4:'22 to 24 years',5:'25 to 26 years',6:'27 to 29 years',blank:'Not applicable'}</v>
      </c>
    </row>
    <row r="60" spans="1:14" x14ac:dyDescent="0.2">
      <c r="D60">
        <v>1</v>
      </c>
      <c r="E60" t="s">
        <v>123</v>
      </c>
      <c r="F60" t="s">
        <v>124</v>
      </c>
      <c r="L60" t="str">
        <f t="shared" si="0"/>
        <v>1:'15 to 16 years'</v>
      </c>
      <c r="M60" t="str">
        <f>_xlfn.TEXTJOIN(",",TRUE,L60:L66)</f>
        <v>1:'15 to 16 years',2:'17 to 19 years',3:'20 to 21 years',4:'22 to 24 years',5:'25 to 26 years',6:'27 to 29 years',blank:'Not applicable'</v>
      </c>
    </row>
    <row r="61" spans="1:14" x14ac:dyDescent="0.2">
      <c r="D61">
        <v>2</v>
      </c>
      <c r="E61" t="s">
        <v>125</v>
      </c>
      <c r="F61" t="s">
        <v>126</v>
      </c>
      <c r="L61" t="str">
        <f t="shared" si="0"/>
        <v>2:'17 to 19 years'</v>
      </c>
    </row>
    <row r="62" spans="1:14" x14ac:dyDescent="0.2">
      <c r="D62">
        <v>3</v>
      </c>
      <c r="E62" t="s">
        <v>127</v>
      </c>
      <c r="F62" t="s">
        <v>128</v>
      </c>
      <c r="L62" t="str">
        <f t="shared" si="0"/>
        <v>3:'20 to 21 years'</v>
      </c>
    </row>
    <row r="63" spans="1:14" x14ac:dyDescent="0.2">
      <c r="D63">
        <v>4</v>
      </c>
      <c r="E63" t="s">
        <v>129</v>
      </c>
      <c r="F63" t="s">
        <v>130</v>
      </c>
      <c r="L63" t="str">
        <f t="shared" si="0"/>
        <v>4:'22 to 24 years'</v>
      </c>
    </row>
    <row r="64" spans="1:14" x14ac:dyDescent="0.2">
      <c r="D64">
        <v>5</v>
      </c>
      <c r="E64" t="s">
        <v>131</v>
      </c>
      <c r="F64" t="s">
        <v>132</v>
      </c>
      <c r="L64" t="str">
        <f t="shared" si="0"/>
        <v>5:'25 to 26 years'</v>
      </c>
    </row>
    <row r="65" spans="1:14" x14ac:dyDescent="0.2">
      <c r="D65">
        <v>6</v>
      </c>
      <c r="E65" t="s">
        <v>133</v>
      </c>
      <c r="F65" t="s">
        <v>134</v>
      </c>
      <c r="L65" t="str">
        <f t="shared" si="0"/>
        <v>6:'27 to 29 years'</v>
      </c>
    </row>
    <row r="66" spans="1:14" x14ac:dyDescent="0.2">
      <c r="D66" t="s">
        <v>135</v>
      </c>
      <c r="E66" t="s">
        <v>136</v>
      </c>
      <c r="F66" t="s">
        <v>137</v>
      </c>
      <c r="L66" t="str">
        <f t="shared" si="0"/>
        <v>blank:'Not applicable'</v>
      </c>
    </row>
    <row r="67" spans="1:14" x14ac:dyDescent="0.2">
      <c r="A67">
        <v>9</v>
      </c>
      <c r="B67">
        <v>21</v>
      </c>
      <c r="C67">
        <v>1</v>
      </c>
      <c r="D67" t="s">
        <v>138</v>
      </c>
      <c r="E67" t="s">
        <v>139</v>
      </c>
      <c r="F67" t="s">
        <v>140</v>
      </c>
      <c r="G67" t="s">
        <v>14</v>
      </c>
      <c r="H67" t="s">
        <v>15</v>
      </c>
      <c r="L67" t="str">
        <f>_xlfn.CONCAT("'",UPPER(D67),"':")</f>
        <v>'SEX':</v>
      </c>
      <c r="N67" t="str">
        <f>_xlfn.CONCAT(L67,"{",M68,"}")</f>
        <v>'SEX':{1:'Male',2:'Female'}</v>
      </c>
    </row>
    <row r="68" spans="1:14" x14ac:dyDescent="0.2">
      <c r="D68">
        <v>1</v>
      </c>
      <c r="E68" t="s">
        <v>141</v>
      </c>
      <c r="F68" t="s">
        <v>142</v>
      </c>
      <c r="L68" t="str">
        <f t="shared" si="0"/>
        <v>1:'Male'</v>
      </c>
      <c r="M68" t="str">
        <f>_xlfn.TEXTJOIN(",",TRUE,L68:L69)</f>
        <v>1:'Male',2:'Female'</v>
      </c>
    </row>
    <row r="69" spans="1:14" x14ac:dyDescent="0.2">
      <c r="D69">
        <v>2</v>
      </c>
      <c r="E69" t="s">
        <v>143</v>
      </c>
      <c r="F69" t="s">
        <v>144</v>
      </c>
      <c r="L69" t="str">
        <f t="shared" si="0"/>
        <v>2:'Female'</v>
      </c>
    </row>
    <row r="70" spans="1:14" x14ac:dyDescent="0.2">
      <c r="A70">
        <v>10</v>
      </c>
      <c r="B70">
        <v>22</v>
      </c>
      <c r="C70">
        <v>1</v>
      </c>
      <c r="D70" t="s">
        <v>145</v>
      </c>
      <c r="E70" t="s">
        <v>146</v>
      </c>
      <c r="F70" t="s">
        <v>147</v>
      </c>
      <c r="G70" t="s">
        <v>14</v>
      </c>
      <c r="H70" t="s">
        <v>15</v>
      </c>
      <c r="L70" t="str">
        <f>_xlfn.CONCAT("'",UPPER(D70),"':")</f>
        <v>'MARSTAT':</v>
      </c>
      <c r="N70" t="str">
        <f>_xlfn.CONCAT(L70,"{",M71,"}")</f>
        <v>'MARSTAT':{1:'Married',2:'Living in common-law',3:'Widowed',4:'Separated',5:'Divorced',6:'Single, never married'}</v>
      </c>
    </row>
    <row r="71" spans="1:14" x14ac:dyDescent="0.2">
      <c r="D71">
        <v>1</v>
      </c>
      <c r="E71" t="s">
        <v>148</v>
      </c>
      <c r="F71" t="s">
        <v>149</v>
      </c>
      <c r="L71" t="str">
        <f t="shared" si="0"/>
        <v>1:'Married'</v>
      </c>
      <c r="M71" t="str">
        <f>_xlfn.TEXTJOIN(",",TRUE,L71:L76)</f>
        <v>1:'Married',2:'Living in common-law',3:'Widowed',4:'Separated',5:'Divorced',6:'Single, never married'</v>
      </c>
    </row>
    <row r="72" spans="1:14" x14ac:dyDescent="0.2">
      <c r="D72">
        <v>2</v>
      </c>
      <c r="E72" t="s">
        <v>150</v>
      </c>
      <c r="F72" t="s">
        <v>151</v>
      </c>
      <c r="L72" t="str">
        <f t="shared" ref="L72:L135" si="1">_xlfn.CONCAT(D72,":","'",E72,"'")</f>
        <v>2:'Living in common-law'</v>
      </c>
    </row>
    <row r="73" spans="1:14" x14ac:dyDescent="0.2">
      <c r="D73">
        <v>3</v>
      </c>
      <c r="E73" t="s">
        <v>152</v>
      </c>
      <c r="F73" t="s">
        <v>153</v>
      </c>
      <c r="L73" t="str">
        <f t="shared" si="1"/>
        <v>3:'Widowed'</v>
      </c>
    </row>
    <row r="74" spans="1:14" x14ac:dyDescent="0.2">
      <c r="D74">
        <v>4</v>
      </c>
      <c r="E74" t="s">
        <v>154</v>
      </c>
      <c r="F74" t="s">
        <v>155</v>
      </c>
      <c r="L74" t="str">
        <f t="shared" si="1"/>
        <v>4:'Separated'</v>
      </c>
    </row>
    <row r="75" spans="1:14" x14ac:dyDescent="0.2">
      <c r="D75">
        <v>5</v>
      </c>
      <c r="E75" t="s">
        <v>156</v>
      </c>
      <c r="F75" t="s">
        <v>157</v>
      </c>
      <c r="L75" t="str">
        <f t="shared" si="1"/>
        <v>5:'Divorced'</v>
      </c>
    </row>
    <row r="76" spans="1:14" x14ac:dyDescent="0.2">
      <c r="D76">
        <v>6</v>
      </c>
      <c r="E76" t="s">
        <v>158</v>
      </c>
      <c r="F76" t="s">
        <v>159</v>
      </c>
      <c r="L76" t="str">
        <f t="shared" si="1"/>
        <v>6:'Single, never married'</v>
      </c>
    </row>
    <row r="77" spans="1:14" x14ac:dyDescent="0.2">
      <c r="A77">
        <v>11</v>
      </c>
      <c r="B77">
        <v>24</v>
      </c>
      <c r="C77">
        <v>1</v>
      </c>
      <c r="D77" t="s">
        <v>160</v>
      </c>
      <c r="E77" t="s">
        <v>161</v>
      </c>
      <c r="F77" t="s">
        <v>162</v>
      </c>
      <c r="G77" t="s">
        <v>14</v>
      </c>
      <c r="H77" t="s">
        <v>15</v>
      </c>
      <c r="L77" t="str">
        <f>_xlfn.CONCAT("'",UPPER(D77),"':")</f>
        <v>'EDUC':</v>
      </c>
      <c r="N77" t="str">
        <f>_xlfn.CONCAT(L77,"{",M78,"}")</f>
        <v>'EDUC':{0:'0 to 8 years',1:'Some high school',2:'High school graduate',3:'Some postsecondary',4:'Postsecondary certificate or diploma',5:'Bachelor's degree',6:'Above bachelor's degree'}</v>
      </c>
    </row>
    <row r="78" spans="1:14" x14ac:dyDescent="0.2">
      <c r="D78">
        <v>0</v>
      </c>
      <c r="E78" t="s">
        <v>163</v>
      </c>
      <c r="F78" t="s">
        <v>164</v>
      </c>
      <c r="L78" t="str">
        <f t="shared" si="1"/>
        <v>0:'0 to 8 years'</v>
      </c>
      <c r="M78" t="str">
        <f>_xlfn.TEXTJOIN(",",TRUE,L78:L84)</f>
        <v>0:'0 to 8 years',1:'Some high school',2:'High school graduate',3:'Some postsecondary',4:'Postsecondary certificate or diploma',5:'Bachelor's degree',6:'Above bachelor's degree'</v>
      </c>
    </row>
    <row r="79" spans="1:14" x14ac:dyDescent="0.2">
      <c r="D79">
        <v>1</v>
      </c>
      <c r="E79" t="s">
        <v>165</v>
      </c>
      <c r="F79" t="s">
        <v>166</v>
      </c>
      <c r="L79" t="str">
        <f t="shared" si="1"/>
        <v>1:'Some high school'</v>
      </c>
    </row>
    <row r="80" spans="1:14" x14ac:dyDescent="0.2">
      <c r="D80">
        <v>2</v>
      </c>
      <c r="E80" t="s">
        <v>167</v>
      </c>
      <c r="F80" t="s">
        <v>168</v>
      </c>
      <c r="L80" t="str">
        <f t="shared" si="1"/>
        <v>2:'High school graduate'</v>
      </c>
    </row>
    <row r="81" spans="1:14" x14ac:dyDescent="0.2">
      <c r="D81">
        <v>3</v>
      </c>
      <c r="E81" t="s">
        <v>169</v>
      </c>
      <c r="F81" t="s">
        <v>170</v>
      </c>
      <c r="L81" t="str">
        <f t="shared" si="1"/>
        <v>3:'Some postsecondary'</v>
      </c>
    </row>
    <row r="82" spans="1:14" x14ac:dyDescent="0.2">
      <c r="D82">
        <v>4</v>
      </c>
      <c r="E82" t="s">
        <v>171</v>
      </c>
      <c r="F82" t="s">
        <v>172</v>
      </c>
      <c r="L82" t="str">
        <f t="shared" si="1"/>
        <v>4:'Postsecondary certificate or diploma'</v>
      </c>
    </row>
    <row r="83" spans="1:14" x14ac:dyDescent="0.2">
      <c r="D83">
        <v>5</v>
      </c>
      <c r="E83" t="s">
        <v>173</v>
      </c>
      <c r="F83" t="s">
        <v>174</v>
      </c>
      <c r="L83" t="str">
        <f t="shared" si="1"/>
        <v>5:'Bachelor's degree'</v>
      </c>
    </row>
    <row r="84" spans="1:14" x14ac:dyDescent="0.2">
      <c r="D84">
        <v>6</v>
      </c>
      <c r="E84" t="s">
        <v>175</v>
      </c>
      <c r="F84" t="s">
        <v>176</v>
      </c>
      <c r="L84" t="str">
        <f t="shared" si="1"/>
        <v>6:'Above bachelor's degree'</v>
      </c>
    </row>
    <row r="85" spans="1:14" x14ac:dyDescent="0.2">
      <c r="A85">
        <v>12</v>
      </c>
      <c r="B85">
        <v>25</v>
      </c>
      <c r="C85">
        <v>1</v>
      </c>
      <c r="D85" t="s">
        <v>177</v>
      </c>
      <c r="E85" t="s">
        <v>178</v>
      </c>
      <c r="F85" t="s">
        <v>179</v>
      </c>
      <c r="G85" t="s">
        <v>180</v>
      </c>
      <c r="H85" t="s">
        <v>181</v>
      </c>
      <c r="L85" t="str">
        <f>_xlfn.CONCAT("'",UPPER(D85),"':")</f>
        <v>'MJH':</v>
      </c>
      <c r="N85" t="str">
        <f>_xlfn.CONCAT(L85,"{",M86,"}")</f>
        <v>'MJH':{1:'Single jobholder, including job changers',2:'Multiple jobholder',blank:'Not applicable','EVERWORK':,1:'Yes, within last year',2:'Yes, more than 1 year ago',3:'No, never worked',blank:'Not applicable'}</v>
      </c>
    </row>
    <row r="86" spans="1:14" x14ac:dyDescent="0.2">
      <c r="D86">
        <v>1</v>
      </c>
      <c r="E86" t="s">
        <v>182</v>
      </c>
      <c r="F86" t="s">
        <v>183</v>
      </c>
      <c r="L86" t="str">
        <f t="shared" si="1"/>
        <v>1:'Single jobholder, including job changers'</v>
      </c>
      <c r="M86" t="str">
        <f>_xlfn.TEXTJOIN(",",TRUE,L86:L93)</f>
        <v>1:'Single jobholder, including job changers',2:'Multiple jobholder',blank:'Not applicable','EVERWORK':,1:'Yes, within last year',2:'Yes, more than 1 year ago',3:'No, never worked',blank:'Not applicable'</v>
      </c>
    </row>
    <row r="87" spans="1:14" x14ac:dyDescent="0.2">
      <c r="D87">
        <v>2</v>
      </c>
      <c r="E87" t="s">
        <v>184</v>
      </c>
      <c r="F87" t="s">
        <v>185</v>
      </c>
      <c r="L87" t="str">
        <f t="shared" si="1"/>
        <v>2:'Multiple jobholder'</v>
      </c>
    </row>
    <row r="88" spans="1:14" x14ac:dyDescent="0.2">
      <c r="D88" t="s">
        <v>135</v>
      </c>
      <c r="E88" t="s">
        <v>136</v>
      </c>
      <c r="F88" t="s">
        <v>137</v>
      </c>
      <c r="L88" t="str">
        <f t="shared" si="1"/>
        <v>blank:'Not applicable'</v>
      </c>
    </row>
    <row r="89" spans="1:14" x14ac:dyDescent="0.2">
      <c r="A89">
        <v>13</v>
      </c>
      <c r="B89">
        <v>26</v>
      </c>
      <c r="C89">
        <v>1</v>
      </c>
      <c r="D89" t="s">
        <v>186</v>
      </c>
      <c r="E89" t="s">
        <v>187</v>
      </c>
      <c r="F89" t="s">
        <v>188</v>
      </c>
      <c r="G89" t="s">
        <v>189</v>
      </c>
      <c r="H89" t="s">
        <v>190</v>
      </c>
      <c r="L89" t="str">
        <f>_xlfn.CONCAT("'",UPPER(D89),"':")</f>
        <v>'EVERWORK':</v>
      </c>
      <c r="N89" t="str">
        <f>_xlfn.CONCAT(L89,"{",M90,"}")</f>
        <v>'EVERWORK':{1:'Yes, within last year',2:'Yes, more than 1 year ago',3:'No, never worked'}</v>
      </c>
    </row>
    <row r="90" spans="1:14" x14ac:dyDescent="0.2">
      <c r="D90">
        <v>1</v>
      </c>
      <c r="E90" t="s">
        <v>191</v>
      </c>
      <c r="F90" t="s">
        <v>192</v>
      </c>
      <c r="L90" t="str">
        <f t="shared" si="1"/>
        <v>1:'Yes, within last year'</v>
      </c>
      <c r="M90" t="str">
        <f>_xlfn.TEXTJOIN(",",TRUE,L90:L92)</f>
        <v>1:'Yes, within last year',2:'Yes, more than 1 year ago',3:'No, never worked'</v>
      </c>
    </row>
    <row r="91" spans="1:14" x14ac:dyDescent="0.2">
      <c r="D91">
        <v>2</v>
      </c>
      <c r="E91" t="s">
        <v>193</v>
      </c>
      <c r="F91" t="s">
        <v>194</v>
      </c>
      <c r="L91" t="str">
        <f t="shared" si="1"/>
        <v>2:'Yes, more than 1 year ago'</v>
      </c>
    </row>
    <row r="92" spans="1:14" x14ac:dyDescent="0.2">
      <c r="D92">
        <v>3</v>
      </c>
      <c r="E92" t="s">
        <v>195</v>
      </c>
      <c r="F92" t="s">
        <v>196</v>
      </c>
      <c r="L92" t="str">
        <f t="shared" si="1"/>
        <v>3:'No, never worked'</v>
      </c>
    </row>
    <row r="93" spans="1:14" x14ac:dyDescent="0.2">
      <c r="D93" t="s">
        <v>135</v>
      </c>
      <c r="E93" t="s">
        <v>136</v>
      </c>
      <c r="F93" t="s">
        <v>137</v>
      </c>
      <c r="L93" t="str">
        <f t="shared" si="1"/>
        <v>blank:'Not applicable'</v>
      </c>
    </row>
    <row r="94" spans="1:14" x14ac:dyDescent="0.2">
      <c r="A94">
        <v>14</v>
      </c>
      <c r="B94">
        <v>27</v>
      </c>
      <c r="C94">
        <v>1</v>
      </c>
      <c r="D94" t="s">
        <v>197</v>
      </c>
      <c r="E94" t="s">
        <v>198</v>
      </c>
      <c r="F94" t="s">
        <v>199</v>
      </c>
      <c r="G94" t="s">
        <v>200</v>
      </c>
      <c r="H94" t="s">
        <v>201</v>
      </c>
      <c r="L94" t="str">
        <f>_xlfn.CONCAT("'",UPPER(D94),"':")</f>
        <v>'FTPTLAST':</v>
      </c>
      <c r="N94" t="str">
        <f>_xlfn.CONCAT(L94,"{",M95,"}")</f>
        <v>'FTPTLAST':{1:'Full-time (30 hours or more)',2:'Part-time (1 to 29 hours)',blank:'Not applicable','COWMAIN':,1:'Public sector employees',2:'Private sector employees',3:'Self-employed incorporated, with paid help',4:'Self-employed incorporated, no paid help',5:'Self-employed unincorporated, with paid help',6:'Self-employed unincorporated, no paid help',7:'Unpaid family worker',blank:'Not applicable'}</v>
      </c>
    </row>
    <row r="95" spans="1:14" x14ac:dyDescent="0.2">
      <c r="D95">
        <v>1</v>
      </c>
      <c r="E95" t="s">
        <v>202</v>
      </c>
      <c r="F95" t="s">
        <v>203</v>
      </c>
      <c r="L95" t="str">
        <f t="shared" si="1"/>
        <v>1:'Full-time (30 hours or more)'</v>
      </c>
      <c r="M95" t="str">
        <f>_xlfn.TEXTJOIN(",",TRUE,L95:L106)</f>
        <v>1:'Full-time (30 hours or more)',2:'Part-time (1 to 29 hours)',blank:'Not applicable','COWMAIN':,1:'Public sector employees',2:'Private sector employees',3:'Self-employed incorporated, with paid help',4:'Self-employed incorporated, no paid help',5:'Self-employed unincorporated, with paid help',6:'Self-employed unincorporated, no paid help',7:'Unpaid family worker',blank:'Not applicable'</v>
      </c>
    </row>
    <row r="96" spans="1:14" x14ac:dyDescent="0.2">
      <c r="D96">
        <v>2</v>
      </c>
      <c r="E96" t="s">
        <v>204</v>
      </c>
      <c r="F96" t="s">
        <v>205</v>
      </c>
      <c r="L96" t="str">
        <f t="shared" si="1"/>
        <v>2:'Part-time (1 to 29 hours)'</v>
      </c>
    </row>
    <row r="97" spans="1:14" x14ac:dyDescent="0.2">
      <c r="D97" t="s">
        <v>135</v>
      </c>
      <c r="E97" t="s">
        <v>136</v>
      </c>
      <c r="F97" t="s">
        <v>137</v>
      </c>
      <c r="L97" t="str">
        <f t="shared" si="1"/>
        <v>blank:'Not applicable'</v>
      </c>
    </row>
    <row r="98" spans="1:14" x14ac:dyDescent="0.2">
      <c r="A98">
        <v>15</v>
      </c>
      <c r="B98">
        <v>28</v>
      </c>
      <c r="C98">
        <v>1</v>
      </c>
      <c r="D98" t="s">
        <v>206</v>
      </c>
      <c r="E98" t="s">
        <v>207</v>
      </c>
      <c r="F98" t="s">
        <v>208</v>
      </c>
      <c r="G98" t="s">
        <v>209</v>
      </c>
      <c r="H98" t="s">
        <v>210</v>
      </c>
      <c r="L98" t="str">
        <f>_xlfn.CONCAT("'",UPPER(D98),"':")</f>
        <v>'COWMAIN':</v>
      </c>
      <c r="N98" t="str">
        <f>_xlfn.CONCAT(L98,"{",M99,"}")</f>
        <v>'COWMAIN':{1:'Public sector employees',2:'Private sector employees',3:'Self-employed incorporated, with paid help',4:'Self-employed incorporated, no paid help',5:'Self-employed unincorporated, with paid help',6:'Self-employed unincorporated, no paid help',7:'Unpaid family worker'}</v>
      </c>
    </row>
    <row r="99" spans="1:14" x14ac:dyDescent="0.2">
      <c r="D99">
        <v>1</v>
      </c>
      <c r="E99" t="s">
        <v>211</v>
      </c>
      <c r="F99" t="s">
        <v>212</v>
      </c>
      <c r="L99" t="str">
        <f t="shared" si="1"/>
        <v>1:'Public sector employees'</v>
      </c>
      <c r="M99" t="str">
        <f>_xlfn.TEXTJOIN(",",TRUE,L99:L105)</f>
        <v>1:'Public sector employees',2:'Private sector employees',3:'Self-employed incorporated, with paid help',4:'Self-employed incorporated, no paid help',5:'Self-employed unincorporated, with paid help',6:'Self-employed unincorporated, no paid help',7:'Unpaid family worker'</v>
      </c>
    </row>
    <row r="100" spans="1:14" x14ac:dyDescent="0.2">
      <c r="D100">
        <v>2</v>
      </c>
      <c r="E100" t="s">
        <v>213</v>
      </c>
      <c r="F100" t="s">
        <v>214</v>
      </c>
      <c r="L100" t="str">
        <f t="shared" si="1"/>
        <v>2:'Private sector employees'</v>
      </c>
    </row>
    <row r="101" spans="1:14" x14ac:dyDescent="0.2">
      <c r="D101">
        <v>3</v>
      </c>
      <c r="E101" t="s">
        <v>215</v>
      </c>
      <c r="F101" t="s">
        <v>216</v>
      </c>
      <c r="L101" t="str">
        <f t="shared" si="1"/>
        <v>3:'Self-employed incorporated, with paid help'</v>
      </c>
    </row>
    <row r="102" spans="1:14" x14ac:dyDescent="0.2">
      <c r="D102">
        <v>4</v>
      </c>
      <c r="E102" t="s">
        <v>217</v>
      </c>
      <c r="F102" t="s">
        <v>218</v>
      </c>
      <c r="L102" t="str">
        <f t="shared" si="1"/>
        <v>4:'Self-employed incorporated, no paid help'</v>
      </c>
    </row>
    <row r="103" spans="1:14" x14ac:dyDescent="0.2">
      <c r="D103">
        <v>5</v>
      </c>
      <c r="E103" t="s">
        <v>219</v>
      </c>
      <c r="F103" t="s">
        <v>220</v>
      </c>
      <c r="L103" t="str">
        <f t="shared" si="1"/>
        <v>5:'Self-employed unincorporated, with paid help'</v>
      </c>
    </row>
    <row r="104" spans="1:14" x14ac:dyDescent="0.2">
      <c r="D104">
        <v>6</v>
      </c>
      <c r="E104" t="s">
        <v>221</v>
      </c>
      <c r="F104" t="s">
        <v>222</v>
      </c>
      <c r="L104" t="str">
        <f t="shared" si="1"/>
        <v>6:'Self-employed unincorporated, no paid help'</v>
      </c>
    </row>
    <row r="105" spans="1:14" x14ac:dyDescent="0.2">
      <c r="D105">
        <v>7</v>
      </c>
      <c r="E105" t="s">
        <v>223</v>
      </c>
      <c r="F105" t="s">
        <v>224</v>
      </c>
      <c r="L105" t="str">
        <f t="shared" si="1"/>
        <v>7:'Unpaid family worker'</v>
      </c>
    </row>
    <row r="106" spans="1:14" x14ac:dyDescent="0.2">
      <c r="D106" t="s">
        <v>135</v>
      </c>
      <c r="E106" t="s">
        <v>136</v>
      </c>
      <c r="F106" t="s">
        <v>137</v>
      </c>
      <c r="L106" t="str">
        <f t="shared" si="1"/>
        <v>blank:'Not applicable'</v>
      </c>
    </row>
    <row r="107" spans="1:14" x14ac:dyDescent="0.2">
      <c r="A107">
        <v>16</v>
      </c>
      <c r="B107">
        <v>29</v>
      </c>
      <c r="C107">
        <v>1</v>
      </c>
      <c r="D107" t="s">
        <v>225</v>
      </c>
      <c r="E107" t="s">
        <v>226</v>
      </c>
      <c r="F107" t="s">
        <v>227</v>
      </c>
      <c r="G107" t="s">
        <v>14</v>
      </c>
      <c r="H107" t="s">
        <v>15</v>
      </c>
      <c r="L107" t="str">
        <f>_xlfn.CONCAT("'",UPPER(D107),"':")</f>
        <v>'IMMIG':</v>
      </c>
      <c r="N107" t="str">
        <f>_xlfn.CONCAT(L107,"{",M108,"}")</f>
        <v>'IMMIG':{1:'Immigrant, landed 10 or less years earlier',2:'Immigrant, landed more than 10 years earlier',3:'Non-immigrant'}</v>
      </c>
    </row>
    <row r="108" spans="1:14" x14ac:dyDescent="0.2">
      <c r="D108">
        <v>1</v>
      </c>
      <c r="E108" t="s">
        <v>228</v>
      </c>
      <c r="F108" t="s">
        <v>229</v>
      </c>
      <c r="L108" t="str">
        <f t="shared" si="1"/>
        <v>1:'Immigrant, landed 10 or less years earlier'</v>
      </c>
      <c r="M108" t="str">
        <f>_xlfn.TEXTJOIN(",",TRUE,L108:L110)</f>
        <v>1:'Immigrant, landed 10 or less years earlier',2:'Immigrant, landed more than 10 years earlier',3:'Non-immigrant'</v>
      </c>
    </row>
    <row r="109" spans="1:14" x14ac:dyDescent="0.2">
      <c r="D109">
        <v>2</v>
      </c>
      <c r="E109" t="s">
        <v>230</v>
      </c>
      <c r="F109" t="s">
        <v>231</v>
      </c>
      <c r="L109" t="str">
        <f t="shared" si="1"/>
        <v>2:'Immigrant, landed more than 10 years earlier'</v>
      </c>
    </row>
    <row r="110" spans="1:14" x14ac:dyDescent="0.2">
      <c r="D110">
        <v>3</v>
      </c>
      <c r="E110" t="s">
        <v>232</v>
      </c>
      <c r="F110" t="s">
        <v>233</v>
      </c>
      <c r="L110" t="str">
        <f t="shared" si="1"/>
        <v>3:'Non-immigrant'</v>
      </c>
    </row>
    <row r="111" spans="1:14" x14ac:dyDescent="0.2">
      <c r="A111">
        <v>17</v>
      </c>
      <c r="B111">
        <v>33</v>
      </c>
      <c r="C111">
        <v>2</v>
      </c>
      <c r="D111" t="s">
        <v>234</v>
      </c>
      <c r="E111" t="s">
        <v>235</v>
      </c>
      <c r="F111" t="s">
        <v>236</v>
      </c>
      <c r="G111" t="s">
        <v>209</v>
      </c>
      <c r="H111" t="s">
        <v>210</v>
      </c>
      <c r="I111" t="s">
        <v>237</v>
      </c>
      <c r="J111" t="s">
        <v>238</v>
      </c>
      <c r="L111" t="str">
        <f>_xlfn.CONCAT("'",UPPER(D111),"':")</f>
        <v>'NAICS_21':</v>
      </c>
      <c r="N111" t="str">
        <f>_xlfn.CONCAT(L111,"{",M112,"}")</f>
        <v>'NAICS_21':{1:'Agriculture',2:'Forestry and logging and support activities for forestry',3:'Fishing, hunting and trapping',4:'Mining, quarrying, and oil and gas extraction',5:'Utilities',6:'Construction',7:'Manufacturing - durable goods',8:'Manufacturing - non-durable goods',9:'Wholesale trade',10:'Retail trade',11:'Transportation and warehousing',12:'Finance and insurance',13:'Real estate and rental and leasing',14:'Professional, scientific and technical services',15:'Business, building and other support services',16:'Educational services',17:'Health care and social assistance',18:'Information, culture and recreation',19:'Accommodation and food services',20:'Other services (except public administration)',21:'Public administration',blank:'Not applicable'}</v>
      </c>
    </row>
    <row r="112" spans="1:14" x14ac:dyDescent="0.2">
      <c r="D112">
        <v>1</v>
      </c>
      <c r="E112" t="s">
        <v>239</v>
      </c>
      <c r="F112" t="s">
        <v>239</v>
      </c>
      <c r="I112" t="s">
        <v>240</v>
      </c>
      <c r="J112" t="s">
        <v>240</v>
      </c>
      <c r="L112" t="str">
        <f t="shared" si="1"/>
        <v>1:'Agriculture'</v>
      </c>
      <c r="M112" t="str">
        <f>_xlfn.TEXTJOIN(",",TRUE,L112:L133)</f>
        <v>1:'Agriculture',2:'Forestry and logging and support activities for forestry',3:'Fishing, hunting and trapping',4:'Mining, quarrying, and oil and gas extraction',5:'Utilities',6:'Construction',7:'Manufacturing - durable goods',8:'Manufacturing - non-durable goods',9:'Wholesale trade',10:'Retail trade',11:'Transportation and warehousing',12:'Finance and insurance',13:'Real estate and rental and leasing',14:'Professional, scientific and technical services',15:'Business, building and other support services',16:'Educational services',17:'Health care and social assistance',18:'Information, culture and recreation',19:'Accommodation and food services',20:'Other services (except public administration)',21:'Public administration',blank:'Not applicable'</v>
      </c>
    </row>
    <row r="113" spans="4:12" x14ac:dyDescent="0.2">
      <c r="D113">
        <v>2</v>
      </c>
      <c r="E113" t="s">
        <v>241</v>
      </c>
      <c r="F113" t="s">
        <v>242</v>
      </c>
      <c r="I113" t="s">
        <v>243</v>
      </c>
      <c r="J113" t="s">
        <v>243</v>
      </c>
      <c r="L113" t="str">
        <f t="shared" si="1"/>
        <v>2:'Forestry and logging and support activities for forestry'</v>
      </c>
    </row>
    <row r="114" spans="4:12" x14ac:dyDescent="0.2">
      <c r="D114">
        <v>3</v>
      </c>
      <c r="E114" t="s">
        <v>244</v>
      </c>
      <c r="F114" t="s">
        <v>245</v>
      </c>
      <c r="I114">
        <v>114</v>
      </c>
      <c r="J114">
        <v>114</v>
      </c>
      <c r="L114" t="str">
        <f t="shared" si="1"/>
        <v>3:'Fishing, hunting and trapping'</v>
      </c>
    </row>
    <row r="115" spans="4:12" x14ac:dyDescent="0.2">
      <c r="D115">
        <v>4</v>
      </c>
      <c r="E115" t="s">
        <v>246</v>
      </c>
      <c r="F115" t="s">
        <v>247</v>
      </c>
      <c r="I115" t="s">
        <v>248</v>
      </c>
      <c r="J115" t="s">
        <v>248</v>
      </c>
      <c r="L115" t="str">
        <f t="shared" si="1"/>
        <v>4:'Mining, quarrying, and oil and gas extraction'</v>
      </c>
    </row>
    <row r="116" spans="4:12" x14ac:dyDescent="0.2">
      <c r="D116">
        <v>5</v>
      </c>
      <c r="E116" t="s">
        <v>249</v>
      </c>
      <c r="F116" t="s">
        <v>250</v>
      </c>
      <c r="I116">
        <v>22</v>
      </c>
      <c r="J116">
        <v>22</v>
      </c>
      <c r="L116" t="str">
        <f t="shared" si="1"/>
        <v>5:'Utilities'</v>
      </c>
    </row>
    <row r="117" spans="4:12" x14ac:dyDescent="0.2">
      <c r="D117">
        <v>6</v>
      </c>
      <c r="E117" t="s">
        <v>251</v>
      </c>
      <c r="F117" t="s">
        <v>251</v>
      </c>
      <c r="I117">
        <v>23</v>
      </c>
      <c r="J117">
        <v>23</v>
      </c>
      <c r="L117" t="str">
        <f t="shared" si="1"/>
        <v>6:'Construction'</v>
      </c>
    </row>
    <row r="118" spans="4:12" x14ac:dyDescent="0.2">
      <c r="D118">
        <v>7</v>
      </c>
      <c r="E118" t="s">
        <v>252</v>
      </c>
      <c r="F118" t="s">
        <v>253</v>
      </c>
      <c r="I118" t="s">
        <v>254</v>
      </c>
      <c r="J118" t="s">
        <v>254</v>
      </c>
      <c r="L118" t="str">
        <f t="shared" si="1"/>
        <v>7:'Manufacturing - durable goods'</v>
      </c>
    </row>
    <row r="119" spans="4:12" x14ac:dyDescent="0.2">
      <c r="D119">
        <v>8</v>
      </c>
      <c r="E119" t="s">
        <v>255</v>
      </c>
      <c r="F119" t="s">
        <v>256</v>
      </c>
      <c r="I119" t="s">
        <v>257</v>
      </c>
      <c r="J119" t="s">
        <v>257</v>
      </c>
      <c r="L119" t="str">
        <f t="shared" si="1"/>
        <v>8:'Manufacturing - non-durable goods'</v>
      </c>
    </row>
    <row r="120" spans="4:12" x14ac:dyDescent="0.2">
      <c r="D120">
        <v>9</v>
      </c>
      <c r="E120" t="s">
        <v>258</v>
      </c>
      <c r="F120" t="s">
        <v>259</v>
      </c>
      <c r="I120">
        <v>41</v>
      </c>
      <c r="J120">
        <v>41</v>
      </c>
      <c r="L120" t="str">
        <f t="shared" si="1"/>
        <v>9:'Wholesale trade'</v>
      </c>
    </row>
    <row r="121" spans="4:12" x14ac:dyDescent="0.2">
      <c r="D121">
        <v>10</v>
      </c>
      <c r="E121" t="s">
        <v>260</v>
      </c>
      <c r="F121" t="s">
        <v>261</v>
      </c>
      <c r="I121" t="s">
        <v>262</v>
      </c>
      <c r="J121" t="s">
        <v>262</v>
      </c>
      <c r="L121" t="str">
        <f t="shared" si="1"/>
        <v>10:'Retail trade'</v>
      </c>
    </row>
    <row r="122" spans="4:12" x14ac:dyDescent="0.2">
      <c r="D122">
        <v>11</v>
      </c>
      <c r="E122" t="s">
        <v>263</v>
      </c>
      <c r="F122" t="s">
        <v>264</v>
      </c>
      <c r="I122" t="s">
        <v>265</v>
      </c>
      <c r="J122" t="s">
        <v>265</v>
      </c>
      <c r="L122" t="str">
        <f t="shared" si="1"/>
        <v>11:'Transportation and warehousing'</v>
      </c>
    </row>
    <row r="123" spans="4:12" x14ac:dyDescent="0.2">
      <c r="D123">
        <v>12</v>
      </c>
      <c r="E123" t="s">
        <v>266</v>
      </c>
      <c r="F123" t="s">
        <v>267</v>
      </c>
      <c r="I123">
        <v>52</v>
      </c>
      <c r="J123">
        <v>52</v>
      </c>
      <c r="L123" t="str">
        <f t="shared" si="1"/>
        <v>12:'Finance and insurance'</v>
      </c>
    </row>
    <row r="124" spans="4:12" x14ac:dyDescent="0.2">
      <c r="D124">
        <v>13</v>
      </c>
      <c r="E124" t="s">
        <v>268</v>
      </c>
      <c r="F124" t="s">
        <v>269</v>
      </c>
      <c r="I124">
        <v>53</v>
      </c>
      <c r="J124">
        <v>53</v>
      </c>
      <c r="L124" t="str">
        <f t="shared" si="1"/>
        <v>13:'Real estate and rental and leasing'</v>
      </c>
    </row>
    <row r="125" spans="4:12" x14ac:dyDescent="0.2">
      <c r="D125">
        <v>14</v>
      </c>
      <c r="E125" t="s">
        <v>270</v>
      </c>
      <c r="F125" t="s">
        <v>271</v>
      </c>
      <c r="I125">
        <v>54</v>
      </c>
      <c r="J125">
        <v>54</v>
      </c>
      <c r="L125" t="str">
        <f t="shared" si="1"/>
        <v>14:'Professional, scientific and technical services'</v>
      </c>
    </row>
    <row r="126" spans="4:12" x14ac:dyDescent="0.2">
      <c r="D126">
        <v>15</v>
      </c>
      <c r="E126" t="s">
        <v>272</v>
      </c>
      <c r="F126" t="s">
        <v>273</v>
      </c>
      <c r="I126" t="s">
        <v>274</v>
      </c>
      <c r="J126" t="s">
        <v>274</v>
      </c>
      <c r="L126" t="str">
        <f t="shared" si="1"/>
        <v>15:'Business, building and other support services'</v>
      </c>
    </row>
    <row r="127" spans="4:12" x14ac:dyDescent="0.2">
      <c r="D127">
        <v>16</v>
      </c>
      <c r="E127" t="s">
        <v>275</v>
      </c>
      <c r="F127" t="s">
        <v>276</v>
      </c>
      <c r="I127">
        <v>61</v>
      </c>
      <c r="J127">
        <v>61</v>
      </c>
      <c r="L127" t="str">
        <f t="shared" si="1"/>
        <v>16:'Educational services'</v>
      </c>
    </row>
    <row r="128" spans="4:12" x14ac:dyDescent="0.2">
      <c r="D128">
        <v>17</v>
      </c>
      <c r="E128" t="s">
        <v>277</v>
      </c>
      <c r="F128" t="s">
        <v>278</v>
      </c>
      <c r="I128">
        <v>62</v>
      </c>
      <c r="J128">
        <v>62</v>
      </c>
      <c r="L128" t="str">
        <f t="shared" si="1"/>
        <v>17:'Health care and social assistance'</v>
      </c>
    </row>
    <row r="129" spans="1:14" x14ac:dyDescent="0.2">
      <c r="D129">
        <v>18</v>
      </c>
      <c r="E129" t="s">
        <v>279</v>
      </c>
      <c r="F129" t="s">
        <v>280</v>
      </c>
      <c r="I129" t="s">
        <v>281</v>
      </c>
      <c r="J129" t="s">
        <v>281</v>
      </c>
      <c r="L129" t="str">
        <f t="shared" si="1"/>
        <v>18:'Information, culture and recreation'</v>
      </c>
    </row>
    <row r="130" spans="1:14" x14ac:dyDescent="0.2">
      <c r="D130">
        <v>19</v>
      </c>
      <c r="E130" t="s">
        <v>282</v>
      </c>
      <c r="F130" t="s">
        <v>283</v>
      </c>
      <c r="I130">
        <v>72</v>
      </c>
      <c r="J130">
        <v>72</v>
      </c>
      <c r="L130" t="str">
        <f t="shared" si="1"/>
        <v>19:'Accommodation and food services'</v>
      </c>
    </row>
    <row r="131" spans="1:14" x14ac:dyDescent="0.2">
      <c r="D131">
        <v>20</v>
      </c>
      <c r="E131" t="s">
        <v>284</v>
      </c>
      <c r="F131" t="s">
        <v>285</v>
      </c>
      <c r="I131">
        <v>81</v>
      </c>
      <c r="J131">
        <v>81</v>
      </c>
      <c r="L131" t="str">
        <f t="shared" si="1"/>
        <v>20:'Other services (except public administration)'</v>
      </c>
    </row>
    <row r="132" spans="1:14" x14ac:dyDescent="0.2">
      <c r="D132">
        <v>21</v>
      </c>
      <c r="E132" t="s">
        <v>286</v>
      </c>
      <c r="F132" t="s">
        <v>287</v>
      </c>
      <c r="I132">
        <v>91</v>
      </c>
      <c r="J132">
        <v>91</v>
      </c>
      <c r="L132" t="str">
        <f t="shared" si="1"/>
        <v>21:'Public administration'</v>
      </c>
    </row>
    <row r="133" spans="1:14" x14ac:dyDescent="0.2">
      <c r="D133" t="s">
        <v>135</v>
      </c>
      <c r="E133" t="s">
        <v>136</v>
      </c>
      <c r="F133" t="s">
        <v>137</v>
      </c>
      <c r="L133" t="str">
        <f t="shared" si="1"/>
        <v>blank:'Not applicable'</v>
      </c>
    </row>
    <row r="134" spans="1:14" x14ac:dyDescent="0.2">
      <c r="A134">
        <v>18</v>
      </c>
      <c r="B134">
        <v>41</v>
      </c>
      <c r="C134">
        <v>2</v>
      </c>
      <c r="D134" t="s">
        <v>288</v>
      </c>
      <c r="E134" t="s">
        <v>289</v>
      </c>
      <c r="F134" t="s">
        <v>290</v>
      </c>
      <c r="G134" t="s">
        <v>209</v>
      </c>
      <c r="H134" t="s">
        <v>210</v>
      </c>
      <c r="I134" t="s">
        <v>291</v>
      </c>
      <c r="J134" t="s">
        <v>292</v>
      </c>
      <c r="L134" t="str">
        <f>_xlfn.CONCAT("'",UPPER(D134),"':")</f>
        <v>'NOC_10    ':</v>
      </c>
      <c r="N134" t="str">
        <f>_xlfn.CONCAT(L134,"{",M135,"}")</f>
        <v>'NOC_10    ':{1:'Management occupations',2:'Business, finance and administration occupations, except management',3:'Natural and applied sciences and related occupations, except management',4:'Health occupations, except management',5:'Occupations in education, law and social, community and government services, except management',6:'Occupations in art, culture, recreation and sport, except management',7:'Sales and service occupations, except management',8:'Trades, transport and equipment operators and related occupations, except management',9:'Natural resources, agriculture and related production occupations, except management',10:'Occupations in manufacturing and utilities, except management',blank:'Not applicable'}</v>
      </c>
    </row>
    <row r="135" spans="1:14" x14ac:dyDescent="0.2">
      <c r="D135">
        <v>1</v>
      </c>
      <c r="E135" t="s">
        <v>293</v>
      </c>
      <c r="F135" t="s">
        <v>294</v>
      </c>
      <c r="I135" t="s">
        <v>295</v>
      </c>
      <c r="J135" t="s">
        <v>295</v>
      </c>
      <c r="L135" t="str">
        <f t="shared" si="1"/>
        <v>1:'Management occupations'</v>
      </c>
      <c r="M135" t="str">
        <f>_xlfn.TEXTJOIN(",",TRUE,L135:L145)</f>
        <v>1:'Management occupations',2:'Business, finance and administration occupations, except management',3:'Natural and applied sciences and related occupations, except management',4:'Health occupations, except management',5:'Occupations in education, law and social, community and government services, except management',6:'Occupations in art, culture, recreation and sport, except management',7:'Sales and service occupations, except management',8:'Trades, transport and equipment operators and related occupations, except management',9:'Natural resources, agriculture and related production occupations, except management',10:'Occupations in manufacturing and utilities, except management',blank:'Not applicable'</v>
      </c>
    </row>
    <row r="136" spans="1:14" x14ac:dyDescent="0.2">
      <c r="D136">
        <v>2</v>
      </c>
      <c r="E136" t="s">
        <v>296</v>
      </c>
      <c r="F136" t="s">
        <v>297</v>
      </c>
      <c r="I136" s="1">
        <v>45610</v>
      </c>
      <c r="J136" s="1">
        <v>45610</v>
      </c>
      <c r="L136" t="str">
        <f t="shared" ref="L136:L199" si="2">_xlfn.CONCAT(D136,":","'",E136,"'")</f>
        <v>2:'Business, finance and administration occupations, except management'</v>
      </c>
    </row>
    <row r="137" spans="1:14" x14ac:dyDescent="0.2">
      <c r="D137">
        <v>3</v>
      </c>
      <c r="E137" t="s">
        <v>298</v>
      </c>
      <c r="F137" t="s">
        <v>299</v>
      </c>
      <c r="I137" t="s">
        <v>300</v>
      </c>
      <c r="J137" t="s">
        <v>300</v>
      </c>
      <c r="L137" t="str">
        <f t="shared" si="2"/>
        <v>3:'Natural and applied sciences and related occupations, except management'</v>
      </c>
    </row>
    <row r="138" spans="1:14" x14ac:dyDescent="0.2">
      <c r="D138">
        <v>4</v>
      </c>
      <c r="E138" t="s">
        <v>301</v>
      </c>
      <c r="F138" t="s">
        <v>302</v>
      </c>
      <c r="I138" t="s">
        <v>303</v>
      </c>
      <c r="J138" t="s">
        <v>303</v>
      </c>
      <c r="L138" t="str">
        <f t="shared" si="2"/>
        <v>4:'Health occupations, except management'</v>
      </c>
    </row>
    <row r="139" spans="1:14" x14ac:dyDescent="0.2">
      <c r="D139">
        <v>5</v>
      </c>
      <c r="E139" t="s">
        <v>304</v>
      </c>
      <c r="F139" t="s">
        <v>305</v>
      </c>
      <c r="I139" t="s">
        <v>306</v>
      </c>
      <c r="J139" t="s">
        <v>306</v>
      </c>
      <c r="L139" t="str">
        <f t="shared" si="2"/>
        <v>5:'Occupations in education, law and social, community and government services, except management'</v>
      </c>
    </row>
    <row r="140" spans="1:14" x14ac:dyDescent="0.2">
      <c r="D140">
        <v>6</v>
      </c>
      <c r="E140" t="s">
        <v>307</v>
      </c>
      <c r="F140" t="s">
        <v>308</v>
      </c>
      <c r="I140" t="s">
        <v>309</v>
      </c>
      <c r="J140" t="s">
        <v>309</v>
      </c>
      <c r="L140" t="str">
        <f t="shared" si="2"/>
        <v>6:'Occupations in art, culture, recreation and sport, except management'</v>
      </c>
    </row>
    <row r="141" spans="1:14" x14ac:dyDescent="0.2">
      <c r="D141">
        <v>7</v>
      </c>
      <c r="E141" t="s">
        <v>310</v>
      </c>
      <c r="F141" t="s">
        <v>311</v>
      </c>
      <c r="I141" t="s">
        <v>312</v>
      </c>
      <c r="J141" t="s">
        <v>312</v>
      </c>
      <c r="L141" t="str">
        <f t="shared" si="2"/>
        <v>7:'Sales and service occupations, except management'</v>
      </c>
    </row>
    <row r="142" spans="1:14" x14ac:dyDescent="0.2">
      <c r="D142">
        <v>8</v>
      </c>
      <c r="E142" t="s">
        <v>313</v>
      </c>
      <c r="F142" t="s">
        <v>314</v>
      </c>
      <c r="I142" t="s">
        <v>315</v>
      </c>
      <c r="J142" t="s">
        <v>315</v>
      </c>
      <c r="L142" t="str">
        <f t="shared" si="2"/>
        <v>8:'Trades, transport and equipment operators and related occupations, except management'</v>
      </c>
    </row>
    <row r="143" spans="1:14" x14ac:dyDescent="0.2">
      <c r="D143">
        <v>9</v>
      </c>
      <c r="E143" t="s">
        <v>316</v>
      </c>
      <c r="F143" t="s">
        <v>317</v>
      </c>
      <c r="I143" t="s">
        <v>318</v>
      </c>
      <c r="J143" t="s">
        <v>318</v>
      </c>
      <c r="L143" t="str">
        <f t="shared" si="2"/>
        <v>9:'Natural resources, agriculture and related production occupations, except management'</v>
      </c>
    </row>
    <row r="144" spans="1:14" x14ac:dyDescent="0.2">
      <c r="D144">
        <v>10</v>
      </c>
      <c r="E144" t="s">
        <v>319</v>
      </c>
      <c r="F144" t="s">
        <v>320</v>
      </c>
      <c r="I144" t="s">
        <v>321</v>
      </c>
      <c r="J144" t="s">
        <v>321</v>
      </c>
      <c r="L144" t="str">
        <f t="shared" si="2"/>
        <v>10:'Occupations in manufacturing and utilities, except management'</v>
      </c>
    </row>
    <row r="145" spans="1:14" x14ac:dyDescent="0.2">
      <c r="D145" t="s">
        <v>135</v>
      </c>
      <c r="E145" t="s">
        <v>136</v>
      </c>
      <c r="F145" t="s">
        <v>137</v>
      </c>
      <c r="L145" t="str">
        <f t="shared" si="2"/>
        <v>blank:'Not applicable'</v>
      </c>
    </row>
    <row r="146" spans="1:14" x14ac:dyDescent="0.2">
      <c r="A146">
        <v>19</v>
      </c>
      <c r="B146">
        <v>43</v>
      </c>
      <c r="C146">
        <v>2</v>
      </c>
      <c r="D146" t="s">
        <v>322</v>
      </c>
      <c r="E146" t="s">
        <v>289</v>
      </c>
      <c r="F146" t="s">
        <v>290</v>
      </c>
      <c r="G146" t="s">
        <v>209</v>
      </c>
      <c r="H146" t="s">
        <v>210</v>
      </c>
      <c r="I146" t="s">
        <v>291</v>
      </c>
      <c r="J146" t="s">
        <v>292</v>
      </c>
      <c r="L146" t="str">
        <f>_xlfn.CONCAT("'",UPPER(D146),"':")</f>
        <v>'NOC_43':</v>
      </c>
      <c r="N146" t="str">
        <f>_xlfn.CONCAT(L146,"{",M147,"}")</f>
        <v>'NOC_43':{1:'Legislative and senior management occupations',2:'Specialized middle management occupations',3:'Middle management occupations in retail and wholesale trade and customer services',4:'Middle management occupations in trades, transportation, production and utilities',5:'Professional occupations in finance',6:'Professional occupations in business',7:'Administrative and financial supervisors and specialized administrative occupations',8:'Administrative occupations and transportation logistics occupations',9:'Administrative and financial support and supply chain logistics occupations',10:'Professional occupations in natural sciences',11:'Professional occupations in applied sciences (except engineering)',12:'Professional occupations in engineering',13:'Technical occupations related to natural and applied sciences',14:'Health treating and consultation services professionals',15:'Therapy and assessment professionals',16:'Nursing and allied health professionals',17:'Technical occupations in health',18:'Assisting occupations in support of health services',19:'Professional occupations in law',20:'Professional occupations in education services',21:'Professional occupations in social and community services',22:'Professional occupations in government services',23:'Occupations in front-line public protection services',24:'Paraprofessional occupations in legal, social, community and education services',25:'Assisting occupations in education and in legal and public protection',26:'Care providers and public protection support occupations and student monitors, crossing guards and related occupations',27:'Professional occupations in art and culture',28:'Technical occupations in art, culture and sport',29:'Occupations in art, culture and sport',30:'Support occupations in art, culture and sport',31:'Retail sales and service supervisors and specialized occupations in sales and services',32:'Occupations in sales and services',33:'Sales and service representatives and other customer and personal services occupations',34:'Sales and service support occupations',35:'Technical trades and transportation officers and controllers',36:'General trades',37:'Mail and message distribution, other transport equipment operators and related maintenance workers',38:'Helpers and labourers and other transport drivers, operators and labourers',39:'Supervisors and occupations in natural resources, agriculture and related production',40:'Workers and labourers in natural resources, agriculture and related production',41:'Supervisors, central control and process operators in processing, manufacturing and utilities and aircraft assemblers and inspectors',42:'Machine operators, assemblers and inspectors in processing, manufacturing and printing',43:'Labourers in processing, manufacturing and utilities',blank:'Not applicable'}</v>
      </c>
    </row>
    <row r="147" spans="1:14" x14ac:dyDescent="0.2">
      <c r="D147">
        <v>1</v>
      </c>
      <c r="E147" t="s">
        <v>323</v>
      </c>
      <c r="F147" t="s">
        <v>324</v>
      </c>
      <c r="I147">
        <v>0</v>
      </c>
      <c r="J147">
        <v>0</v>
      </c>
      <c r="L147" t="str">
        <f t="shared" si="2"/>
        <v>1:'Legislative and senior management occupations'</v>
      </c>
      <c r="M147" t="str">
        <f>_xlfn.TEXTJOIN(",",TRUE,L147:L190)</f>
        <v>1:'Legislative and senior management occupations',2:'Specialized middle management occupations',3:'Middle management occupations in retail and wholesale trade and customer services',4:'Middle management occupations in trades, transportation, production and utilities',5:'Professional occupations in finance',6:'Professional occupations in business',7:'Administrative and financial supervisors and specialized administrative occupations',8:'Administrative occupations and transportation logistics occupations',9:'Administrative and financial support and supply chain logistics occupations',10:'Professional occupations in natural sciences',11:'Professional occupations in applied sciences (except engineering)',12:'Professional occupations in engineering',13:'Technical occupations related to natural and applied sciences',14:'Health treating and consultation services professionals',15:'Therapy and assessment professionals',16:'Nursing and allied health professionals',17:'Technical occupations in health',18:'Assisting occupations in support of health services',19:'Professional occupations in law',20:'Professional occupations in education services',21:'Professional occupations in social and community services',22:'Professional occupations in government services',23:'Occupations in front-line public protection services',24:'Paraprofessional occupations in legal, social, community and education services',25:'Assisting occupations in education and in legal and public protection',26:'Care providers and public protection support occupations and student monitors, crossing guards and related occupations',27:'Professional occupations in art and culture',28:'Technical occupations in art, culture and sport',29:'Occupations in art, culture and sport',30:'Support occupations in art, culture and sport',31:'Retail sales and service supervisors and specialized occupations in sales and services',32:'Occupations in sales and services',33:'Sales and service representatives and other customer and personal services occupations',34:'Sales and service support occupations',35:'Technical trades and transportation officers and controllers',36:'General trades',37:'Mail and message distribution, other transport equipment operators and related maintenance workers',38:'Helpers and labourers and other transport drivers, operators and labourers',39:'Supervisors and occupations in natural resources, agriculture and related production',40:'Workers and labourers in natural resources, agriculture and related production',41:'Supervisors, central control and process operators in processing, manufacturing and utilities and aircraft assemblers and inspectors',42:'Machine operators, assemblers and inspectors in processing, manufacturing and printing',43:'Labourers in processing, manufacturing and utilities',blank:'Not applicable'</v>
      </c>
    </row>
    <row r="148" spans="1:14" x14ac:dyDescent="0.2">
      <c r="D148">
        <v>2</v>
      </c>
      <c r="E148" t="s">
        <v>325</v>
      </c>
      <c r="F148" t="s">
        <v>326</v>
      </c>
      <c r="I148" t="s">
        <v>327</v>
      </c>
      <c r="J148" t="s">
        <v>327</v>
      </c>
      <c r="L148" t="str">
        <f t="shared" si="2"/>
        <v>2:'Specialized middle management occupations'</v>
      </c>
    </row>
    <row r="149" spans="1:14" x14ac:dyDescent="0.2">
      <c r="D149">
        <v>3</v>
      </c>
      <c r="E149" t="s">
        <v>328</v>
      </c>
      <c r="F149" t="s">
        <v>329</v>
      </c>
      <c r="I149">
        <v>60</v>
      </c>
      <c r="J149">
        <v>60</v>
      </c>
      <c r="L149" t="str">
        <f t="shared" si="2"/>
        <v>3:'Middle management occupations in retail and wholesale trade and customer services'</v>
      </c>
    </row>
    <row r="150" spans="1:14" x14ac:dyDescent="0.2">
      <c r="D150">
        <v>4</v>
      </c>
      <c r="E150" t="s">
        <v>330</v>
      </c>
      <c r="F150" t="s">
        <v>331</v>
      </c>
      <c r="I150" t="s">
        <v>332</v>
      </c>
      <c r="J150" t="s">
        <v>332</v>
      </c>
      <c r="L150" t="str">
        <f t="shared" si="2"/>
        <v>4:'Middle management occupations in trades, transportation, production and utilities'</v>
      </c>
    </row>
    <row r="151" spans="1:14" x14ac:dyDescent="0.2">
      <c r="D151">
        <v>5</v>
      </c>
      <c r="E151" t="s">
        <v>333</v>
      </c>
      <c r="F151" t="s">
        <v>334</v>
      </c>
      <c r="I151">
        <v>111</v>
      </c>
      <c r="J151">
        <v>111</v>
      </c>
      <c r="L151" t="str">
        <f t="shared" si="2"/>
        <v>5:'Professional occupations in finance'</v>
      </c>
    </row>
    <row r="152" spans="1:14" x14ac:dyDescent="0.2">
      <c r="D152">
        <v>6</v>
      </c>
      <c r="E152" t="s">
        <v>335</v>
      </c>
      <c r="F152" t="s">
        <v>336</v>
      </c>
      <c r="I152">
        <v>112</v>
      </c>
      <c r="J152">
        <v>112</v>
      </c>
      <c r="L152" t="str">
        <f t="shared" si="2"/>
        <v>6:'Professional occupations in business'</v>
      </c>
    </row>
    <row r="153" spans="1:14" x14ac:dyDescent="0.2">
      <c r="D153">
        <v>7</v>
      </c>
      <c r="E153" t="s">
        <v>337</v>
      </c>
      <c r="F153" t="s">
        <v>338</v>
      </c>
      <c r="I153">
        <v>12</v>
      </c>
      <c r="J153">
        <v>12</v>
      </c>
      <c r="L153" t="str">
        <f t="shared" si="2"/>
        <v>7:'Administrative and financial supervisors and specialized administrative occupations'</v>
      </c>
    </row>
    <row r="154" spans="1:14" x14ac:dyDescent="0.2">
      <c r="D154">
        <v>8</v>
      </c>
      <c r="E154" t="s">
        <v>339</v>
      </c>
      <c r="F154" t="s">
        <v>340</v>
      </c>
      <c r="I154">
        <v>13</v>
      </c>
      <c r="J154">
        <v>13</v>
      </c>
      <c r="L154" t="str">
        <f t="shared" si="2"/>
        <v>8:'Administrative occupations and transportation logistics occupations'</v>
      </c>
    </row>
    <row r="155" spans="1:14" x14ac:dyDescent="0.2">
      <c r="D155">
        <v>9</v>
      </c>
      <c r="E155" t="s">
        <v>341</v>
      </c>
      <c r="F155" t="s">
        <v>342</v>
      </c>
      <c r="I155">
        <v>14</v>
      </c>
      <c r="J155">
        <v>14</v>
      </c>
      <c r="L155" t="str">
        <f t="shared" si="2"/>
        <v>9:'Administrative and financial support and supply chain logistics occupations'</v>
      </c>
    </row>
    <row r="156" spans="1:14" x14ac:dyDescent="0.2">
      <c r="D156">
        <v>10</v>
      </c>
      <c r="E156" t="s">
        <v>343</v>
      </c>
      <c r="F156" t="s">
        <v>344</v>
      </c>
      <c r="I156">
        <v>211</v>
      </c>
      <c r="J156">
        <v>211</v>
      </c>
      <c r="L156" t="str">
        <f t="shared" si="2"/>
        <v>10:'Professional occupations in natural sciences'</v>
      </c>
    </row>
    <row r="157" spans="1:14" x14ac:dyDescent="0.2">
      <c r="D157">
        <v>11</v>
      </c>
      <c r="E157" t="s">
        <v>345</v>
      </c>
      <c r="F157" t="s">
        <v>346</v>
      </c>
      <c r="I157">
        <v>212</v>
      </c>
      <c r="J157">
        <v>212</v>
      </c>
      <c r="L157" t="str">
        <f t="shared" si="2"/>
        <v>11:'Professional occupations in applied sciences (except engineering)'</v>
      </c>
    </row>
    <row r="158" spans="1:14" x14ac:dyDescent="0.2">
      <c r="D158">
        <v>12</v>
      </c>
      <c r="E158" t="s">
        <v>347</v>
      </c>
      <c r="F158" t="s">
        <v>348</v>
      </c>
      <c r="I158">
        <v>213</v>
      </c>
      <c r="J158">
        <v>213</v>
      </c>
      <c r="L158" t="str">
        <f t="shared" si="2"/>
        <v>12:'Professional occupations in engineering'</v>
      </c>
    </row>
    <row r="159" spans="1:14" x14ac:dyDescent="0.2">
      <c r="D159">
        <v>13</v>
      </c>
      <c r="E159" t="s">
        <v>349</v>
      </c>
      <c r="F159" t="s">
        <v>350</v>
      </c>
      <c r="I159">
        <v>22</v>
      </c>
      <c r="J159">
        <v>22</v>
      </c>
      <c r="L159" t="str">
        <f t="shared" si="2"/>
        <v>13:'Technical occupations related to natural and applied sciences'</v>
      </c>
    </row>
    <row r="160" spans="1:14" x14ac:dyDescent="0.2">
      <c r="D160">
        <v>14</v>
      </c>
      <c r="E160" t="s">
        <v>351</v>
      </c>
      <c r="F160" t="s">
        <v>352</v>
      </c>
      <c r="I160">
        <v>311</v>
      </c>
      <c r="J160">
        <v>311</v>
      </c>
      <c r="L160" t="str">
        <f t="shared" si="2"/>
        <v>14:'Health treating and consultation services professionals'</v>
      </c>
    </row>
    <row r="161" spans="4:12" x14ac:dyDescent="0.2">
      <c r="D161">
        <v>15</v>
      </c>
      <c r="E161" t="s">
        <v>353</v>
      </c>
      <c r="F161" t="s">
        <v>354</v>
      </c>
      <c r="I161">
        <v>312</v>
      </c>
      <c r="J161">
        <v>312</v>
      </c>
      <c r="L161" t="str">
        <f t="shared" si="2"/>
        <v>15:'Therapy and assessment professionals'</v>
      </c>
    </row>
    <row r="162" spans="4:12" x14ac:dyDescent="0.2">
      <c r="D162">
        <v>16</v>
      </c>
      <c r="E162" t="s">
        <v>355</v>
      </c>
      <c r="F162" t="s">
        <v>356</v>
      </c>
      <c r="I162">
        <v>313</v>
      </c>
      <c r="J162">
        <v>313</v>
      </c>
      <c r="L162" t="str">
        <f t="shared" si="2"/>
        <v>16:'Nursing and allied health professionals'</v>
      </c>
    </row>
    <row r="163" spans="4:12" x14ac:dyDescent="0.2">
      <c r="D163">
        <v>17</v>
      </c>
      <c r="E163" t="s">
        <v>357</v>
      </c>
      <c r="F163" t="s">
        <v>358</v>
      </c>
      <c r="I163">
        <v>32</v>
      </c>
      <c r="J163">
        <v>32</v>
      </c>
      <c r="L163" t="str">
        <f t="shared" si="2"/>
        <v>17:'Technical occupations in health'</v>
      </c>
    </row>
    <row r="164" spans="4:12" x14ac:dyDescent="0.2">
      <c r="D164">
        <v>18</v>
      </c>
      <c r="E164" t="s">
        <v>359</v>
      </c>
      <c r="F164" t="s">
        <v>360</v>
      </c>
      <c r="I164">
        <v>33</v>
      </c>
      <c r="J164">
        <v>33</v>
      </c>
      <c r="L164" t="str">
        <f t="shared" si="2"/>
        <v>18:'Assisting occupations in support of health services'</v>
      </c>
    </row>
    <row r="165" spans="4:12" x14ac:dyDescent="0.2">
      <c r="D165">
        <v>19</v>
      </c>
      <c r="E165" t="s">
        <v>361</v>
      </c>
      <c r="F165" t="s">
        <v>362</v>
      </c>
      <c r="I165">
        <v>411</v>
      </c>
      <c r="J165">
        <v>411</v>
      </c>
      <c r="L165" t="str">
        <f t="shared" si="2"/>
        <v>19:'Professional occupations in law'</v>
      </c>
    </row>
    <row r="166" spans="4:12" x14ac:dyDescent="0.2">
      <c r="D166">
        <v>20</v>
      </c>
      <c r="E166" t="s">
        <v>363</v>
      </c>
      <c r="F166" t="s">
        <v>364</v>
      </c>
      <c r="I166">
        <v>412</v>
      </c>
      <c r="J166">
        <v>412</v>
      </c>
      <c r="L166" t="str">
        <f t="shared" si="2"/>
        <v>20:'Professional occupations in education services'</v>
      </c>
    </row>
    <row r="167" spans="4:12" x14ac:dyDescent="0.2">
      <c r="D167">
        <v>21</v>
      </c>
      <c r="E167" t="s">
        <v>365</v>
      </c>
      <c r="F167" t="s">
        <v>366</v>
      </c>
      <c r="I167">
        <v>413</v>
      </c>
      <c r="J167">
        <v>413</v>
      </c>
      <c r="L167" t="str">
        <f t="shared" si="2"/>
        <v>21:'Professional occupations in social and community services'</v>
      </c>
    </row>
    <row r="168" spans="4:12" x14ac:dyDescent="0.2">
      <c r="D168">
        <v>22</v>
      </c>
      <c r="E168" t="s">
        <v>367</v>
      </c>
      <c r="F168" t="s">
        <v>368</v>
      </c>
      <c r="I168">
        <v>414</v>
      </c>
      <c r="J168">
        <v>414</v>
      </c>
      <c r="L168" t="str">
        <f t="shared" si="2"/>
        <v>22:'Professional occupations in government services'</v>
      </c>
    </row>
    <row r="169" spans="4:12" x14ac:dyDescent="0.2">
      <c r="D169">
        <v>23</v>
      </c>
      <c r="E169" t="s">
        <v>369</v>
      </c>
      <c r="F169" t="s">
        <v>370</v>
      </c>
      <c r="I169">
        <v>421</v>
      </c>
      <c r="J169">
        <v>421</v>
      </c>
      <c r="L169" t="str">
        <f t="shared" si="2"/>
        <v>23:'Occupations in front-line public protection services'</v>
      </c>
    </row>
    <row r="170" spans="4:12" x14ac:dyDescent="0.2">
      <c r="D170">
        <v>24</v>
      </c>
      <c r="E170" t="s">
        <v>371</v>
      </c>
      <c r="F170" t="s">
        <v>372</v>
      </c>
      <c r="I170">
        <v>422</v>
      </c>
      <c r="J170">
        <v>422</v>
      </c>
      <c r="L170" t="str">
        <f t="shared" si="2"/>
        <v>24:'Paraprofessional occupations in legal, social, community and education services'</v>
      </c>
    </row>
    <row r="171" spans="4:12" x14ac:dyDescent="0.2">
      <c r="D171">
        <v>25</v>
      </c>
      <c r="E171" t="s">
        <v>373</v>
      </c>
      <c r="F171" t="s">
        <v>374</v>
      </c>
      <c r="I171">
        <v>43</v>
      </c>
      <c r="J171">
        <v>43</v>
      </c>
      <c r="L171" t="str">
        <f t="shared" si="2"/>
        <v>25:'Assisting occupations in education and in legal and public protection'</v>
      </c>
    </row>
    <row r="172" spans="4:12" x14ac:dyDescent="0.2">
      <c r="D172">
        <v>26</v>
      </c>
      <c r="E172" t="s">
        <v>375</v>
      </c>
      <c r="F172" t="s">
        <v>376</v>
      </c>
      <c r="I172" t="s">
        <v>262</v>
      </c>
      <c r="J172" t="s">
        <v>262</v>
      </c>
      <c r="L172" t="str">
        <f t="shared" si="2"/>
        <v>26:'Care providers and public protection support occupations and student monitors, crossing guards and related occupations'</v>
      </c>
    </row>
    <row r="173" spans="4:12" x14ac:dyDescent="0.2">
      <c r="D173">
        <v>27</v>
      </c>
      <c r="E173" t="s">
        <v>377</v>
      </c>
      <c r="F173" t="s">
        <v>378</v>
      </c>
      <c r="I173">
        <v>51</v>
      </c>
      <c r="J173">
        <v>51</v>
      </c>
      <c r="L173" t="str">
        <f t="shared" si="2"/>
        <v>27:'Professional occupations in art and culture'</v>
      </c>
    </row>
    <row r="174" spans="4:12" x14ac:dyDescent="0.2">
      <c r="D174">
        <v>28</v>
      </c>
      <c r="E174" t="s">
        <v>379</v>
      </c>
      <c r="F174" t="s">
        <v>380</v>
      </c>
      <c r="I174">
        <v>52</v>
      </c>
      <c r="J174">
        <v>52</v>
      </c>
      <c r="L174" t="str">
        <f t="shared" si="2"/>
        <v>28:'Technical occupations in art, culture and sport'</v>
      </c>
    </row>
    <row r="175" spans="4:12" x14ac:dyDescent="0.2">
      <c r="D175">
        <v>29</v>
      </c>
      <c r="E175" t="s">
        <v>381</v>
      </c>
      <c r="F175" t="s">
        <v>382</v>
      </c>
      <c r="I175">
        <v>53</v>
      </c>
      <c r="J175">
        <v>53</v>
      </c>
      <c r="L175" t="str">
        <f t="shared" si="2"/>
        <v>29:'Occupations in art, culture and sport'</v>
      </c>
    </row>
    <row r="176" spans="4:12" x14ac:dyDescent="0.2">
      <c r="D176">
        <v>30</v>
      </c>
      <c r="E176" t="s">
        <v>383</v>
      </c>
      <c r="F176" t="s">
        <v>384</v>
      </c>
      <c r="I176" t="s">
        <v>385</v>
      </c>
      <c r="J176" t="s">
        <v>385</v>
      </c>
      <c r="L176" t="str">
        <f t="shared" si="2"/>
        <v>30:'Support occupations in art, culture and sport'</v>
      </c>
    </row>
    <row r="177" spans="1:14" x14ac:dyDescent="0.2">
      <c r="D177">
        <v>31</v>
      </c>
      <c r="E177" t="s">
        <v>386</v>
      </c>
      <c r="F177" t="s">
        <v>387</v>
      </c>
      <c r="I177">
        <v>62</v>
      </c>
      <c r="J177">
        <v>62</v>
      </c>
      <c r="L177" t="str">
        <f t="shared" si="2"/>
        <v>31:'Retail sales and service supervisors and specialized occupations in sales and services'</v>
      </c>
    </row>
    <row r="178" spans="1:14" x14ac:dyDescent="0.2">
      <c r="D178">
        <v>32</v>
      </c>
      <c r="E178" t="s">
        <v>388</v>
      </c>
      <c r="F178" t="s">
        <v>389</v>
      </c>
      <c r="I178">
        <v>63</v>
      </c>
      <c r="J178">
        <v>63</v>
      </c>
      <c r="L178" t="str">
        <f t="shared" si="2"/>
        <v>32:'Occupations in sales and services'</v>
      </c>
    </row>
    <row r="179" spans="1:14" x14ac:dyDescent="0.2">
      <c r="D179">
        <v>33</v>
      </c>
      <c r="E179" t="s">
        <v>390</v>
      </c>
      <c r="F179" t="s">
        <v>391</v>
      </c>
      <c r="I179">
        <v>64</v>
      </c>
      <c r="J179">
        <v>64</v>
      </c>
      <c r="L179" t="str">
        <f t="shared" si="2"/>
        <v>33:'Sales and service representatives and other customer and personal services occupations'</v>
      </c>
    </row>
    <row r="180" spans="1:14" x14ac:dyDescent="0.2">
      <c r="D180">
        <v>34</v>
      </c>
      <c r="E180" t="s">
        <v>392</v>
      </c>
      <c r="F180" t="s">
        <v>393</v>
      </c>
      <c r="I180">
        <v>65</v>
      </c>
      <c r="J180">
        <v>65</v>
      </c>
      <c r="L180" t="str">
        <f t="shared" si="2"/>
        <v>34:'Sales and service support occupations'</v>
      </c>
    </row>
    <row r="181" spans="1:14" x14ac:dyDescent="0.2">
      <c r="D181">
        <v>35</v>
      </c>
      <c r="E181" t="s">
        <v>394</v>
      </c>
      <c r="F181" t="s">
        <v>395</v>
      </c>
      <c r="I181">
        <v>72</v>
      </c>
      <c r="J181">
        <v>72</v>
      </c>
      <c r="L181" t="str">
        <f t="shared" si="2"/>
        <v>35:'Technical trades and transportation officers and controllers'</v>
      </c>
    </row>
    <row r="182" spans="1:14" x14ac:dyDescent="0.2">
      <c r="D182">
        <v>36</v>
      </c>
      <c r="E182" t="s">
        <v>396</v>
      </c>
      <c r="F182" t="s">
        <v>397</v>
      </c>
      <c r="I182">
        <v>73</v>
      </c>
      <c r="J182">
        <v>73</v>
      </c>
      <c r="L182" t="str">
        <f t="shared" si="2"/>
        <v>36:'General trades'</v>
      </c>
    </row>
    <row r="183" spans="1:14" x14ac:dyDescent="0.2">
      <c r="D183">
        <v>37</v>
      </c>
      <c r="E183" t="s">
        <v>398</v>
      </c>
      <c r="F183" t="s">
        <v>399</v>
      </c>
      <c r="I183">
        <v>74</v>
      </c>
      <c r="J183">
        <v>74</v>
      </c>
      <c r="L183" t="str">
        <f t="shared" si="2"/>
        <v>37:'Mail and message distribution, other transport equipment operators and related maintenance workers'</v>
      </c>
    </row>
    <row r="184" spans="1:14" x14ac:dyDescent="0.2">
      <c r="D184">
        <v>38</v>
      </c>
      <c r="E184" t="s">
        <v>400</v>
      </c>
      <c r="F184" t="s">
        <v>401</v>
      </c>
      <c r="I184">
        <v>75</v>
      </c>
      <c r="J184">
        <v>75</v>
      </c>
      <c r="L184" t="str">
        <f t="shared" si="2"/>
        <v>38:'Helpers and labourers and other transport drivers, operators and labourers'</v>
      </c>
    </row>
    <row r="185" spans="1:14" x14ac:dyDescent="0.2">
      <c r="D185">
        <v>39</v>
      </c>
      <c r="E185" t="s">
        <v>402</v>
      </c>
      <c r="F185" t="s">
        <v>403</v>
      </c>
      <c r="I185" t="s">
        <v>404</v>
      </c>
      <c r="J185" t="s">
        <v>404</v>
      </c>
      <c r="L185" t="str">
        <f t="shared" si="2"/>
        <v>39:'Supervisors and occupations in natural resources, agriculture and related production'</v>
      </c>
    </row>
    <row r="186" spans="1:14" x14ac:dyDescent="0.2">
      <c r="D186">
        <v>40</v>
      </c>
      <c r="E186" t="s">
        <v>405</v>
      </c>
      <c r="F186" t="s">
        <v>406</v>
      </c>
      <c r="I186" t="s">
        <v>407</v>
      </c>
      <c r="J186" t="s">
        <v>407</v>
      </c>
      <c r="L186" t="str">
        <f t="shared" si="2"/>
        <v>40:'Workers and labourers in natural resources, agriculture and related production'</v>
      </c>
    </row>
    <row r="187" spans="1:14" x14ac:dyDescent="0.2">
      <c r="D187">
        <v>41</v>
      </c>
      <c r="E187" t="s">
        <v>408</v>
      </c>
      <c r="F187" t="s">
        <v>409</v>
      </c>
      <c r="I187" t="s">
        <v>410</v>
      </c>
      <c r="J187" t="s">
        <v>410</v>
      </c>
      <c r="L187" t="str">
        <f t="shared" si="2"/>
        <v>41:'Supervisors, central control and process operators in processing, manufacturing and utilities and aircraft assemblers and inspectors'</v>
      </c>
    </row>
    <row r="188" spans="1:14" x14ac:dyDescent="0.2">
      <c r="D188">
        <v>42</v>
      </c>
      <c r="E188" t="s">
        <v>411</v>
      </c>
      <c r="F188" t="s">
        <v>412</v>
      </c>
      <c r="I188">
        <v>94</v>
      </c>
      <c r="J188">
        <v>94</v>
      </c>
      <c r="L188" t="str">
        <f t="shared" si="2"/>
        <v>42:'Machine operators, assemblers and inspectors in processing, manufacturing and printing'</v>
      </c>
    </row>
    <row r="189" spans="1:14" x14ac:dyDescent="0.2">
      <c r="D189">
        <v>43</v>
      </c>
      <c r="E189" t="s">
        <v>413</v>
      </c>
      <c r="F189" t="s">
        <v>414</v>
      </c>
      <c r="I189">
        <v>95</v>
      </c>
      <c r="J189">
        <v>95</v>
      </c>
      <c r="L189" t="str">
        <f t="shared" si="2"/>
        <v>43:'Labourers in processing, manufacturing and utilities'</v>
      </c>
    </row>
    <row r="190" spans="1:14" x14ac:dyDescent="0.2">
      <c r="D190" t="s">
        <v>135</v>
      </c>
      <c r="E190" t="s">
        <v>136</v>
      </c>
      <c r="F190" t="s">
        <v>137</v>
      </c>
      <c r="L190" t="str">
        <f t="shared" si="2"/>
        <v>blank:'Not applicable'</v>
      </c>
    </row>
    <row r="191" spans="1:14" x14ac:dyDescent="0.2">
      <c r="A191">
        <v>20</v>
      </c>
      <c r="B191">
        <v>45</v>
      </c>
      <c r="C191">
        <v>1</v>
      </c>
      <c r="D191" t="s">
        <v>415</v>
      </c>
      <c r="E191" t="s">
        <v>416</v>
      </c>
      <c r="F191" t="s">
        <v>417</v>
      </c>
      <c r="G191" t="s">
        <v>418</v>
      </c>
      <c r="H191" t="s">
        <v>419</v>
      </c>
      <c r="L191" t="str">
        <f>_xlfn.CONCAT("'",UPPER(D191),"':")</f>
        <v>'YABSENT':</v>
      </c>
      <c r="N191" t="str">
        <f>_xlfn.CONCAT(L191,"{",M192,"}")</f>
        <v>'YABSENT':{0:'Other reasons',1:'Own illness or disability',2:'Personal or family responsibilities',3:'Vacation',blank:'Not applicable'}</v>
      </c>
    </row>
    <row r="192" spans="1:14" x14ac:dyDescent="0.2">
      <c r="D192">
        <v>0</v>
      </c>
      <c r="E192" t="s">
        <v>420</v>
      </c>
      <c r="F192" t="s">
        <v>421</v>
      </c>
      <c r="L192" t="str">
        <f t="shared" si="2"/>
        <v>0:'Other reasons'</v>
      </c>
      <c r="M192" t="str">
        <f>_xlfn.TEXTJOIN(",",TRUE,L192:L196)</f>
        <v>0:'Other reasons',1:'Own illness or disability',2:'Personal or family responsibilities',3:'Vacation',blank:'Not applicable'</v>
      </c>
    </row>
    <row r="193" spans="1:14" x14ac:dyDescent="0.2">
      <c r="D193">
        <v>1</v>
      </c>
      <c r="E193" t="s">
        <v>422</v>
      </c>
      <c r="F193" t="s">
        <v>423</v>
      </c>
      <c r="L193" t="str">
        <f t="shared" si="2"/>
        <v>1:'Own illness or disability'</v>
      </c>
    </row>
    <row r="194" spans="1:14" x14ac:dyDescent="0.2">
      <c r="D194">
        <v>2</v>
      </c>
      <c r="E194" t="s">
        <v>424</v>
      </c>
      <c r="F194" t="s">
        <v>425</v>
      </c>
      <c r="L194" t="str">
        <f t="shared" si="2"/>
        <v>2:'Personal or family responsibilities'</v>
      </c>
    </row>
    <row r="195" spans="1:14" x14ac:dyDescent="0.2">
      <c r="D195">
        <v>3</v>
      </c>
      <c r="E195" t="s">
        <v>426</v>
      </c>
      <c r="F195" t="s">
        <v>427</v>
      </c>
      <c r="L195" t="str">
        <f t="shared" si="2"/>
        <v>3:'Vacation'</v>
      </c>
    </row>
    <row r="196" spans="1:14" x14ac:dyDescent="0.2">
      <c r="D196" t="s">
        <v>135</v>
      </c>
      <c r="E196" t="s">
        <v>136</v>
      </c>
      <c r="F196" t="s">
        <v>137</v>
      </c>
      <c r="L196" t="str">
        <f t="shared" si="2"/>
        <v>blank:'Not applicable'</v>
      </c>
    </row>
    <row r="197" spans="1:14" x14ac:dyDescent="0.2">
      <c r="A197">
        <v>21</v>
      </c>
      <c r="B197">
        <v>46</v>
      </c>
      <c r="C197">
        <v>2</v>
      </c>
      <c r="D197" t="s">
        <v>428</v>
      </c>
      <c r="E197" t="s">
        <v>429</v>
      </c>
      <c r="F197" t="s">
        <v>430</v>
      </c>
      <c r="G197" t="s">
        <v>418</v>
      </c>
      <c r="H197" t="s">
        <v>419</v>
      </c>
      <c r="L197" t="str">
        <f>_xlfn.CONCAT("'",UPPER(D197),"':")</f>
        <v>'WKSAWAY':</v>
      </c>
    </row>
    <row r="198" spans="1:14" x14ac:dyDescent="0.2">
      <c r="D198" s="2">
        <v>36161</v>
      </c>
      <c r="E198" t="s">
        <v>431</v>
      </c>
      <c r="F198" t="s">
        <v>432</v>
      </c>
      <c r="L198" t="str">
        <f t="shared" si="2"/>
        <v>36161:'Weeks'</v>
      </c>
      <c r="M198" t="str">
        <f>_xlfn.TEXTJOIN(",",TRUE,L198:L199)</f>
        <v>36161:'Weeks',blank:'Not applicable'</v>
      </c>
    </row>
    <row r="199" spans="1:14" x14ac:dyDescent="0.2">
      <c r="D199" t="s">
        <v>135</v>
      </c>
      <c r="E199" t="s">
        <v>136</v>
      </c>
      <c r="F199" t="s">
        <v>137</v>
      </c>
      <c r="L199" t="str">
        <f t="shared" si="2"/>
        <v>blank:'Not applicable'</v>
      </c>
    </row>
    <row r="200" spans="1:14" x14ac:dyDescent="0.2">
      <c r="A200">
        <v>22</v>
      </c>
      <c r="B200">
        <v>48</v>
      </c>
      <c r="C200">
        <v>1</v>
      </c>
      <c r="D200" t="s">
        <v>433</v>
      </c>
      <c r="E200" t="s">
        <v>434</v>
      </c>
      <c r="F200" t="s">
        <v>435</v>
      </c>
      <c r="G200" t="s">
        <v>436</v>
      </c>
      <c r="H200" t="s">
        <v>437</v>
      </c>
      <c r="L200" t="str">
        <f>_xlfn.CONCAT("'",UPPER(D200),"':")</f>
        <v>'PAYAWAY':</v>
      </c>
      <c r="N200" t="str">
        <f>_xlfn.CONCAT(L200,"{",M201,"}")</f>
        <v>'PAYAWAY':{1:'Yes',2:'No'}</v>
      </c>
    </row>
    <row r="201" spans="1:14" x14ac:dyDescent="0.2">
      <c r="D201">
        <v>1</v>
      </c>
      <c r="E201" t="s">
        <v>438</v>
      </c>
      <c r="F201" t="s">
        <v>439</v>
      </c>
      <c r="L201" t="str">
        <f t="shared" ref="L201:L264" si="3">_xlfn.CONCAT(D201,":","'",E201,"'")</f>
        <v>1:'Yes'</v>
      </c>
      <c r="M201" t="str">
        <f>_xlfn.TEXTJOIN(",",TRUE,L201:L202)</f>
        <v>1:'Yes',2:'No'</v>
      </c>
    </row>
    <row r="202" spans="1:14" x14ac:dyDescent="0.2">
      <c r="D202">
        <v>2</v>
      </c>
      <c r="E202" t="s">
        <v>440</v>
      </c>
      <c r="F202" t="s">
        <v>441</v>
      </c>
      <c r="L202" t="str">
        <f t="shared" si="3"/>
        <v>2:'No'</v>
      </c>
    </row>
    <row r="203" spans="1:14" x14ac:dyDescent="0.2">
      <c r="D203" t="s">
        <v>135</v>
      </c>
      <c r="E203" t="s">
        <v>136</v>
      </c>
      <c r="F203" t="s">
        <v>137</v>
      </c>
      <c r="L203" t="str">
        <f t="shared" si="3"/>
        <v>blank:'Not applicable'</v>
      </c>
    </row>
    <row r="204" spans="1:14" x14ac:dyDescent="0.2">
      <c r="A204">
        <v>23</v>
      </c>
      <c r="B204">
        <v>49</v>
      </c>
      <c r="C204">
        <v>3</v>
      </c>
      <c r="D204" t="s">
        <v>442</v>
      </c>
      <c r="E204" t="s">
        <v>443</v>
      </c>
      <c r="F204" t="s">
        <v>444</v>
      </c>
      <c r="G204" t="s">
        <v>180</v>
      </c>
      <c r="H204" t="s">
        <v>445</v>
      </c>
      <c r="I204" t="s">
        <v>446</v>
      </c>
      <c r="J204" t="s">
        <v>447</v>
      </c>
      <c r="L204" t="str">
        <f>_xlfn.CONCAT("'",UPPER(D204),"':")</f>
        <v>'UHRSMAIN':</v>
      </c>
    </row>
    <row r="205" spans="1:14" x14ac:dyDescent="0.2">
      <c r="D205" t="s">
        <v>448</v>
      </c>
      <c r="E205" t="s">
        <v>449</v>
      </c>
      <c r="F205" t="s">
        <v>450</v>
      </c>
      <c r="L205" t="str">
        <f t="shared" si="3"/>
        <v>001-990:'Hours'</v>
      </c>
    </row>
    <row r="206" spans="1:14" x14ac:dyDescent="0.2">
      <c r="D206" t="s">
        <v>135</v>
      </c>
      <c r="E206" t="s">
        <v>136</v>
      </c>
      <c r="F206" t="s">
        <v>137</v>
      </c>
      <c r="L206" t="str">
        <f t="shared" si="3"/>
        <v>blank:'Not applicable'</v>
      </c>
    </row>
    <row r="207" spans="1:14" x14ac:dyDescent="0.2">
      <c r="A207">
        <v>24</v>
      </c>
      <c r="B207">
        <v>52</v>
      </c>
      <c r="C207">
        <v>3</v>
      </c>
      <c r="D207" t="s">
        <v>451</v>
      </c>
      <c r="E207" t="s">
        <v>452</v>
      </c>
      <c r="F207" t="s">
        <v>453</v>
      </c>
      <c r="G207" t="s">
        <v>180</v>
      </c>
      <c r="H207" t="s">
        <v>445</v>
      </c>
      <c r="I207" t="s">
        <v>446</v>
      </c>
      <c r="J207" t="s">
        <v>447</v>
      </c>
      <c r="L207" t="str">
        <f>_xlfn.CONCAT("'",UPPER(D207),"':")</f>
        <v>'AHRSMAIN':</v>
      </c>
    </row>
    <row r="208" spans="1:14" x14ac:dyDescent="0.2">
      <c r="D208" t="s">
        <v>454</v>
      </c>
      <c r="E208" t="s">
        <v>449</v>
      </c>
      <c r="F208" t="s">
        <v>450</v>
      </c>
      <c r="L208" t="str">
        <f t="shared" si="3"/>
        <v>000-990:'Hours'</v>
      </c>
    </row>
    <row r="209" spans="1:14" x14ac:dyDescent="0.2">
      <c r="D209" t="s">
        <v>135</v>
      </c>
      <c r="E209" t="s">
        <v>136</v>
      </c>
      <c r="F209" t="s">
        <v>137</v>
      </c>
      <c r="L209" t="str">
        <f t="shared" si="3"/>
        <v>blank:'Not applicable'</v>
      </c>
    </row>
    <row r="210" spans="1:14" x14ac:dyDescent="0.2">
      <c r="A210">
        <v>25</v>
      </c>
      <c r="B210">
        <v>55</v>
      </c>
      <c r="C210">
        <v>1</v>
      </c>
      <c r="D210" t="s">
        <v>455</v>
      </c>
      <c r="E210" t="s">
        <v>456</v>
      </c>
      <c r="F210" t="s">
        <v>457</v>
      </c>
      <c r="G210" t="s">
        <v>180</v>
      </c>
      <c r="H210" t="s">
        <v>181</v>
      </c>
      <c r="L210" t="str">
        <f>_xlfn.CONCAT("'",UPPER(D210),"':")</f>
        <v>'FTPTMAIN':</v>
      </c>
      <c r="N210" t="str">
        <f>_xlfn.CONCAT(L210,"{",M211,"}")</f>
        <v>'FTPTMAIN':{1:'Full-time',2:'Part-time'}</v>
      </c>
    </row>
    <row r="211" spans="1:14" x14ac:dyDescent="0.2">
      <c r="D211">
        <v>1</v>
      </c>
      <c r="E211" t="s">
        <v>458</v>
      </c>
      <c r="F211" t="s">
        <v>459</v>
      </c>
      <c r="L211" t="str">
        <f t="shared" si="3"/>
        <v>1:'Full-time'</v>
      </c>
      <c r="M211" t="str">
        <f>_xlfn.TEXTJOIN(",",TRUE,L211:L212)</f>
        <v>1:'Full-time',2:'Part-time'</v>
      </c>
    </row>
    <row r="212" spans="1:14" x14ac:dyDescent="0.2">
      <c r="D212">
        <v>2</v>
      </c>
      <c r="E212" t="s">
        <v>460</v>
      </c>
      <c r="F212" t="s">
        <v>461</v>
      </c>
      <c r="L212" t="str">
        <f t="shared" si="3"/>
        <v>2:'Part-time'</v>
      </c>
    </row>
    <row r="213" spans="1:14" x14ac:dyDescent="0.2">
      <c r="D213" t="s">
        <v>135</v>
      </c>
      <c r="E213" t="s">
        <v>136</v>
      </c>
      <c r="F213" t="s">
        <v>137</v>
      </c>
      <c r="L213" t="str">
        <f t="shared" si="3"/>
        <v>blank:'Not applicable'</v>
      </c>
    </row>
    <row r="214" spans="1:14" x14ac:dyDescent="0.2">
      <c r="A214">
        <v>26</v>
      </c>
      <c r="B214">
        <v>56</v>
      </c>
      <c r="C214">
        <v>3</v>
      </c>
      <c r="D214" t="s">
        <v>462</v>
      </c>
      <c r="E214" t="s">
        <v>463</v>
      </c>
      <c r="F214" t="s">
        <v>464</v>
      </c>
      <c r="G214" t="s">
        <v>180</v>
      </c>
      <c r="H214" t="s">
        <v>445</v>
      </c>
      <c r="I214" t="s">
        <v>446</v>
      </c>
      <c r="J214" t="s">
        <v>447</v>
      </c>
      <c r="L214" t="str">
        <f>_xlfn.CONCAT("'",UPPER(D214),"':")</f>
        <v>'UTOTHRS':</v>
      </c>
    </row>
    <row r="215" spans="1:14" x14ac:dyDescent="0.2">
      <c r="D215" t="s">
        <v>448</v>
      </c>
      <c r="E215" t="s">
        <v>449</v>
      </c>
      <c r="F215" t="s">
        <v>450</v>
      </c>
      <c r="L215" t="str">
        <f t="shared" si="3"/>
        <v>001-990:'Hours'</v>
      </c>
    </row>
    <row r="216" spans="1:14" x14ac:dyDescent="0.2">
      <c r="D216" t="s">
        <v>135</v>
      </c>
      <c r="E216" t="s">
        <v>136</v>
      </c>
      <c r="F216" t="s">
        <v>137</v>
      </c>
      <c r="L216" t="str">
        <f t="shared" si="3"/>
        <v>blank:'Not applicable'</v>
      </c>
    </row>
    <row r="217" spans="1:14" x14ac:dyDescent="0.2">
      <c r="A217">
        <v>27</v>
      </c>
      <c r="B217">
        <v>59</v>
      </c>
      <c r="C217">
        <v>3</v>
      </c>
      <c r="D217" t="s">
        <v>465</v>
      </c>
      <c r="E217" t="s">
        <v>466</v>
      </c>
      <c r="F217" t="s">
        <v>467</v>
      </c>
      <c r="G217" t="s">
        <v>180</v>
      </c>
      <c r="H217" t="s">
        <v>445</v>
      </c>
      <c r="I217" t="s">
        <v>446</v>
      </c>
      <c r="J217" t="s">
        <v>447</v>
      </c>
      <c r="L217" t="str">
        <f>_xlfn.CONCAT("'",UPPER(D217),"':")</f>
        <v>'ATOTHRS':</v>
      </c>
    </row>
    <row r="218" spans="1:14" x14ac:dyDescent="0.2">
      <c r="D218" t="s">
        <v>454</v>
      </c>
      <c r="E218" t="s">
        <v>449</v>
      </c>
      <c r="F218" t="s">
        <v>450</v>
      </c>
      <c r="L218" t="str">
        <f t="shared" si="3"/>
        <v>000-990:'Hours'</v>
      </c>
    </row>
    <row r="219" spans="1:14" x14ac:dyDescent="0.2">
      <c r="D219" t="s">
        <v>135</v>
      </c>
      <c r="E219" t="s">
        <v>136</v>
      </c>
      <c r="F219" t="s">
        <v>137</v>
      </c>
      <c r="L219" t="str">
        <f t="shared" si="3"/>
        <v>blank:'Not applicable'</v>
      </c>
    </row>
    <row r="220" spans="1:14" x14ac:dyDescent="0.2">
      <c r="A220">
        <v>28</v>
      </c>
      <c r="B220">
        <v>62</v>
      </c>
      <c r="C220">
        <v>3</v>
      </c>
      <c r="D220" t="s">
        <v>468</v>
      </c>
      <c r="E220" t="s">
        <v>469</v>
      </c>
      <c r="F220" t="s">
        <v>470</v>
      </c>
      <c r="G220" t="s">
        <v>471</v>
      </c>
      <c r="H220" t="s">
        <v>472</v>
      </c>
      <c r="I220" t="s">
        <v>446</v>
      </c>
      <c r="J220" t="s">
        <v>447</v>
      </c>
      <c r="L220" t="str">
        <f>_xlfn.CONCAT("'",UPPER(D220),"':")</f>
        <v>'HRSAWAY':</v>
      </c>
    </row>
    <row r="221" spans="1:14" x14ac:dyDescent="0.2">
      <c r="D221" t="s">
        <v>454</v>
      </c>
      <c r="E221" t="s">
        <v>449</v>
      </c>
      <c r="F221" t="s">
        <v>450</v>
      </c>
      <c r="L221" t="str">
        <f t="shared" si="3"/>
        <v>000-990:'Hours'</v>
      </c>
    </row>
    <row r="222" spans="1:14" x14ac:dyDescent="0.2">
      <c r="D222" t="s">
        <v>135</v>
      </c>
      <c r="E222" t="s">
        <v>136</v>
      </c>
      <c r="F222" t="s">
        <v>137</v>
      </c>
      <c r="L222" t="str">
        <f t="shared" si="3"/>
        <v>blank:'Not applicable'</v>
      </c>
    </row>
    <row r="223" spans="1:14" x14ac:dyDescent="0.2">
      <c r="A223">
        <v>29</v>
      </c>
      <c r="B223">
        <v>65</v>
      </c>
      <c r="C223">
        <v>1</v>
      </c>
      <c r="D223" t="s">
        <v>473</v>
      </c>
      <c r="E223" t="s">
        <v>474</v>
      </c>
      <c r="F223" t="s">
        <v>475</v>
      </c>
      <c r="G223" t="s">
        <v>471</v>
      </c>
      <c r="H223" t="s">
        <v>472</v>
      </c>
      <c r="I223" t="s">
        <v>446</v>
      </c>
      <c r="J223" t="s">
        <v>447</v>
      </c>
      <c r="L223" t="str">
        <f>_xlfn.CONCAT("'",UPPER(D223),"':")</f>
        <v>'YAWAY':</v>
      </c>
      <c r="N223" t="str">
        <f>_xlfn.CONCAT(L223,"{",M224,"}")</f>
        <v>'YAWAY':{0:'Other reasons',1:'Own illness or disability',2:'Personal or family responsibilities',3:'Vacation or civic holiday',4:'Working short-time'}</v>
      </c>
    </row>
    <row r="224" spans="1:14" x14ac:dyDescent="0.2">
      <c r="D224">
        <v>0</v>
      </c>
      <c r="E224" t="s">
        <v>420</v>
      </c>
      <c r="F224" t="s">
        <v>421</v>
      </c>
      <c r="L224" t="str">
        <f t="shared" si="3"/>
        <v>0:'Other reasons'</v>
      </c>
      <c r="M224" t="str">
        <f>_xlfn.TEXTJOIN(",",TRUE,L224:L228)</f>
        <v>0:'Other reasons',1:'Own illness or disability',2:'Personal or family responsibilities',3:'Vacation or civic holiday',4:'Working short-time'</v>
      </c>
    </row>
    <row r="225" spans="1:14" x14ac:dyDescent="0.2">
      <c r="D225">
        <v>1</v>
      </c>
      <c r="E225" t="s">
        <v>422</v>
      </c>
      <c r="F225" t="s">
        <v>423</v>
      </c>
      <c r="L225" t="str">
        <f t="shared" si="3"/>
        <v>1:'Own illness or disability'</v>
      </c>
    </row>
    <row r="226" spans="1:14" x14ac:dyDescent="0.2">
      <c r="D226">
        <v>2</v>
      </c>
      <c r="E226" t="s">
        <v>424</v>
      </c>
      <c r="F226" t="s">
        <v>425</v>
      </c>
      <c r="L226" t="str">
        <f t="shared" si="3"/>
        <v>2:'Personal or family responsibilities'</v>
      </c>
    </row>
    <row r="227" spans="1:14" x14ac:dyDescent="0.2">
      <c r="D227">
        <v>3</v>
      </c>
      <c r="E227" t="s">
        <v>476</v>
      </c>
      <c r="F227" t="s">
        <v>477</v>
      </c>
      <c r="L227" t="str">
        <f t="shared" si="3"/>
        <v>3:'Vacation or civic holiday'</v>
      </c>
    </row>
    <row r="228" spans="1:14" x14ac:dyDescent="0.2">
      <c r="D228">
        <v>4</v>
      </c>
      <c r="E228" t="s">
        <v>478</v>
      </c>
      <c r="F228" t="s">
        <v>479</v>
      </c>
      <c r="L228" t="str">
        <f t="shared" si="3"/>
        <v>4:'Working short-time'</v>
      </c>
    </row>
    <row r="229" spans="1:14" x14ac:dyDescent="0.2">
      <c r="D229" t="s">
        <v>135</v>
      </c>
      <c r="E229" t="s">
        <v>136</v>
      </c>
      <c r="F229" t="s">
        <v>137</v>
      </c>
      <c r="L229" t="str">
        <f t="shared" si="3"/>
        <v>blank:'Not applicable'</v>
      </c>
    </row>
    <row r="230" spans="1:14" x14ac:dyDescent="0.2">
      <c r="A230">
        <v>30</v>
      </c>
      <c r="B230">
        <v>66</v>
      </c>
      <c r="C230">
        <v>3</v>
      </c>
      <c r="D230" t="s">
        <v>480</v>
      </c>
      <c r="E230" t="s">
        <v>481</v>
      </c>
      <c r="F230" t="s">
        <v>482</v>
      </c>
      <c r="G230" t="s">
        <v>471</v>
      </c>
      <c r="H230" t="s">
        <v>472</v>
      </c>
      <c r="I230" t="s">
        <v>446</v>
      </c>
      <c r="J230" t="s">
        <v>447</v>
      </c>
      <c r="L230" t="str">
        <f>_xlfn.CONCAT("'",UPPER(D230),"':")</f>
        <v>'PAIDOT':</v>
      </c>
    </row>
    <row r="231" spans="1:14" x14ac:dyDescent="0.2">
      <c r="D231" t="s">
        <v>454</v>
      </c>
      <c r="E231" t="s">
        <v>449</v>
      </c>
      <c r="F231" t="s">
        <v>450</v>
      </c>
      <c r="L231" t="str">
        <f t="shared" si="3"/>
        <v>000-990:'Hours'</v>
      </c>
    </row>
    <row r="232" spans="1:14" x14ac:dyDescent="0.2">
      <c r="D232" t="s">
        <v>135</v>
      </c>
      <c r="E232" t="s">
        <v>136</v>
      </c>
      <c r="F232" t="s">
        <v>137</v>
      </c>
      <c r="L232" t="str">
        <f t="shared" si="3"/>
        <v>blank:'Not applicable'</v>
      </c>
    </row>
    <row r="233" spans="1:14" x14ac:dyDescent="0.2">
      <c r="A233">
        <v>31</v>
      </c>
      <c r="B233">
        <v>69</v>
      </c>
      <c r="C233">
        <v>3</v>
      </c>
      <c r="D233" t="s">
        <v>483</v>
      </c>
      <c r="E233" t="s">
        <v>484</v>
      </c>
      <c r="F233" t="s">
        <v>485</v>
      </c>
      <c r="G233" t="s">
        <v>471</v>
      </c>
      <c r="H233" t="s">
        <v>472</v>
      </c>
      <c r="I233" t="s">
        <v>446</v>
      </c>
      <c r="J233" t="s">
        <v>447</v>
      </c>
      <c r="L233" t="str">
        <f>_xlfn.CONCAT("'",UPPER(D233),"':")</f>
        <v>'UNPAIDOT':</v>
      </c>
    </row>
    <row r="234" spans="1:14" x14ac:dyDescent="0.2">
      <c r="D234" t="s">
        <v>454</v>
      </c>
      <c r="E234" t="s">
        <v>449</v>
      </c>
      <c r="F234" t="s">
        <v>450</v>
      </c>
      <c r="L234" t="str">
        <f t="shared" si="3"/>
        <v>000-990:'Hours'</v>
      </c>
    </row>
    <row r="235" spans="1:14" x14ac:dyDescent="0.2">
      <c r="D235" t="s">
        <v>135</v>
      </c>
      <c r="E235" t="s">
        <v>136</v>
      </c>
      <c r="F235" t="s">
        <v>137</v>
      </c>
      <c r="L235" t="str">
        <f t="shared" si="3"/>
        <v>blank:'Not applicable'</v>
      </c>
    </row>
    <row r="236" spans="1:14" x14ac:dyDescent="0.2">
      <c r="A236">
        <v>32</v>
      </c>
      <c r="B236">
        <v>72</v>
      </c>
      <c r="C236">
        <v>3</v>
      </c>
      <c r="D236" t="s">
        <v>486</v>
      </c>
      <c r="E236" t="s">
        <v>487</v>
      </c>
      <c r="F236" t="s">
        <v>488</v>
      </c>
      <c r="G236" t="s">
        <v>471</v>
      </c>
      <c r="H236" t="s">
        <v>472</v>
      </c>
      <c r="I236" t="s">
        <v>446</v>
      </c>
      <c r="J236" t="s">
        <v>447</v>
      </c>
      <c r="L236" t="str">
        <f>_xlfn.CONCAT("'",UPPER(D236),"':")</f>
        <v>'XTRAHRS':</v>
      </c>
    </row>
    <row r="237" spans="1:14" x14ac:dyDescent="0.2">
      <c r="D237" t="s">
        <v>454</v>
      </c>
      <c r="E237" t="s">
        <v>449</v>
      </c>
      <c r="F237" t="s">
        <v>450</v>
      </c>
      <c r="L237" t="str">
        <f t="shared" si="3"/>
        <v>000-990:'Hours'</v>
      </c>
    </row>
    <row r="238" spans="1:14" x14ac:dyDescent="0.2">
      <c r="D238" t="s">
        <v>135</v>
      </c>
      <c r="E238" t="s">
        <v>136</v>
      </c>
      <c r="F238" t="s">
        <v>137</v>
      </c>
      <c r="L238" t="str">
        <f t="shared" si="3"/>
        <v>blank:'Not applicable'</v>
      </c>
    </row>
    <row r="239" spans="1:14" x14ac:dyDescent="0.2">
      <c r="A239">
        <v>33</v>
      </c>
      <c r="B239">
        <v>76</v>
      </c>
      <c r="C239">
        <v>1</v>
      </c>
      <c r="D239" t="s">
        <v>489</v>
      </c>
      <c r="E239" t="s">
        <v>490</v>
      </c>
      <c r="F239" t="s">
        <v>491</v>
      </c>
      <c r="G239" t="s">
        <v>492</v>
      </c>
      <c r="H239" t="s">
        <v>493</v>
      </c>
      <c r="L239" t="str">
        <f>_xlfn.CONCAT("'",UPPER(D239),"':")</f>
        <v>'WHYPT':</v>
      </c>
      <c r="N239" t="str">
        <f>_xlfn.CONCAT(L239,"{",M240,"}")</f>
        <v>'WHYPT':{0:'Other reasons',1:'Own illness or disability',2:'Caring for children',3:'Other personal or family responsibilities',4:'Going to school',5:'Personal preference',6:'Business conditions or could not find full-time work, looked for full-time work in last month',7:'Business conditions or could not find full-time work, did not look for full-time work in last month'}</v>
      </c>
    </row>
    <row r="240" spans="1:14" x14ac:dyDescent="0.2">
      <c r="D240">
        <v>0</v>
      </c>
      <c r="E240" t="s">
        <v>420</v>
      </c>
      <c r="F240" t="s">
        <v>421</v>
      </c>
      <c r="L240" t="str">
        <f t="shared" si="3"/>
        <v>0:'Other reasons'</v>
      </c>
      <c r="M240" t="str">
        <f>_xlfn.TEXTJOIN(",",TRUE,L240:L247)</f>
        <v>0:'Other reasons',1:'Own illness or disability',2:'Caring for children',3:'Other personal or family responsibilities',4:'Going to school',5:'Personal preference',6:'Business conditions or could not find full-time work, looked for full-time work in last month',7:'Business conditions or could not find full-time work, did not look for full-time work in last month'</v>
      </c>
    </row>
    <row r="241" spans="1:12" x14ac:dyDescent="0.2">
      <c r="D241">
        <v>1</v>
      </c>
      <c r="E241" t="s">
        <v>422</v>
      </c>
      <c r="F241" t="s">
        <v>423</v>
      </c>
      <c r="L241" t="str">
        <f t="shared" si="3"/>
        <v>1:'Own illness or disability'</v>
      </c>
    </row>
    <row r="242" spans="1:12" x14ac:dyDescent="0.2">
      <c r="D242">
        <v>2</v>
      </c>
      <c r="E242" t="s">
        <v>494</v>
      </c>
      <c r="F242" t="s">
        <v>495</v>
      </c>
      <c r="L242" t="str">
        <f t="shared" si="3"/>
        <v>2:'Caring for children'</v>
      </c>
    </row>
    <row r="243" spans="1:12" x14ac:dyDescent="0.2">
      <c r="D243">
        <v>3</v>
      </c>
      <c r="E243" t="s">
        <v>496</v>
      </c>
      <c r="F243" t="s">
        <v>497</v>
      </c>
      <c r="L243" t="str">
        <f t="shared" si="3"/>
        <v>3:'Other personal or family responsibilities'</v>
      </c>
    </row>
    <row r="244" spans="1:12" x14ac:dyDescent="0.2">
      <c r="D244">
        <v>4</v>
      </c>
      <c r="E244" t="s">
        <v>498</v>
      </c>
      <c r="F244" t="s">
        <v>499</v>
      </c>
      <c r="L244" t="str">
        <f t="shared" si="3"/>
        <v>4:'Going to school'</v>
      </c>
    </row>
    <row r="245" spans="1:12" x14ac:dyDescent="0.2">
      <c r="D245">
        <v>5</v>
      </c>
      <c r="E245" t="s">
        <v>500</v>
      </c>
      <c r="F245" t="s">
        <v>501</v>
      </c>
      <c r="L245" t="str">
        <f t="shared" si="3"/>
        <v>5:'Personal preference'</v>
      </c>
    </row>
    <row r="246" spans="1:12" x14ac:dyDescent="0.2">
      <c r="D246">
        <v>6</v>
      </c>
      <c r="E246" t="s">
        <v>502</v>
      </c>
      <c r="F246" t="s">
        <v>503</v>
      </c>
      <c r="L246" t="str">
        <f t="shared" si="3"/>
        <v>6:'Business conditions or could not find full-time work, looked for full-time work in last month'</v>
      </c>
    </row>
    <row r="247" spans="1:12" x14ac:dyDescent="0.2">
      <c r="D247">
        <v>7</v>
      </c>
      <c r="E247" t="s">
        <v>504</v>
      </c>
      <c r="F247" t="s">
        <v>505</v>
      </c>
      <c r="L247" t="str">
        <f t="shared" si="3"/>
        <v>7:'Business conditions or could not find full-time work, did not look for full-time work in last month'</v>
      </c>
    </row>
    <row r="248" spans="1:12" x14ac:dyDescent="0.2">
      <c r="D248" t="s">
        <v>135</v>
      </c>
      <c r="E248" t="s">
        <v>136</v>
      </c>
      <c r="F248" t="s">
        <v>137</v>
      </c>
      <c r="L248" t="str">
        <f t="shared" si="3"/>
        <v>blank:'Not applicable'</v>
      </c>
    </row>
    <row r="249" spans="1:12" x14ac:dyDescent="0.2">
      <c r="A249">
        <v>34</v>
      </c>
      <c r="B249">
        <v>77</v>
      </c>
      <c r="C249">
        <v>3</v>
      </c>
      <c r="D249" t="s">
        <v>506</v>
      </c>
      <c r="E249" t="s">
        <v>507</v>
      </c>
      <c r="F249" t="s">
        <v>508</v>
      </c>
      <c r="G249" t="s">
        <v>180</v>
      </c>
      <c r="H249" t="s">
        <v>181</v>
      </c>
      <c r="L249" t="str">
        <f>_xlfn.CONCAT("'",UPPER(D249),"':")</f>
        <v>'TENURE':</v>
      </c>
    </row>
    <row r="250" spans="1:12" x14ac:dyDescent="0.2">
      <c r="D250" t="s">
        <v>509</v>
      </c>
      <c r="E250" t="s">
        <v>510</v>
      </c>
      <c r="F250" t="s">
        <v>511</v>
      </c>
      <c r="L250" t="str">
        <f t="shared" si="3"/>
        <v>001-240:'Months'</v>
      </c>
    </row>
    <row r="251" spans="1:12" x14ac:dyDescent="0.2">
      <c r="D251" t="s">
        <v>135</v>
      </c>
      <c r="E251" t="s">
        <v>136</v>
      </c>
      <c r="F251" t="s">
        <v>137</v>
      </c>
      <c r="L251" t="str">
        <f t="shared" si="3"/>
        <v>blank:'Not applicable'</v>
      </c>
    </row>
    <row r="252" spans="1:12" x14ac:dyDescent="0.2">
      <c r="A252">
        <v>35</v>
      </c>
      <c r="B252">
        <v>80</v>
      </c>
      <c r="C252">
        <v>3</v>
      </c>
      <c r="D252" t="s">
        <v>512</v>
      </c>
      <c r="E252" t="s">
        <v>513</v>
      </c>
      <c r="F252" t="s">
        <v>514</v>
      </c>
      <c r="G252" t="s">
        <v>515</v>
      </c>
      <c r="H252" t="s">
        <v>516</v>
      </c>
      <c r="L252" t="str">
        <f>_xlfn.CONCAT("'",UPPER(D252),"':")</f>
        <v>'PREVTEN':</v>
      </c>
    </row>
    <row r="253" spans="1:12" x14ac:dyDescent="0.2">
      <c r="D253" t="s">
        <v>509</v>
      </c>
      <c r="E253" t="s">
        <v>510</v>
      </c>
      <c r="F253" t="s">
        <v>511</v>
      </c>
      <c r="L253" t="str">
        <f t="shared" si="3"/>
        <v>001-240:'Months'</v>
      </c>
    </row>
    <row r="254" spans="1:12" x14ac:dyDescent="0.2">
      <c r="D254" t="s">
        <v>135</v>
      </c>
      <c r="E254" t="s">
        <v>136</v>
      </c>
      <c r="F254" t="s">
        <v>137</v>
      </c>
      <c r="L254" t="str">
        <f t="shared" si="3"/>
        <v>blank:'Not applicable'</v>
      </c>
    </row>
    <row r="255" spans="1:12" x14ac:dyDescent="0.2">
      <c r="A255">
        <v>36</v>
      </c>
      <c r="B255">
        <v>83</v>
      </c>
      <c r="C255">
        <v>6</v>
      </c>
      <c r="D255" t="s">
        <v>517</v>
      </c>
      <c r="E255" t="s">
        <v>518</v>
      </c>
      <c r="F255" t="s">
        <v>519</v>
      </c>
      <c r="G255" t="s">
        <v>520</v>
      </c>
      <c r="H255" t="s">
        <v>521</v>
      </c>
      <c r="I255" t="s">
        <v>522</v>
      </c>
      <c r="J255" t="s">
        <v>523</v>
      </c>
      <c r="L255" t="str">
        <f>_xlfn.CONCAT("'",UPPER(D255),"':")</f>
        <v>'HRLYEARN':</v>
      </c>
    </row>
    <row r="256" spans="1:12" x14ac:dyDescent="0.2">
      <c r="D256" t="s">
        <v>524</v>
      </c>
      <c r="E256" t="s">
        <v>525</v>
      </c>
      <c r="F256" t="s">
        <v>526</v>
      </c>
      <c r="L256" t="str">
        <f t="shared" si="3"/>
        <v>000001-999999:'Current dollars'</v>
      </c>
    </row>
    <row r="257" spans="1:14" x14ac:dyDescent="0.2">
      <c r="D257" t="s">
        <v>135</v>
      </c>
      <c r="E257" t="s">
        <v>136</v>
      </c>
      <c r="F257" t="s">
        <v>137</v>
      </c>
      <c r="L257" t="str">
        <f t="shared" si="3"/>
        <v>blank:'Not applicable'</v>
      </c>
    </row>
    <row r="258" spans="1:14" x14ac:dyDescent="0.2">
      <c r="A258">
        <v>37</v>
      </c>
      <c r="B258">
        <v>89</v>
      </c>
      <c r="C258">
        <v>1</v>
      </c>
      <c r="D258" t="s">
        <v>527</v>
      </c>
      <c r="E258" t="s">
        <v>528</v>
      </c>
      <c r="F258" t="s">
        <v>529</v>
      </c>
      <c r="G258" t="s">
        <v>520</v>
      </c>
      <c r="H258" t="s">
        <v>521</v>
      </c>
      <c r="L258" t="str">
        <f>_xlfn.CONCAT("'",UPPER(D258),"':")</f>
        <v>'UNION':</v>
      </c>
      <c r="N258" t="str">
        <f>_xlfn.CONCAT(L258,"{",M259,"}")</f>
        <v>'UNION':{1:'Union member',2:'Not a member but covered by a union contract or collective agreement',3:'Non-unionized'}</v>
      </c>
    </row>
    <row r="259" spans="1:14" x14ac:dyDescent="0.2">
      <c r="D259">
        <v>1</v>
      </c>
      <c r="E259" t="s">
        <v>530</v>
      </c>
      <c r="F259" t="s">
        <v>531</v>
      </c>
      <c r="L259" t="str">
        <f t="shared" si="3"/>
        <v>1:'Union member'</v>
      </c>
      <c r="M259" t="str">
        <f>_xlfn.TEXTJOIN(",",TRUE,L259:L261)</f>
        <v>1:'Union member',2:'Not a member but covered by a union contract or collective agreement',3:'Non-unionized'</v>
      </c>
    </row>
    <row r="260" spans="1:14" x14ac:dyDescent="0.2">
      <c r="D260">
        <v>2</v>
      </c>
      <c r="E260" t="s">
        <v>532</v>
      </c>
      <c r="F260" t="s">
        <v>533</v>
      </c>
      <c r="L260" t="str">
        <f t="shared" si="3"/>
        <v>2:'Not a member but covered by a union contract or collective agreement'</v>
      </c>
    </row>
    <row r="261" spans="1:14" x14ac:dyDescent="0.2">
      <c r="D261">
        <v>3</v>
      </c>
      <c r="E261" t="s">
        <v>534</v>
      </c>
      <c r="F261" t="s">
        <v>535</v>
      </c>
      <c r="L261" t="str">
        <f t="shared" si="3"/>
        <v>3:'Non-unionized'</v>
      </c>
    </row>
    <row r="262" spans="1:14" x14ac:dyDescent="0.2">
      <c r="D262" t="s">
        <v>135</v>
      </c>
      <c r="E262" t="s">
        <v>136</v>
      </c>
      <c r="F262" t="s">
        <v>137</v>
      </c>
      <c r="L262" t="str">
        <f t="shared" si="3"/>
        <v>blank:'Not applicable'</v>
      </c>
    </row>
    <row r="263" spans="1:14" x14ac:dyDescent="0.2">
      <c r="A263">
        <v>38</v>
      </c>
      <c r="B263">
        <v>90</v>
      </c>
      <c r="C263">
        <v>1</v>
      </c>
      <c r="D263" t="s">
        <v>536</v>
      </c>
      <c r="E263" t="s">
        <v>537</v>
      </c>
      <c r="F263" t="s">
        <v>538</v>
      </c>
      <c r="G263" t="s">
        <v>520</v>
      </c>
      <c r="H263" t="s">
        <v>521</v>
      </c>
      <c r="L263" t="str">
        <f>_xlfn.CONCAT("'",UPPER(D263),"':")</f>
        <v>'PERMTEMP':</v>
      </c>
      <c r="N263" t="str">
        <f>_xlfn.CONCAT(L263,"{",M264,"}")</f>
        <v>'PERMTEMP':{1:'Permanent',2:'Temporary, seasonal job',3:'Temporary, term or contract job',4:'Temporary, casual or other temporary jobs'}</v>
      </c>
    </row>
    <row r="264" spans="1:14" x14ac:dyDescent="0.2">
      <c r="D264">
        <v>1</v>
      </c>
      <c r="E264" t="s">
        <v>539</v>
      </c>
      <c r="F264" t="s">
        <v>540</v>
      </c>
      <c r="L264" t="str">
        <f t="shared" ref="L264:L327" si="4">_xlfn.CONCAT(D264,":","'",E264,"'")</f>
        <v>1:'Permanent'</v>
      </c>
      <c r="M264" t="str">
        <f>_xlfn.TEXTJOIN(",",TRUE,L264:L267)</f>
        <v>1:'Permanent',2:'Temporary, seasonal job',3:'Temporary, term or contract job',4:'Temporary, casual or other temporary jobs'</v>
      </c>
    </row>
    <row r="265" spans="1:14" x14ac:dyDescent="0.2">
      <c r="D265">
        <v>2</v>
      </c>
      <c r="E265" t="s">
        <v>541</v>
      </c>
      <c r="F265" t="s">
        <v>542</v>
      </c>
      <c r="L265" t="str">
        <f t="shared" si="4"/>
        <v>2:'Temporary, seasonal job'</v>
      </c>
    </row>
    <row r="266" spans="1:14" x14ac:dyDescent="0.2">
      <c r="D266">
        <v>3</v>
      </c>
      <c r="E266" t="s">
        <v>543</v>
      </c>
      <c r="F266" t="s">
        <v>544</v>
      </c>
      <c r="L266" t="str">
        <f t="shared" si="4"/>
        <v>3:'Temporary, term or contract job'</v>
      </c>
    </row>
    <row r="267" spans="1:14" x14ac:dyDescent="0.2">
      <c r="D267">
        <v>4</v>
      </c>
      <c r="E267" t="s">
        <v>545</v>
      </c>
      <c r="F267" t="s">
        <v>546</v>
      </c>
      <c r="L267" t="str">
        <f t="shared" si="4"/>
        <v>4:'Temporary, casual or other temporary jobs'</v>
      </c>
    </row>
    <row r="268" spans="1:14" x14ac:dyDescent="0.2">
      <c r="D268" t="s">
        <v>135</v>
      </c>
      <c r="E268" t="s">
        <v>136</v>
      </c>
      <c r="F268" t="s">
        <v>137</v>
      </c>
      <c r="L268" t="str">
        <f t="shared" si="4"/>
        <v>blank:'Not applicable'</v>
      </c>
    </row>
    <row r="269" spans="1:14" x14ac:dyDescent="0.2">
      <c r="A269">
        <v>39</v>
      </c>
      <c r="B269">
        <v>91</v>
      </c>
      <c r="C269">
        <v>1</v>
      </c>
      <c r="D269" t="s">
        <v>547</v>
      </c>
      <c r="E269" t="s">
        <v>548</v>
      </c>
      <c r="F269" t="s">
        <v>549</v>
      </c>
      <c r="G269" t="s">
        <v>520</v>
      </c>
      <c r="H269" t="s">
        <v>521</v>
      </c>
      <c r="L269" t="str">
        <f>_xlfn.CONCAT("'",UPPER(D269),"':")</f>
        <v>'ESTSIZE':</v>
      </c>
      <c r="N269" t="str">
        <f>_xlfn.CONCAT(L269,"{",M270,"}")</f>
        <v>'ESTSIZE':{1:'Less than 20 employees',2:'20 to 99 employees',3:'100 to 500 employees',4:'More than 500 employees'}</v>
      </c>
    </row>
    <row r="270" spans="1:14" x14ac:dyDescent="0.2">
      <c r="D270">
        <v>1</v>
      </c>
      <c r="E270" t="s">
        <v>550</v>
      </c>
      <c r="F270" t="s">
        <v>551</v>
      </c>
      <c r="L270" t="str">
        <f t="shared" si="4"/>
        <v>1:'Less than 20 employees'</v>
      </c>
      <c r="M270" t="str">
        <f>_xlfn.TEXTJOIN(",",TRUE,L270:L273)</f>
        <v>1:'Less than 20 employees',2:'20 to 99 employees',3:'100 to 500 employees',4:'More than 500 employees'</v>
      </c>
    </row>
    <row r="271" spans="1:14" x14ac:dyDescent="0.2">
      <c r="D271">
        <v>2</v>
      </c>
      <c r="E271" t="s">
        <v>552</v>
      </c>
      <c r="F271" t="s">
        <v>553</v>
      </c>
      <c r="L271" t="str">
        <f t="shared" si="4"/>
        <v>2:'20 to 99 employees'</v>
      </c>
    </row>
    <row r="272" spans="1:14" x14ac:dyDescent="0.2">
      <c r="D272">
        <v>3</v>
      </c>
      <c r="E272" t="s">
        <v>554</v>
      </c>
      <c r="F272" t="s">
        <v>555</v>
      </c>
      <c r="L272" t="str">
        <f t="shared" si="4"/>
        <v>3:'100 to 500 employees'</v>
      </c>
    </row>
    <row r="273" spans="1:14" x14ac:dyDescent="0.2">
      <c r="D273">
        <v>4</v>
      </c>
      <c r="E273" t="s">
        <v>556</v>
      </c>
      <c r="F273" t="s">
        <v>557</v>
      </c>
      <c r="L273" t="str">
        <f t="shared" si="4"/>
        <v>4:'More than 500 employees'</v>
      </c>
    </row>
    <row r="274" spans="1:14" x14ac:dyDescent="0.2">
      <c r="D274" t="s">
        <v>135</v>
      </c>
      <c r="E274" t="s">
        <v>136</v>
      </c>
      <c r="F274" t="s">
        <v>137</v>
      </c>
      <c r="L274" t="str">
        <f t="shared" si="4"/>
        <v>blank:'Not applicable'</v>
      </c>
    </row>
    <row r="275" spans="1:14" x14ac:dyDescent="0.2">
      <c r="A275">
        <v>40</v>
      </c>
      <c r="B275">
        <v>92</v>
      </c>
      <c r="C275">
        <v>1</v>
      </c>
      <c r="D275" t="s">
        <v>558</v>
      </c>
      <c r="E275" t="s">
        <v>559</v>
      </c>
      <c r="F275" t="s">
        <v>560</v>
      </c>
      <c r="G275" t="s">
        <v>520</v>
      </c>
      <c r="H275" t="s">
        <v>521</v>
      </c>
      <c r="I275" t="s">
        <v>561</v>
      </c>
      <c r="J275" t="s">
        <v>562</v>
      </c>
      <c r="L275" t="str">
        <f>_xlfn.CONCAT("'",UPPER(D275),"':")</f>
        <v>'FIRMSIZE':</v>
      </c>
      <c r="N275" t="str">
        <f>_xlfn.CONCAT(L275,"{",M276,"}")</f>
        <v>'FIRMSIZE':{1:'Less than 20 employees',2:'20 to 99 employees',3:'100 to 500 employees',4:'More than 500 employees'}</v>
      </c>
    </row>
    <row r="276" spans="1:14" x14ac:dyDescent="0.2">
      <c r="D276">
        <v>1</v>
      </c>
      <c r="E276" t="s">
        <v>550</v>
      </c>
      <c r="F276" t="s">
        <v>551</v>
      </c>
      <c r="L276" t="str">
        <f t="shared" si="4"/>
        <v>1:'Less than 20 employees'</v>
      </c>
      <c r="M276" t="str">
        <f>_xlfn.TEXTJOIN(",",TRUE,L276:L279)</f>
        <v>1:'Less than 20 employees',2:'20 to 99 employees',3:'100 to 500 employees',4:'More than 500 employees'</v>
      </c>
    </row>
    <row r="277" spans="1:14" x14ac:dyDescent="0.2">
      <c r="D277">
        <v>2</v>
      </c>
      <c r="E277" t="s">
        <v>552</v>
      </c>
      <c r="F277" t="s">
        <v>553</v>
      </c>
      <c r="L277" t="str">
        <f t="shared" si="4"/>
        <v>2:'20 to 99 employees'</v>
      </c>
    </row>
    <row r="278" spans="1:14" x14ac:dyDescent="0.2">
      <c r="D278">
        <v>3</v>
      </c>
      <c r="E278" t="s">
        <v>554</v>
      </c>
      <c r="F278" t="s">
        <v>555</v>
      </c>
      <c r="L278" t="str">
        <f t="shared" si="4"/>
        <v>3:'100 to 500 employees'</v>
      </c>
    </row>
    <row r="279" spans="1:14" x14ac:dyDescent="0.2">
      <c r="D279">
        <v>4</v>
      </c>
      <c r="E279" t="s">
        <v>556</v>
      </c>
      <c r="F279" t="s">
        <v>557</v>
      </c>
      <c r="L279" t="str">
        <f t="shared" si="4"/>
        <v>4:'More than 500 employees'</v>
      </c>
    </row>
    <row r="280" spans="1:14" x14ac:dyDescent="0.2">
      <c r="D280" t="s">
        <v>135</v>
      </c>
      <c r="E280" t="s">
        <v>136</v>
      </c>
      <c r="F280" t="s">
        <v>137</v>
      </c>
      <c r="L280" t="str">
        <f t="shared" si="4"/>
        <v>blank:'Not applicable'</v>
      </c>
    </row>
    <row r="281" spans="1:14" x14ac:dyDescent="0.2">
      <c r="A281">
        <v>41</v>
      </c>
      <c r="B281">
        <v>93</v>
      </c>
      <c r="C281">
        <v>2</v>
      </c>
      <c r="D281" t="s">
        <v>563</v>
      </c>
      <c r="E281" t="s">
        <v>564</v>
      </c>
      <c r="F281" t="s">
        <v>565</v>
      </c>
      <c r="G281" t="s">
        <v>566</v>
      </c>
      <c r="H281" t="s">
        <v>567</v>
      </c>
      <c r="L281" t="str">
        <f>_xlfn.CONCAT("'",UPPER(D281),"':")</f>
        <v>'DURUNEMP':</v>
      </c>
    </row>
    <row r="282" spans="1:14" x14ac:dyDescent="0.2">
      <c r="D282" t="s">
        <v>568</v>
      </c>
      <c r="E282" t="s">
        <v>431</v>
      </c>
      <c r="F282" t="s">
        <v>432</v>
      </c>
      <c r="L282" t="str">
        <f t="shared" si="4"/>
        <v>01-99:'Weeks'</v>
      </c>
    </row>
    <row r="283" spans="1:14" x14ac:dyDescent="0.2">
      <c r="D283" t="s">
        <v>135</v>
      </c>
      <c r="E283" t="s">
        <v>136</v>
      </c>
      <c r="F283" t="s">
        <v>137</v>
      </c>
      <c r="L283" t="str">
        <f t="shared" si="4"/>
        <v>blank:'Not applicable'</v>
      </c>
    </row>
    <row r="284" spans="1:14" x14ac:dyDescent="0.2">
      <c r="A284">
        <v>42</v>
      </c>
      <c r="B284">
        <v>95</v>
      </c>
      <c r="C284">
        <v>1</v>
      </c>
      <c r="D284" t="s">
        <v>569</v>
      </c>
      <c r="E284" t="s">
        <v>570</v>
      </c>
      <c r="F284" t="s">
        <v>571</v>
      </c>
      <c r="G284" t="s">
        <v>572</v>
      </c>
      <c r="H284" t="s">
        <v>573</v>
      </c>
      <c r="L284" t="str">
        <f>_xlfn.CONCAT("'",UPPER(D284),"':")</f>
        <v>'FLOWUNEM':</v>
      </c>
      <c r="N284" t="str">
        <f>_xlfn.CONCAT(L284,"{",M285,"}")</f>
        <v>'FLOWUNEM':{1:'Job losers, temporary layoff',2:'Job losers, permanent layoff',3:'Job leavers',4:'Job leavers/losers (status unknown), worked more than 1 year ago ',5:'New entrants',6:'Re-entrants, worked 1 year ago or less',7:'Re-entrants, worked more than 1 year ago',8:'Future starts'}</v>
      </c>
    </row>
    <row r="285" spans="1:14" x14ac:dyDescent="0.2">
      <c r="D285">
        <v>1</v>
      </c>
      <c r="E285" t="s">
        <v>574</v>
      </c>
      <c r="F285" t="s">
        <v>575</v>
      </c>
      <c r="L285" t="str">
        <f t="shared" si="4"/>
        <v>1:'Job losers, temporary layoff'</v>
      </c>
      <c r="M285" t="str">
        <f>_xlfn.TEXTJOIN(",",TRUE,L285:L292)</f>
        <v>1:'Job losers, temporary layoff',2:'Job losers, permanent layoff',3:'Job leavers',4:'Job leavers/losers (status unknown), worked more than 1 year ago ',5:'New entrants',6:'Re-entrants, worked 1 year ago or less',7:'Re-entrants, worked more than 1 year ago',8:'Future starts'</v>
      </c>
    </row>
    <row r="286" spans="1:14" x14ac:dyDescent="0.2">
      <c r="D286">
        <v>2</v>
      </c>
      <c r="E286" t="s">
        <v>576</v>
      </c>
      <c r="F286" t="s">
        <v>577</v>
      </c>
      <c r="L286" t="str">
        <f t="shared" si="4"/>
        <v>2:'Job losers, permanent layoff'</v>
      </c>
    </row>
    <row r="287" spans="1:14" x14ac:dyDescent="0.2">
      <c r="D287">
        <v>3</v>
      </c>
      <c r="E287" t="s">
        <v>578</v>
      </c>
      <c r="F287" t="s">
        <v>579</v>
      </c>
      <c r="L287" t="str">
        <f t="shared" si="4"/>
        <v>3:'Job leavers'</v>
      </c>
    </row>
    <row r="288" spans="1:14" x14ac:dyDescent="0.2">
      <c r="D288">
        <v>4</v>
      </c>
      <c r="E288" t="s">
        <v>580</v>
      </c>
      <c r="F288" t="s">
        <v>581</v>
      </c>
      <c r="L288" t="str">
        <f t="shared" si="4"/>
        <v>4:'Job leavers/losers (status unknown), worked more than 1 year ago '</v>
      </c>
    </row>
    <row r="289" spans="1:14" x14ac:dyDescent="0.2">
      <c r="D289">
        <v>5</v>
      </c>
      <c r="E289" t="s">
        <v>582</v>
      </c>
      <c r="F289" t="s">
        <v>583</v>
      </c>
      <c r="L289" t="str">
        <f t="shared" si="4"/>
        <v>5:'New entrants'</v>
      </c>
    </row>
    <row r="290" spans="1:14" x14ac:dyDescent="0.2">
      <c r="D290">
        <v>6</v>
      </c>
      <c r="E290" t="s">
        <v>584</v>
      </c>
      <c r="F290" t="s">
        <v>585</v>
      </c>
      <c r="L290" t="str">
        <f t="shared" si="4"/>
        <v>6:'Re-entrants, worked 1 year ago or less'</v>
      </c>
    </row>
    <row r="291" spans="1:14" x14ac:dyDescent="0.2">
      <c r="D291">
        <v>7</v>
      </c>
      <c r="E291" t="s">
        <v>586</v>
      </c>
      <c r="F291" t="s">
        <v>587</v>
      </c>
      <c r="L291" t="str">
        <f t="shared" si="4"/>
        <v>7:'Re-entrants, worked more than 1 year ago'</v>
      </c>
    </row>
    <row r="292" spans="1:14" x14ac:dyDescent="0.2">
      <c r="D292">
        <v>8</v>
      </c>
      <c r="E292" t="s">
        <v>588</v>
      </c>
      <c r="F292" t="s">
        <v>589</v>
      </c>
      <c r="L292" t="str">
        <f t="shared" si="4"/>
        <v>8:'Future starts'</v>
      </c>
    </row>
    <row r="293" spans="1:14" x14ac:dyDescent="0.2">
      <c r="D293" t="s">
        <v>135</v>
      </c>
      <c r="E293" t="s">
        <v>136</v>
      </c>
      <c r="F293" t="s">
        <v>137</v>
      </c>
      <c r="L293" t="str">
        <f t="shared" si="4"/>
        <v>blank:'Not applicable'</v>
      </c>
    </row>
    <row r="294" spans="1:14" x14ac:dyDescent="0.2">
      <c r="A294">
        <v>43</v>
      </c>
      <c r="B294">
        <v>96</v>
      </c>
      <c r="C294">
        <v>1</v>
      </c>
      <c r="D294" t="s">
        <v>590</v>
      </c>
      <c r="E294" t="s">
        <v>591</v>
      </c>
      <c r="F294" t="s">
        <v>592</v>
      </c>
      <c r="G294" t="s">
        <v>572</v>
      </c>
      <c r="H294" t="s">
        <v>573</v>
      </c>
      <c r="I294" t="s">
        <v>593</v>
      </c>
      <c r="J294" t="s">
        <v>594</v>
      </c>
      <c r="L294" t="str">
        <f>_xlfn.CONCAT("'",UPPER(D294),"':")</f>
        <v>'UNEMFTPT':</v>
      </c>
      <c r="N294" t="str">
        <f>_xlfn.CONCAT(L294,"{",M295,"}")</f>
        <v>'UNEMFTPT':{1:'Full-time',2:'Part-time',3:'Future starts'}</v>
      </c>
    </row>
    <row r="295" spans="1:14" x14ac:dyDescent="0.2">
      <c r="D295">
        <v>1</v>
      </c>
      <c r="E295" t="s">
        <v>458</v>
      </c>
      <c r="F295" t="s">
        <v>459</v>
      </c>
      <c r="L295" t="str">
        <f t="shared" si="4"/>
        <v>1:'Full-time'</v>
      </c>
      <c r="M295" t="str">
        <f>_xlfn.TEXTJOIN(",",TRUE,L295:L297)</f>
        <v>1:'Full-time',2:'Part-time',3:'Future starts'</v>
      </c>
    </row>
    <row r="296" spans="1:14" x14ac:dyDescent="0.2">
      <c r="D296">
        <v>2</v>
      </c>
      <c r="E296" t="s">
        <v>460</v>
      </c>
      <c r="F296" t="s">
        <v>461</v>
      </c>
      <c r="L296" t="str">
        <f t="shared" si="4"/>
        <v>2:'Part-time'</v>
      </c>
    </row>
    <row r="297" spans="1:14" x14ac:dyDescent="0.2">
      <c r="D297">
        <v>3</v>
      </c>
      <c r="E297" t="s">
        <v>588</v>
      </c>
      <c r="F297" t="s">
        <v>589</v>
      </c>
      <c r="L297" t="str">
        <f t="shared" si="4"/>
        <v>3:'Future starts'</v>
      </c>
    </row>
    <row r="298" spans="1:14" x14ac:dyDescent="0.2">
      <c r="D298" t="s">
        <v>135</v>
      </c>
      <c r="E298" t="s">
        <v>136</v>
      </c>
      <c r="F298" t="s">
        <v>137</v>
      </c>
      <c r="L298" t="str">
        <f t="shared" si="4"/>
        <v>blank:'Not applicable'</v>
      </c>
    </row>
    <row r="299" spans="1:14" x14ac:dyDescent="0.2">
      <c r="A299">
        <v>44</v>
      </c>
      <c r="B299">
        <v>97</v>
      </c>
      <c r="C299">
        <v>1</v>
      </c>
      <c r="D299" t="s">
        <v>595</v>
      </c>
      <c r="E299" t="s">
        <v>596</v>
      </c>
      <c r="F299" t="s">
        <v>597</v>
      </c>
      <c r="G299" t="s">
        <v>200</v>
      </c>
      <c r="H299" t="s">
        <v>201</v>
      </c>
      <c r="I299" t="s">
        <v>598</v>
      </c>
      <c r="J299" t="s">
        <v>599</v>
      </c>
      <c r="L299" t="str">
        <f>_xlfn.CONCAT("'",UPPER(D299),"':")</f>
        <v>'WHYLEFTO':</v>
      </c>
      <c r="N299" t="str">
        <f>_xlfn.CONCAT(L299,"{",M300,"}")</f>
        <v>'WHYLEFTO':{0:'Job leavers, other reasons',1:'Job leavers, own illness or disability',2:'Job leavers, personal or family responsibilities',3:'Job leavers, going to school',4:'Job losers, laid off',5:'Job leavers, retired'}</v>
      </c>
    </row>
    <row r="300" spans="1:14" x14ac:dyDescent="0.2">
      <c r="D300">
        <v>0</v>
      </c>
      <c r="E300" t="s">
        <v>600</v>
      </c>
      <c r="F300" t="s">
        <v>601</v>
      </c>
      <c r="L300" t="str">
        <f t="shared" si="4"/>
        <v>0:'Job leavers, other reasons'</v>
      </c>
      <c r="M300" t="str">
        <f>_xlfn.TEXTJOIN(",",TRUE,L300:L305)</f>
        <v>0:'Job leavers, other reasons',1:'Job leavers, own illness or disability',2:'Job leavers, personal or family responsibilities',3:'Job leavers, going to school',4:'Job losers, laid off',5:'Job leavers, retired'</v>
      </c>
    </row>
    <row r="301" spans="1:14" x14ac:dyDescent="0.2">
      <c r="D301">
        <v>1</v>
      </c>
      <c r="E301" t="s">
        <v>602</v>
      </c>
      <c r="F301" t="s">
        <v>603</v>
      </c>
      <c r="L301" t="str">
        <f t="shared" si="4"/>
        <v>1:'Job leavers, own illness or disability'</v>
      </c>
    </row>
    <row r="302" spans="1:14" x14ac:dyDescent="0.2">
      <c r="D302">
        <v>2</v>
      </c>
      <c r="E302" t="s">
        <v>604</v>
      </c>
      <c r="F302" t="s">
        <v>605</v>
      </c>
      <c r="L302" t="str">
        <f t="shared" si="4"/>
        <v>2:'Job leavers, personal or family responsibilities'</v>
      </c>
    </row>
    <row r="303" spans="1:14" x14ac:dyDescent="0.2">
      <c r="D303">
        <v>3</v>
      </c>
      <c r="E303" t="s">
        <v>606</v>
      </c>
      <c r="F303" t="s">
        <v>607</v>
      </c>
      <c r="L303" t="str">
        <f t="shared" si="4"/>
        <v>3:'Job leavers, going to school'</v>
      </c>
    </row>
    <row r="304" spans="1:14" x14ac:dyDescent="0.2">
      <c r="D304">
        <v>4</v>
      </c>
      <c r="E304" t="s">
        <v>608</v>
      </c>
      <c r="F304" t="s">
        <v>609</v>
      </c>
      <c r="L304" t="str">
        <f t="shared" si="4"/>
        <v>4:'Job losers, laid off'</v>
      </c>
    </row>
    <row r="305" spans="1:14" x14ac:dyDescent="0.2">
      <c r="D305">
        <v>5</v>
      </c>
      <c r="E305" t="s">
        <v>610</v>
      </c>
      <c r="F305" t="s">
        <v>611</v>
      </c>
      <c r="L305" t="str">
        <f t="shared" si="4"/>
        <v>5:'Job leavers, retired'</v>
      </c>
    </row>
    <row r="306" spans="1:14" x14ac:dyDescent="0.2">
      <c r="D306" t="s">
        <v>135</v>
      </c>
      <c r="E306" t="s">
        <v>136</v>
      </c>
      <c r="F306" t="s">
        <v>137</v>
      </c>
      <c r="L306" t="str">
        <f t="shared" si="4"/>
        <v>blank:'Not applicable'</v>
      </c>
    </row>
    <row r="307" spans="1:14" x14ac:dyDescent="0.2">
      <c r="A307">
        <v>45</v>
      </c>
      <c r="B307">
        <v>98</v>
      </c>
      <c r="C307">
        <v>2</v>
      </c>
      <c r="D307" t="s">
        <v>612</v>
      </c>
      <c r="E307" t="s">
        <v>596</v>
      </c>
      <c r="F307" t="s">
        <v>597</v>
      </c>
      <c r="G307" t="s">
        <v>200</v>
      </c>
      <c r="H307" t="s">
        <v>201</v>
      </c>
      <c r="L307" t="str">
        <f>_xlfn.CONCAT("'",UPPER(D307),"':")</f>
        <v>'WHYLEFTN':</v>
      </c>
      <c r="N307" t="str">
        <f>_xlfn.CONCAT(L307,"{",M308,"}")</f>
        <v>'WHYLEFTN':{0:'Job leavers, other reasons',1:'Job leavers, own illness or disability',2:'Job leavers, caring for children',3:'Job leavers, pregnancy',4:'Job leavers, personal or family responsibilities',5:'Job leavers, going to school',6:'Job leavers, dissatisfied',7:'Job leavers, retired',8:'Job leavers, business sold or closed down (self-employed)',9:'Job losers, end of seasonal job (employee)',10:'Job losers, end of temporary or casual (employee)',11:'Job losers, company moved or out of business (employee)',12:'Job losers, business conditions (employee)',13:'Job losers, dismissal or other reasons'}</v>
      </c>
    </row>
    <row r="308" spans="1:14" x14ac:dyDescent="0.2">
      <c r="D308">
        <v>0</v>
      </c>
      <c r="E308" t="s">
        <v>600</v>
      </c>
      <c r="F308" t="s">
        <v>601</v>
      </c>
      <c r="L308" t="str">
        <f t="shared" si="4"/>
        <v>0:'Job leavers, other reasons'</v>
      </c>
      <c r="M308" t="str">
        <f>_xlfn.TEXTJOIN(",",TRUE,L308:L321)</f>
        <v>0:'Job leavers, other reasons',1:'Job leavers, own illness or disability',2:'Job leavers, caring for children',3:'Job leavers, pregnancy',4:'Job leavers, personal or family responsibilities',5:'Job leavers, going to school',6:'Job leavers, dissatisfied',7:'Job leavers, retired',8:'Job leavers, business sold or closed down (self-employed)',9:'Job losers, end of seasonal job (employee)',10:'Job losers, end of temporary or casual (employee)',11:'Job losers, company moved or out of business (employee)',12:'Job losers, business conditions (employee)',13:'Job losers, dismissal or other reasons'</v>
      </c>
    </row>
    <row r="309" spans="1:14" x14ac:dyDescent="0.2">
      <c r="D309">
        <v>1</v>
      </c>
      <c r="E309" t="s">
        <v>602</v>
      </c>
      <c r="F309" t="s">
        <v>603</v>
      </c>
      <c r="L309" t="str">
        <f t="shared" si="4"/>
        <v>1:'Job leavers, own illness or disability'</v>
      </c>
    </row>
    <row r="310" spans="1:14" x14ac:dyDescent="0.2">
      <c r="D310">
        <v>2</v>
      </c>
      <c r="E310" t="s">
        <v>613</v>
      </c>
      <c r="F310" t="s">
        <v>614</v>
      </c>
      <c r="L310" t="str">
        <f t="shared" si="4"/>
        <v>2:'Job leavers, caring for children'</v>
      </c>
    </row>
    <row r="311" spans="1:14" x14ac:dyDescent="0.2">
      <c r="D311">
        <v>3</v>
      </c>
      <c r="E311" t="s">
        <v>615</v>
      </c>
      <c r="F311" t="s">
        <v>616</v>
      </c>
      <c r="L311" t="str">
        <f t="shared" si="4"/>
        <v>3:'Job leavers, pregnancy'</v>
      </c>
    </row>
    <row r="312" spans="1:14" x14ac:dyDescent="0.2">
      <c r="D312">
        <v>4</v>
      </c>
      <c r="E312" t="s">
        <v>604</v>
      </c>
      <c r="F312" t="s">
        <v>605</v>
      </c>
      <c r="L312" t="str">
        <f t="shared" si="4"/>
        <v>4:'Job leavers, personal or family responsibilities'</v>
      </c>
    </row>
    <row r="313" spans="1:14" x14ac:dyDescent="0.2">
      <c r="D313">
        <v>5</v>
      </c>
      <c r="E313" t="s">
        <v>606</v>
      </c>
      <c r="F313" t="s">
        <v>607</v>
      </c>
      <c r="L313" t="str">
        <f t="shared" si="4"/>
        <v>5:'Job leavers, going to school'</v>
      </c>
    </row>
    <row r="314" spans="1:14" x14ac:dyDescent="0.2">
      <c r="D314">
        <v>6</v>
      </c>
      <c r="E314" t="s">
        <v>617</v>
      </c>
      <c r="F314" t="s">
        <v>618</v>
      </c>
      <c r="L314" t="str">
        <f t="shared" si="4"/>
        <v>6:'Job leavers, dissatisfied'</v>
      </c>
    </row>
    <row r="315" spans="1:14" x14ac:dyDescent="0.2">
      <c r="D315">
        <v>7</v>
      </c>
      <c r="E315" t="s">
        <v>610</v>
      </c>
      <c r="F315" t="s">
        <v>611</v>
      </c>
      <c r="L315" t="str">
        <f t="shared" si="4"/>
        <v>7:'Job leavers, retired'</v>
      </c>
    </row>
    <row r="316" spans="1:14" x14ac:dyDescent="0.2">
      <c r="D316">
        <v>8</v>
      </c>
      <c r="E316" t="s">
        <v>619</v>
      </c>
      <c r="F316" t="s">
        <v>620</v>
      </c>
      <c r="L316" t="str">
        <f t="shared" si="4"/>
        <v>8:'Job leavers, business sold or closed down (self-employed)'</v>
      </c>
    </row>
    <row r="317" spans="1:14" x14ac:dyDescent="0.2">
      <c r="D317">
        <v>9</v>
      </c>
      <c r="E317" t="s">
        <v>621</v>
      </c>
      <c r="F317" t="s">
        <v>622</v>
      </c>
      <c r="L317" t="str">
        <f t="shared" si="4"/>
        <v>9:'Job losers, end of seasonal job (employee)'</v>
      </c>
    </row>
    <row r="318" spans="1:14" x14ac:dyDescent="0.2">
      <c r="D318">
        <v>10</v>
      </c>
      <c r="E318" t="s">
        <v>623</v>
      </c>
      <c r="F318" t="s">
        <v>624</v>
      </c>
      <c r="L318" t="str">
        <f t="shared" si="4"/>
        <v>10:'Job losers, end of temporary or casual (employee)'</v>
      </c>
    </row>
    <row r="319" spans="1:14" x14ac:dyDescent="0.2">
      <c r="D319">
        <v>11</v>
      </c>
      <c r="E319" t="s">
        <v>625</v>
      </c>
      <c r="F319" t="s">
        <v>626</v>
      </c>
      <c r="L319" t="str">
        <f t="shared" si="4"/>
        <v>11:'Job losers, company moved or out of business (employee)'</v>
      </c>
    </row>
    <row r="320" spans="1:14" x14ac:dyDescent="0.2">
      <c r="D320">
        <v>12</v>
      </c>
      <c r="E320" t="s">
        <v>627</v>
      </c>
      <c r="F320" t="s">
        <v>628</v>
      </c>
      <c r="L320" t="str">
        <f t="shared" si="4"/>
        <v>12:'Job losers, business conditions (employee)'</v>
      </c>
    </row>
    <row r="321" spans="1:13" x14ac:dyDescent="0.2">
      <c r="D321">
        <v>13</v>
      </c>
      <c r="E321" t="s">
        <v>629</v>
      </c>
      <c r="F321" t="s">
        <v>630</v>
      </c>
      <c r="L321" t="str">
        <f t="shared" si="4"/>
        <v>13:'Job losers, dismissal or other reasons'</v>
      </c>
    </row>
    <row r="322" spans="1:13" x14ac:dyDescent="0.2">
      <c r="D322" t="s">
        <v>135</v>
      </c>
      <c r="E322" t="s">
        <v>136</v>
      </c>
      <c r="F322" t="s">
        <v>137</v>
      </c>
      <c r="L322" t="str">
        <f t="shared" si="4"/>
        <v>blank:'Not applicable'</v>
      </c>
    </row>
    <row r="323" spans="1:13" x14ac:dyDescent="0.2">
      <c r="A323">
        <v>46</v>
      </c>
      <c r="B323">
        <v>100</v>
      </c>
      <c r="C323">
        <v>3</v>
      </c>
      <c r="D323" t="s">
        <v>631</v>
      </c>
      <c r="E323" t="s">
        <v>632</v>
      </c>
      <c r="F323" t="s">
        <v>633</v>
      </c>
      <c r="G323" t="s">
        <v>634</v>
      </c>
      <c r="H323" t="s">
        <v>635</v>
      </c>
      <c r="L323" t="str">
        <f>_xlfn.CONCAT("'",UPPER(D323),"':")</f>
        <v>'DURJLESS':</v>
      </c>
    </row>
    <row r="324" spans="1:13" x14ac:dyDescent="0.2">
      <c r="D324" t="s">
        <v>509</v>
      </c>
      <c r="E324" t="s">
        <v>510</v>
      </c>
      <c r="F324" t="s">
        <v>511</v>
      </c>
      <c r="L324" t="str">
        <f t="shared" si="4"/>
        <v>001-240:'Months'</v>
      </c>
    </row>
    <row r="325" spans="1:13" x14ac:dyDescent="0.2">
      <c r="D325" t="s">
        <v>135</v>
      </c>
      <c r="E325" t="s">
        <v>136</v>
      </c>
      <c r="F325" t="s">
        <v>137</v>
      </c>
      <c r="L325" t="str">
        <f t="shared" si="4"/>
        <v>blank:'Not applicable'</v>
      </c>
    </row>
    <row r="326" spans="1:13" x14ac:dyDescent="0.2">
      <c r="A326">
        <v>47</v>
      </c>
      <c r="B326">
        <v>103</v>
      </c>
      <c r="C326">
        <v>1</v>
      </c>
      <c r="D326" t="s">
        <v>636</v>
      </c>
      <c r="E326" t="s">
        <v>637</v>
      </c>
      <c r="F326" t="s">
        <v>638</v>
      </c>
      <c r="G326" t="s">
        <v>639</v>
      </c>
      <c r="H326" t="s">
        <v>640</v>
      </c>
      <c r="L326" t="str">
        <f>_xlfn.CONCAT("'",UPPER(D326),"':")</f>
        <v>'AVAILABL':</v>
      </c>
    </row>
    <row r="327" spans="1:13" x14ac:dyDescent="0.2">
      <c r="D327">
        <v>1</v>
      </c>
      <c r="E327" t="s">
        <v>641</v>
      </c>
      <c r="F327" t="s">
        <v>642</v>
      </c>
      <c r="L327" t="str">
        <f t="shared" si="4"/>
        <v>1:'Not available'</v>
      </c>
      <c r="M327" t="str">
        <f>_xlfn.TEXTJOIN(",",TRUE,L327:L328)</f>
        <v>1:'Not available',2:'Yes, available'</v>
      </c>
    </row>
    <row r="328" spans="1:13" x14ac:dyDescent="0.2">
      <c r="D328">
        <v>2</v>
      </c>
      <c r="E328" t="s">
        <v>643</v>
      </c>
      <c r="F328" t="s">
        <v>644</v>
      </c>
      <c r="L328" t="str">
        <f t="shared" ref="L328:L391" si="5">_xlfn.CONCAT(D328,":","'",E328,"'")</f>
        <v>2:'Yes, available'</v>
      </c>
    </row>
    <row r="329" spans="1:13" x14ac:dyDescent="0.2">
      <c r="D329" t="s">
        <v>135</v>
      </c>
      <c r="E329" t="s">
        <v>136</v>
      </c>
      <c r="F329" t="s">
        <v>137</v>
      </c>
      <c r="L329" t="str">
        <f t="shared" si="5"/>
        <v>blank:'Not applicable'</v>
      </c>
    </row>
    <row r="330" spans="1:13" x14ac:dyDescent="0.2">
      <c r="A330">
        <v>48</v>
      </c>
      <c r="B330">
        <v>104</v>
      </c>
      <c r="C330">
        <v>1</v>
      </c>
      <c r="D330" t="s">
        <v>645</v>
      </c>
      <c r="E330" t="s">
        <v>646</v>
      </c>
      <c r="F330" t="s">
        <v>647</v>
      </c>
      <c r="G330" t="s">
        <v>648</v>
      </c>
      <c r="H330" t="s">
        <v>649</v>
      </c>
      <c r="L330" t="str">
        <f>_xlfn.CONCAT("'",UPPER(D330),"':")</f>
        <v>'LKPUBAG':</v>
      </c>
    </row>
    <row r="331" spans="1:13" x14ac:dyDescent="0.2">
      <c r="D331">
        <v>1</v>
      </c>
      <c r="E331" t="s">
        <v>438</v>
      </c>
      <c r="F331" t="s">
        <v>439</v>
      </c>
      <c r="L331" t="str">
        <f t="shared" si="5"/>
        <v>1:'Yes'</v>
      </c>
      <c r="M331" t="str">
        <f>_xlfn.TEXTJOIN(",",TRUE,L331)</f>
        <v>1:'Yes'</v>
      </c>
    </row>
    <row r="332" spans="1:13" x14ac:dyDescent="0.2">
      <c r="D332" t="s">
        <v>135</v>
      </c>
      <c r="E332" t="s">
        <v>136</v>
      </c>
      <c r="F332" t="s">
        <v>137</v>
      </c>
      <c r="L332" t="str">
        <f t="shared" si="5"/>
        <v>blank:'Not applicable'</v>
      </c>
    </row>
    <row r="333" spans="1:13" x14ac:dyDescent="0.2">
      <c r="A333">
        <v>49</v>
      </c>
      <c r="B333">
        <v>105</v>
      </c>
      <c r="C333">
        <v>1</v>
      </c>
      <c r="D333" t="s">
        <v>650</v>
      </c>
      <c r="E333" t="s">
        <v>651</v>
      </c>
      <c r="F333" t="s">
        <v>652</v>
      </c>
      <c r="G333" t="s">
        <v>648</v>
      </c>
      <c r="H333" t="s">
        <v>649</v>
      </c>
      <c r="L333" t="str">
        <f>_xlfn.CONCAT("'",UPPER(D333),"':")</f>
        <v>'LKEMPLOY':</v>
      </c>
    </row>
    <row r="334" spans="1:13" x14ac:dyDescent="0.2">
      <c r="D334">
        <v>1</v>
      </c>
      <c r="E334" t="s">
        <v>438</v>
      </c>
      <c r="F334" t="s">
        <v>439</v>
      </c>
      <c r="L334" t="str">
        <f t="shared" si="5"/>
        <v>1:'Yes'</v>
      </c>
      <c r="M334" t="str">
        <f>_xlfn.TEXTJOIN(",",TRUE,L334)</f>
        <v>1:'Yes'</v>
      </c>
    </row>
    <row r="335" spans="1:13" x14ac:dyDescent="0.2">
      <c r="D335" t="s">
        <v>135</v>
      </c>
      <c r="E335" t="s">
        <v>136</v>
      </c>
      <c r="F335" t="s">
        <v>137</v>
      </c>
      <c r="L335" t="str">
        <f t="shared" si="5"/>
        <v>blank:'Not applicable'</v>
      </c>
    </row>
    <row r="336" spans="1:13" x14ac:dyDescent="0.2">
      <c r="A336">
        <v>50</v>
      </c>
      <c r="B336">
        <v>106</v>
      </c>
      <c r="C336">
        <v>1</v>
      </c>
      <c r="D336" t="s">
        <v>653</v>
      </c>
      <c r="E336" t="s">
        <v>654</v>
      </c>
      <c r="F336" t="s">
        <v>655</v>
      </c>
      <c r="G336" t="s">
        <v>648</v>
      </c>
      <c r="H336" t="s">
        <v>649</v>
      </c>
      <c r="L336" t="str">
        <f>_xlfn.CONCAT("'",UPPER(D336),"':")</f>
        <v>'LKRELS':</v>
      </c>
    </row>
    <row r="337" spans="1:14" x14ac:dyDescent="0.2">
      <c r="D337">
        <v>1</v>
      </c>
      <c r="E337" t="s">
        <v>438</v>
      </c>
      <c r="F337" t="s">
        <v>439</v>
      </c>
      <c r="L337" t="str">
        <f t="shared" si="5"/>
        <v>1:'Yes'</v>
      </c>
      <c r="M337" t="str">
        <f>_xlfn.TEXTJOIN(",",TRUE,L337)</f>
        <v>1:'Yes'</v>
      </c>
    </row>
    <row r="338" spans="1:14" x14ac:dyDescent="0.2">
      <c r="D338" t="s">
        <v>135</v>
      </c>
      <c r="E338" t="s">
        <v>136</v>
      </c>
      <c r="F338" t="s">
        <v>137</v>
      </c>
      <c r="L338" t="str">
        <f t="shared" si="5"/>
        <v>blank:'Not applicable'</v>
      </c>
    </row>
    <row r="339" spans="1:14" x14ac:dyDescent="0.2">
      <c r="A339">
        <v>51</v>
      </c>
      <c r="B339">
        <v>107</v>
      </c>
      <c r="C339">
        <v>1</v>
      </c>
      <c r="D339" t="s">
        <v>656</v>
      </c>
      <c r="E339" t="s">
        <v>657</v>
      </c>
      <c r="F339" t="s">
        <v>658</v>
      </c>
      <c r="G339" t="s">
        <v>648</v>
      </c>
      <c r="H339" t="s">
        <v>649</v>
      </c>
      <c r="L339" t="str">
        <f>_xlfn.CONCAT("'",UPPER(D339),"':")</f>
        <v>'LKATADS':</v>
      </c>
    </row>
    <row r="340" spans="1:14" x14ac:dyDescent="0.2">
      <c r="D340">
        <v>1</v>
      </c>
      <c r="E340" t="s">
        <v>438</v>
      </c>
      <c r="F340" t="s">
        <v>439</v>
      </c>
      <c r="L340" t="str">
        <f t="shared" si="5"/>
        <v>1:'Yes'</v>
      </c>
      <c r="M340" t="str">
        <f>_xlfn.TEXTJOIN(",",TRUE,L340)</f>
        <v>1:'Yes'</v>
      </c>
    </row>
    <row r="341" spans="1:14" x14ac:dyDescent="0.2">
      <c r="D341" t="s">
        <v>135</v>
      </c>
      <c r="E341" t="s">
        <v>136</v>
      </c>
      <c r="F341" t="s">
        <v>137</v>
      </c>
      <c r="L341" t="str">
        <f t="shared" si="5"/>
        <v>blank:'Not applicable'</v>
      </c>
    </row>
    <row r="342" spans="1:14" x14ac:dyDescent="0.2">
      <c r="A342">
        <v>52</v>
      </c>
      <c r="B342">
        <v>108</v>
      </c>
      <c r="C342">
        <v>1</v>
      </c>
      <c r="D342" t="s">
        <v>659</v>
      </c>
      <c r="E342" t="s">
        <v>660</v>
      </c>
      <c r="F342" t="s">
        <v>661</v>
      </c>
      <c r="G342" t="s">
        <v>648</v>
      </c>
      <c r="H342" t="s">
        <v>649</v>
      </c>
      <c r="L342" t="str">
        <f>_xlfn.CONCAT("'",UPPER(D342),"':")</f>
        <v>'LKANSADS':</v>
      </c>
    </row>
    <row r="343" spans="1:14" x14ac:dyDescent="0.2">
      <c r="D343">
        <v>1</v>
      </c>
      <c r="E343" t="s">
        <v>438</v>
      </c>
      <c r="F343" t="s">
        <v>439</v>
      </c>
      <c r="L343" t="str">
        <f t="shared" si="5"/>
        <v>1:'Yes'</v>
      </c>
      <c r="M343" t="str">
        <f>_xlfn.TEXTJOIN(",",TRUE,L343)</f>
        <v>1:'Yes'</v>
      </c>
    </row>
    <row r="344" spans="1:14" x14ac:dyDescent="0.2">
      <c r="D344" t="s">
        <v>135</v>
      </c>
      <c r="E344" t="s">
        <v>136</v>
      </c>
      <c r="F344" t="s">
        <v>137</v>
      </c>
      <c r="L344" t="str">
        <f t="shared" si="5"/>
        <v>blank:'Not applicable'</v>
      </c>
    </row>
    <row r="345" spans="1:14" x14ac:dyDescent="0.2">
      <c r="A345">
        <v>53</v>
      </c>
      <c r="B345">
        <v>109</v>
      </c>
      <c r="C345">
        <v>1</v>
      </c>
      <c r="D345" t="s">
        <v>662</v>
      </c>
      <c r="E345" t="s">
        <v>663</v>
      </c>
      <c r="F345" t="s">
        <v>664</v>
      </c>
      <c r="G345" t="s">
        <v>648</v>
      </c>
      <c r="H345" t="s">
        <v>649</v>
      </c>
      <c r="L345" t="str">
        <f>_xlfn.CONCAT("'",UPPER(D345),"':")</f>
        <v>'LKOTHERN ':</v>
      </c>
    </row>
    <row r="346" spans="1:14" x14ac:dyDescent="0.2">
      <c r="D346">
        <v>1</v>
      </c>
      <c r="E346" t="s">
        <v>438</v>
      </c>
      <c r="F346" t="s">
        <v>439</v>
      </c>
      <c r="L346" t="str">
        <f t="shared" si="5"/>
        <v>1:'Yes'</v>
      </c>
      <c r="M346" t="str">
        <f>_xlfn.TEXTJOIN(",",TRUE,L346)</f>
        <v>1:'Yes'</v>
      </c>
    </row>
    <row r="347" spans="1:14" x14ac:dyDescent="0.2">
      <c r="D347" t="s">
        <v>135</v>
      </c>
      <c r="E347" t="s">
        <v>136</v>
      </c>
      <c r="F347" t="s">
        <v>137</v>
      </c>
      <c r="L347" t="str">
        <f t="shared" si="5"/>
        <v>blank:'Not applicable'</v>
      </c>
    </row>
    <row r="348" spans="1:14" x14ac:dyDescent="0.2">
      <c r="A348">
        <v>54</v>
      </c>
      <c r="B348">
        <v>110</v>
      </c>
      <c r="C348">
        <v>1</v>
      </c>
      <c r="D348" t="s">
        <v>665</v>
      </c>
      <c r="E348" t="s">
        <v>666</v>
      </c>
      <c r="F348" t="s">
        <v>667</v>
      </c>
      <c r="G348" t="s">
        <v>648</v>
      </c>
      <c r="H348" t="s">
        <v>649</v>
      </c>
      <c r="L348" t="str">
        <f>_xlfn.CONCAT("'",UPPER(D348),"':")</f>
        <v>'PRIORACT':</v>
      </c>
      <c r="N348" t="str">
        <f>_xlfn.CONCAT(L348,"{",M349,"}")</f>
        <v>'PRIORACT':{0:'Other',1:'Working',2:'Managing a home',3:'Going to school'}</v>
      </c>
    </row>
    <row r="349" spans="1:14" x14ac:dyDescent="0.2">
      <c r="D349">
        <v>0</v>
      </c>
      <c r="E349" t="s">
        <v>668</v>
      </c>
      <c r="F349" t="s">
        <v>669</v>
      </c>
      <c r="L349" t="str">
        <f t="shared" si="5"/>
        <v>0:'Other'</v>
      </c>
      <c r="M349" t="str">
        <f>_xlfn.TEXTJOIN(",",TRUE,L349:L352)</f>
        <v>0:'Other',1:'Working',2:'Managing a home',3:'Going to school'</v>
      </c>
    </row>
    <row r="350" spans="1:14" x14ac:dyDescent="0.2">
      <c r="D350">
        <v>1</v>
      </c>
      <c r="E350" t="s">
        <v>670</v>
      </c>
      <c r="F350" t="s">
        <v>671</v>
      </c>
      <c r="L350" t="str">
        <f t="shared" si="5"/>
        <v>1:'Working'</v>
      </c>
    </row>
    <row r="351" spans="1:14" x14ac:dyDescent="0.2">
      <c r="D351">
        <v>2</v>
      </c>
      <c r="E351" t="s">
        <v>672</v>
      </c>
      <c r="F351" t="s">
        <v>673</v>
      </c>
      <c r="L351" t="str">
        <f t="shared" si="5"/>
        <v>2:'Managing a home'</v>
      </c>
    </row>
    <row r="352" spans="1:14" x14ac:dyDescent="0.2">
      <c r="D352">
        <v>3</v>
      </c>
      <c r="E352" t="s">
        <v>498</v>
      </c>
      <c r="F352" t="s">
        <v>674</v>
      </c>
      <c r="L352" t="str">
        <f t="shared" si="5"/>
        <v>3:'Going to school'</v>
      </c>
    </row>
    <row r="353" spans="1:14" x14ac:dyDescent="0.2">
      <c r="D353" t="s">
        <v>135</v>
      </c>
      <c r="E353" t="s">
        <v>136</v>
      </c>
      <c r="F353" t="s">
        <v>137</v>
      </c>
      <c r="L353" t="str">
        <f t="shared" si="5"/>
        <v>blank:'Not applicable'</v>
      </c>
    </row>
    <row r="354" spans="1:14" x14ac:dyDescent="0.2">
      <c r="A354">
        <v>55</v>
      </c>
      <c r="B354">
        <v>112</v>
      </c>
      <c r="C354">
        <v>1</v>
      </c>
      <c r="D354" t="s">
        <v>675</v>
      </c>
      <c r="E354" t="s">
        <v>676</v>
      </c>
      <c r="F354" t="s">
        <v>677</v>
      </c>
      <c r="G354" t="s">
        <v>678</v>
      </c>
      <c r="H354" t="s">
        <v>679</v>
      </c>
      <c r="L354" t="str">
        <f>_xlfn.CONCAT("'",UPPER(D354),"':")</f>
        <v>'YNOLOOK':</v>
      </c>
      <c r="N354" t="str">
        <f>_xlfn.CONCAT(L354,"{",M355,"}")</f>
        <v>'YNOLOOK':{0:'Wanted work, reason - other',1:'Wanted work, reason - own illness or disability',2:'Wanted work, reason - caring for children',3:'Wanted work, reason - other personal or family responsibilities',4:'Wanted work, reason - school',5:'Wanted work, reason - awaiting recall or reply',6:'Wanted work, reason - discouraged'}</v>
      </c>
    </row>
    <row r="355" spans="1:14" x14ac:dyDescent="0.2">
      <c r="D355">
        <v>0</v>
      </c>
      <c r="E355" t="s">
        <v>680</v>
      </c>
      <c r="F355" t="s">
        <v>681</v>
      </c>
      <c r="L355" t="str">
        <f t="shared" si="5"/>
        <v>0:'Wanted work, reason - other'</v>
      </c>
      <c r="M355" t="str">
        <f>_xlfn.TEXTJOIN(",",TRUE,L355:L361)</f>
        <v>0:'Wanted work, reason - other',1:'Wanted work, reason - own illness or disability',2:'Wanted work, reason - caring for children',3:'Wanted work, reason - other personal or family responsibilities',4:'Wanted work, reason - school',5:'Wanted work, reason - awaiting recall or reply',6:'Wanted work, reason - discouraged'</v>
      </c>
    </row>
    <row r="356" spans="1:14" x14ac:dyDescent="0.2">
      <c r="D356">
        <v>1</v>
      </c>
      <c r="E356" t="s">
        <v>682</v>
      </c>
      <c r="F356" t="s">
        <v>683</v>
      </c>
      <c r="L356" t="str">
        <f t="shared" si="5"/>
        <v>1:'Wanted work, reason - own illness or disability'</v>
      </c>
    </row>
    <row r="357" spans="1:14" x14ac:dyDescent="0.2">
      <c r="D357">
        <v>2</v>
      </c>
      <c r="E357" t="s">
        <v>684</v>
      </c>
      <c r="F357" t="s">
        <v>685</v>
      </c>
      <c r="L357" t="str">
        <f t="shared" si="5"/>
        <v>2:'Wanted work, reason - caring for children'</v>
      </c>
    </row>
    <row r="358" spans="1:14" x14ac:dyDescent="0.2">
      <c r="D358">
        <v>3</v>
      </c>
      <c r="E358" t="s">
        <v>686</v>
      </c>
      <c r="F358" t="s">
        <v>687</v>
      </c>
      <c r="L358" t="str">
        <f t="shared" si="5"/>
        <v>3:'Wanted work, reason - other personal or family responsibilities'</v>
      </c>
    </row>
    <row r="359" spans="1:14" x14ac:dyDescent="0.2">
      <c r="D359">
        <v>4</v>
      </c>
      <c r="E359" t="s">
        <v>688</v>
      </c>
      <c r="F359" t="s">
        <v>689</v>
      </c>
      <c r="L359" t="str">
        <f t="shared" si="5"/>
        <v>4:'Wanted work, reason - school'</v>
      </c>
    </row>
    <row r="360" spans="1:14" x14ac:dyDescent="0.2">
      <c r="D360">
        <v>5</v>
      </c>
      <c r="E360" t="s">
        <v>690</v>
      </c>
      <c r="F360" t="s">
        <v>691</v>
      </c>
      <c r="L360" t="str">
        <f t="shared" si="5"/>
        <v>5:'Wanted work, reason - awaiting recall or reply'</v>
      </c>
    </row>
    <row r="361" spans="1:14" x14ac:dyDescent="0.2">
      <c r="D361">
        <v>6</v>
      </c>
      <c r="E361" t="s">
        <v>692</v>
      </c>
      <c r="F361" t="s">
        <v>693</v>
      </c>
      <c r="L361" t="str">
        <f t="shared" si="5"/>
        <v>6:'Wanted work, reason - discouraged'</v>
      </c>
    </row>
    <row r="362" spans="1:14" x14ac:dyDescent="0.2">
      <c r="D362" t="s">
        <v>135</v>
      </c>
      <c r="E362" t="s">
        <v>136</v>
      </c>
      <c r="F362" t="s">
        <v>137</v>
      </c>
      <c r="L362" t="str">
        <f t="shared" si="5"/>
        <v>blank:'Not applicable'</v>
      </c>
    </row>
    <row r="363" spans="1:14" x14ac:dyDescent="0.2">
      <c r="A363">
        <v>56</v>
      </c>
      <c r="B363">
        <v>113</v>
      </c>
      <c r="C363">
        <v>1</v>
      </c>
      <c r="D363" t="s">
        <v>694</v>
      </c>
      <c r="E363" t="s">
        <v>695</v>
      </c>
      <c r="F363" t="s">
        <v>696</v>
      </c>
      <c r="G363" t="s">
        <v>697</v>
      </c>
      <c r="H363" t="s">
        <v>698</v>
      </c>
      <c r="L363" t="str">
        <f>_xlfn.CONCAT("'",UPPER(D363),"':")</f>
        <v>'TLOLOOK':</v>
      </c>
    </row>
    <row r="364" spans="1:14" x14ac:dyDescent="0.2">
      <c r="D364">
        <v>1</v>
      </c>
      <c r="E364" t="s">
        <v>438</v>
      </c>
      <c r="F364" t="s">
        <v>439</v>
      </c>
      <c r="L364" t="str">
        <f t="shared" si="5"/>
        <v>1:'Yes'</v>
      </c>
      <c r="M364" t="str">
        <f>_xlfn.TEXTJOIN(",",TRUE,L364:L365)</f>
        <v>1:'Yes',2:'No'</v>
      </c>
    </row>
    <row r="365" spans="1:14" x14ac:dyDescent="0.2">
      <c r="D365">
        <v>2</v>
      </c>
      <c r="E365" t="s">
        <v>440</v>
      </c>
      <c r="F365" t="s">
        <v>441</v>
      </c>
      <c r="L365" t="str">
        <f t="shared" si="5"/>
        <v>2:'No'</v>
      </c>
    </row>
    <row r="366" spans="1:14" x14ac:dyDescent="0.2">
      <c r="D366" t="s">
        <v>135</v>
      </c>
      <c r="E366" t="s">
        <v>136</v>
      </c>
      <c r="F366" t="s">
        <v>137</v>
      </c>
      <c r="L366" t="str">
        <f t="shared" si="5"/>
        <v>blank:'Not applicable'</v>
      </c>
    </row>
    <row r="367" spans="1:14" x14ac:dyDescent="0.2">
      <c r="A367">
        <v>57</v>
      </c>
      <c r="B367">
        <v>114</v>
      </c>
      <c r="C367">
        <v>1</v>
      </c>
      <c r="D367" t="s">
        <v>699</v>
      </c>
      <c r="E367" t="s">
        <v>700</v>
      </c>
      <c r="F367" t="s">
        <v>701</v>
      </c>
      <c r="G367" t="s">
        <v>702</v>
      </c>
      <c r="H367" t="s">
        <v>703</v>
      </c>
      <c r="L367" t="str">
        <f>_xlfn.CONCAT("'",UPPER(D367),"':")</f>
        <v>'SCHOOLN':</v>
      </c>
      <c r="N367" t="str">
        <f>_xlfn.CONCAT(L367,"{",M368,"}")</f>
        <v>'SCHOOLN':{1:'Non-student',2:'Full-time student',3:'Part-time student'}</v>
      </c>
    </row>
    <row r="368" spans="1:14" x14ac:dyDescent="0.2">
      <c r="D368">
        <v>1</v>
      </c>
      <c r="E368" t="s">
        <v>704</v>
      </c>
      <c r="F368" t="s">
        <v>705</v>
      </c>
      <c r="L368" t="str">
        <f t="shared" si="5"/>
        <v>1:'Non-student'</v>
      </c>
      <c r="M368" t="str">
        <f>_xlfn.TEXTJOIN(",",TRUE,L368:L370)</f>
        <v>1:'Non-student',2:'Full-time student',3:'Part-time student'</v>
      </c>
    </row>
    <row r="369" spans="1:14" x14ac:dyDescent="0.2">
      <c r="D369">
        <v>2</v>
      </c>
      <c r="E369" t="s">
        <v>706</v>
      </c>
      <c r="F369" t="s">
        <v>707</v>
      </c>
      <c r="L369" t="str">
        <f t="shared" si="5"/>
        <v>2:'Full-time student'</v>
      </c>
    </row>
    <row r="370" spans="1:14" x14ac:dyDescent="0.2">
      <c r="D370">
        <v>3</v>
      </c>
      <c r="E370" t="s">
        <v>708</v>
      </c>
      <c r="F370" t="s">
        <v>709</v>
      </c>
      <c r="L370" t="str">
        <f t="shared" si="5"/>
        <v>3:'Part-time student'</v>
      </c>
    </row>
    <row r="371" spans="1:14" x14ac:dyDescent="0.2">
      <c r="D371" t="s">
        <v>135</v>
      </c>
      <c r="E371" t="s">
        <v>136</v>
      </c>
      <c r="F371" t="s">
        <v>137</v>
      </c>
      <c r="L371" t="str">
        <f t="shared" si="5"/>
        <v>blank:'Not applicable'</v>
      </c>
    </row>
    <row r="372" spans="1:14" x14ac:dyDescent="0.2">
      <c r="A372">
        <v>58</v>
      </c>
      <c r="B372">
        <v>116</v>
      </c>
      <c r="C372">
        <v>2</v>
      </c>
      <c r="D372" t="s">
        <v>710</v>
      </c>
      <c r="E372" t="s">
        <v>711</v>
      </c>
      <c r="F372" t="s">
        <v>712</v>
      </c>
      <c r="G372" t="s">
        <v>14</v>
      </c>
      <c r="H372" t="s">
        <v>15</v>
      </c>
      <c r="I372" t="s">
        <v>713</v>
      </c>
      <c r="J372" t="s">
        <v>714</v>
      </c>
      <c r="L372" t="str">
        <f>_xlfn.CONCAT("'",UPPER(D372),"':")</f>
        <v>'EFAMTYPE':</v>
      </c>
      <c r="N372" t="str">
        <f>_xlfn.CONCAT(L372,"{",M373,"}")</f>
        <v>'EFAMTYPE':{1:'Person not in an economic family',2:'Dual-earner couple, no children or none under 25',3:'Dual-earner couple, youngest child 0 to 17',4:'Dual-earner couple, youngest child 18 to 24',5:'Single-earner couple, male employed, no children or none under 25',6:'Single-earner couple, male employed, youngest child 0 to 17',7:'Single-earner couple, male employed, youngest child 18 to 24',8:'Single-earner couple, female employed, no children or none under 25',9:'Single-earner couple, female employed, youngest child 0 to 17',10:'Single-earner couple, female employed, youngest child 18 to 24',11:'Non-earner couple, no children or none under 25',12:'Non-earner couple, youngest child 0 to 17',13:'Non-earner couple, youngest child 18 to 24',14:'Lone-parent family, parent employed, youngest child 0 to 17',15:'Lone-parent family, parent employed, youngest child 18 to 24',16:'Lone-parent family, parent not employed, youngest child 0 to 17',17:'Lone-parent family, parent not employed, youngest child 18 to 24',18:'Other families'}</v>
      </c>
    </row>
    <row r="373" spans="1:14" x14ac:dyDescent="0.2">
      <c r="D373">
        <v>1</v>
      </c>
      <c r="E373" t="s">
        <v>715</v>
      </c>
      <c r="F373" t="s">
        <v>716</v>
      </c>
      <c r="L373" t="str">
        <f t="shared" si="5"/>
        <v>1:'Person not in an economic family'</v>
      </c>
      <c r="M373" t="str">
        <f>_xlfn.TEXTJOIN(",",TRUE,L373:L390)</f>
        <v>1:'Person not in an economic family',2:'Dual-earner couple, no children or none under 25',3:'Dual-earner couple, youngest child 0 to 17',4:'Dual-earner couple, youngest child 18 to 24',5:'Single-earner couple, male employed, no children or none under 25',6:'Single-earner couple, male employed, youngest child 0 to 17',7:'Single-earner couple, male employed, youngest child 18 to 24',8:'Single-earner couple, female employed, no children or none under 25',9:'Single-earner couple, female employed, youngest child 0 to 17',10:'Single-earner couple, female employed, youngest child 18 to 24',11:'Non-earner couple, no children or none under 25',12:'Non-earner couple, youngest child 0 to 17',13:'Non-earner couple, youngest child 18 to 24',14:'Lone-parent family, parent employed, youngest child 0 to 17',15:'Lone-parent family, parent employed, youngest child 18 to 24',16:'Lone-parent family, parent not employed, youngest child 0 to 17',17:'Lone-parent family, parent not employed, youngest child 18 to 24',18:'Other families'</v>
      </c>
    </row>
    <row r="374" spans="1:14" x14ac:dyDescent="0.2">
      <c r="D374">
        <v>2</v>
      </c>
      <c r="E374" t="s">
        <v>717</v>
      </c>
      <c r="F374" t="s">
        <v>718</v>
      </c>
      <c r="L374" t="str">
        <f t="shared" si="5"/>
        <v>2:'Dual-earner couple, no children or none under 25'</v>
      </c>
    </row>
    <row r="375" spans="1:14" x14ac:dyDescent="0.2">
      <c r="D375">
        <v>3</v>
      </c>
      <c r="E375" t="s">
        <v>719</v>
      </c>
      <c r="F375" t="s">
        <v>720</v>
      </c>
      <c r="L375" t="str">
        <f t="shared" si="5"/>
        <v>3:'Dual-earner couple, youngest child 0 to 17'</v>
      </c>
    </row>
    <row r="376" spans="1:14" x14ac:dyDescent="0.2">
      <c r="D376">
        <v>4</v>
      </c>
      <c r="E376" t="s">
        <v>721</v>
      </c>
      <c r="F376" t="s">
        <v>722</v>
      </c>
      <c r="L376" t="str">
        <f t="shared" si="5"/>
        <v>4:'Dual-earner couple, youngest child 18 to 24'</v>
      </c>
    </row>
    <row r="377" spans="1:14" x14ac:dyDescent="0.2">
      <c r="D377">
        <v>5</v>
      </c>
      <c r="E377" t="s">
        <v>723</v>
      </c>
      <c r="F377" t="s">
        <v>724</v>
      </c>
      <c r="L377" t="str">
        <f t="shared" si="5"/>
        <v>5:'Single-earner couple, male employed, no children or none under 25'</v>
      </c>
    </row>
    <row r="378" spans="1:14" x14ac:dyDescent="0.2">
      <c r="D378">
        <v>6</v>
      </c>
      <c r="E378" t="s">
        <v>725</v>
      </c>
      <c r="F378" t="s">
        <v>726</v>
      </c>
      <c r="L378" t="str">
        <f t="shared" si="5"/>
        <v>6:'Single-earner couple, male employed, youngest child 0 to 17'</v>
      </c>
    </row>
    <row r="379" spans="1:14" x14ac:dyDescent="0.2">
      <c r="D379">
        <v>7</v>
      </c>
      <c r="E379" t="s">
        <v>727</v>
      </c>
      <c r="F379" t="s">
        <v>728</v>
      </c>
      <c r="L379" t="str">
        <f t="shared" si="5"/>
        <v>7:'Single-earner couple, male employed, youngest child 18 to 24'</v>
      </c>
    </row>
    <row r="380" spans="1:14" x14ac:dyDescent="0.2">
      <c r="D380">
        <v>8</v>
      </c>
      <c r="E380" t="s">
        <v>729</v>
      </c>
      <c r="F380" t="s">
        <v>730</v>
      </c>
      <c r="L380" t="str">
        <f t="shared" si="5"/>
        <v>8:'Single-earner couple, female employed, no children or none under 25'</v>
      </c>
    </row>
    <row r="381" spans="1:14" x14ac:dyDescent="0.2">
      <c r="D381">
        <v>9</v>
      </c>
      <c r="E381" t="s">
        <v>731</v>
      </c>
      <c r="F381" t="s">
        <v>732</v>
      </c>
      <c r="L381" t="str">
        <f t="shared" si="5"/>
        <v>9:'Single-earner couple, female employed, youngest child 0 to 17'</v>
      </c>
    </row>
    <row r="382" spans="1:14" x14ac:dyDescent="0.2">
      <c r="D382">
        <v>10</v>
      </c>
      <c r="E382" t="s">
        <v>733</v>
      </c>
      <c r="F382" t="s">
        <v>734</v>
      </c>
      <c r="L382" t="str">
        <f t="shared" si="5"/>
        <v>10:'Single-earner couple, female employed, youngest child 18 to 24'</v>
      </c>
    </row>
    <row r="383" spans="1:14" x14ac:dyDescent="0.2">
      <c r="D383">
        <v>11</v>
      </c>
      <c r="E383" t="s">
        <v>735</v>
      </c>
      <c r="F383" t="s">
        <v>736</v>
      </c>
      <c r="L383" t="str">
        <f t="shared" si="5"/>
        <v>11:'Non-earner couple, no children or none under 25'</v>
      </c>
    </row>
    <row r="384" spans="1:14" x14ac:dyDescent="0.2">
      <c r="D384">
        <v>12</v>
      </c>
      <c r="E384" t="s">
        <v>737</v>
      </c>
      <c r="F384" t="s">
        <v>738</v>
      </c>
      <c r="L384" t="str">
        <f t="shared" si="5"/>
        <v>12:'Non-earner couple, youngest child 0 to 17'</v>
      </c>
    </row>
    <row r="385" spans="1:14" x14ac:dyDescent="0.2">
      <c r="D385">
        <v>13</v>
      </c>
      <c r="E385" t="s">
        <v>739</v>
      </c>
      <c r="F385" t="s">
        <v>740</v>
      </c>
      <c r="L385" t="str">
        <f t="shared" si="5"/>
        <v>13:'Non-earner couple, youngest child 18 to 24'</v>
      </c>
    </row>
    <row r="386" spans="1:14" x14ac:dyDescent="0.2">
      <c r="D386">
        <v>14</v>
      </c>
      <c r="E386" t="s">
        <v>741</v>
      </c>
      <c r="F386" t="s">
        <v>742</v>
      </c>
      <c r="L386" t="str">
        <f t="shared" si="5"/>
        <v>14:'Lone-parent family, parent employed, youngest child 0 to 17'</v>
      </c>
    </row>
    <row r="387" spans="1:14" x14ac:dyDescent="0.2">
      <c r="D387">
        <v>15</v>
      </c>
      <c r="E387" t="s">
        <v>743</v>
      </c>
      <c r="F387" t="s">
        <v>744</v>
      </c>
      <c r="L387" t="str">
        <f t="shared" si="5"/>
        <v>15:'Lone-parent family, parent employed, youngest child 18 to 24'</v>
      </c>
    </row>
    <row r="388" spans="1:14" x14ac:dyDescent="0.2">
      <c r="D388">
        <v>16</v>
      </c>
      <c r="E388" t="s">
        <v>745</v>
      </c>
      <c r="F388" t="s">
        <v>746</v>
      </c>
      <c r="L388" t="str">
        <f t="shared" si="5"/>
        <v>16:'Lone-parent family, parent not employed, youngest child 0 to 17'</v>
      </c>
    </row>
    <row r="389" spans="1:14" x14ac:dyDescent="0.2">
      <c r="D389">
        <v>17</v>
      </c>
      <c r="E389" t="s">
        <v>747</v>
      </c>
      <c r="F389" t="s">
        <v>748</v>
      </c>
      <c r="L389" t="str">
        <f t="shared" si="5"/>
        <v>17:'Lone-parent family, parent not employed, youngest child 18 to 24'</v>
      </c>
    </row>
    <row r="390" spans="1:14" x14ac:dyDescent="0.2">
      <c r="D390">
        <v>18</v>
      </c>
      <c r="E390" t="s">
        <v>749</v>
      </c>
      <c r="F390" t="s">
        <v>750</v>
      </c>
      <c r="L390" t="str">
        <f t="shared" si="5"/>
        <v>18:'Other families'</v>
      </c>
    </row>
    <row r="391" spans="1:14" x14ac:dyDescent="0.2">
      <c r="A391">
        <v>59</v>
      </c>
      <c r="B391">
        <v>132</v>
      </c>
      <c r="C391">
        <v>1</v>
      </c>
      <c r="D391" t="s">
        <v>751</v>
      </c>
      <c r="E391" t="s">
        <v>752</v>
      </c>
      <c r="F391" t="s">
        <v>753</v>
      </c>
      <c r="G391" t="s">
        <v>754</v>
      </c>
      <c r="H391" t="s">
        <v>755</v>
      </c>
      <c r="L391" t="str">
        <f>_xlfn.CONCAT("'",UPPER(D391),"':")</f>
        <v>'AGYOWNK':</v>
      </c>
      <c r="N391" t="str">
        <f>_xlfn.CONCAT(L391,"{",M392,"}")</f>
        <v>'AGYOWNK':{1:'Youngest child less than 6 years',2:'Youngest child 6 to 12 years',3:'Youngest child 13 to 17 years',4:'Youngest child 18 to 24 years'}</v>
      </c>
    </row>
    <row r="392" spans="1:14" x14ac:dyDescent="0.2">
      <c r="D392">
        <v>1</v>
      </c>
      <c r="E392" t="s">
        <v>756</v>
      </c>
      <c r="F392" t="s">
        <v>757</v>
      </c>
      <c r="L392" t="str">
        <f t="shared" ref="L392:L398" si="6">_xlfn.CONCAT(D392,":","'",E392,"'")</f>
        <v>1:'Youngest child less than 6 years'</v>
      </c>
      <c r="M392" t="str">
        <f>_xlfn.TEXTJOIN(",",TRUE,L392:L395)</f>
        <v>1:'Youngest child less than 6 years',2:'Youngest child 6 to 12 years',3:'Youngest child 13 to 17 years',4:'Youngest child 18 to 24 years'</v>
      </c>
    </row>
    <row r="393" spans="1:14" x14ac:dyDescent="0.2">
      <c r="D393">
        <v>2</v>
      </c>
      <c r="E393" t="s">
        <v>758</v>
      </c>
      <c r="F393" t="s">
        <v>759</v>
      </c>
      <c r="L393" t="str">
        <f t="shared" si="6"/>
        <v>2:'Youngest child 6 to 12 years'</v>
      </c>
    </row>
    <row r="394" spans="1:14" x14ac:dyDescent="0.2">
      <c r="D394">
        <v>3</v>
      </c>
      <c r="E394" t="s">
        <v>760</v>
      </c>
      <c r="F394" t="s">
        <v>761</v>
      </c>
      <c r="L394" t="str">
        <f t="shared" si="6"/>
        <v>3:'Youngest child 13 to 17 years'</v>
      </c>
    </row>
    <row r="395" spans="1:14" x14ac:dyDescent="0.2">
      <c r="D395">
        <v>4</v>
      </c>
      <c r="E395" t="s">
        <v>762</v>
      </c>
      <c r="F395" t="s">
        <v>763</v>
      </c>
      <c r="L395" t="str">
        <f t="shared" si="6"/>
        <v>4:'Youngest child 18 to 24 years'</v>
      </c>
    </row>
    <row r="396" spans="1:14" x14ac:dyDescent="0.2">
      <c r="D396" t="s">
        <v>135</v>
      </c>
      <c r="E396" t="s">
        <v>136</v>
      </c>
      <c r="F396" t="s">
        <v>137</v>
      </c>
      <c r="L396" t="str">
        <f t="shared" si="6"/>
        <v>blank:'Not applicable'</v>
      </c>
    </row>
    <row r="397" spans="1:14" x14ac:dyDescent="0.2">
      <c r="A397">
        <v>60</v>
      </c>
      <c r="B397">
        <v>134</v>
      </c>
      <c r="C397">
        <v>5</v>
      </c>
      <c r="D397" t="s">
        <v>764</v>
      </c>
      <c r="E397" t="s">
        <v>765</v>
      </c>
      <c r="F397" t="s">
        <v>766</v>
      </c>
      <c r="G397" t="s">
        <v>14</v>
      </c>
      <c r="H397" t="s">
        <v>15</v>
      </c>
      <c r="L397" t="str">
        <f>_xlfn.CONCAT("'",UPPER(D397),"':")</f>
        <v>'FINALWT':</v>
      </c>
    </row>
    <row r="398" spans="1:14" x14ac:dyDescent="0.2">
      <c r="D398" t="s">
        <v>767</v>
      </c>
      <c r="L398" t="str">
        <f t="shared" si="6"/>
        <v>1-99999:''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Sheet1!LFS_PUMF_EPA_FGMD_codebook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2024-09-01T04:29:22Z</dcterms:created>
  <dcterms:modified xsi:type="dcterms:W3CDTF">2024-09-01T04:31:24Z</dcterms:modified>
</cp:coreProperties>
</file>