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10" activeTab="6"/>
  </bookViews>
  <sheets>
    <sheet name="garbage" sheetId="2" r:id="rId1"/>
    <sheet name="smoking" sheetId="6" state="hidden" r:id="rId2"/>
    <sheet name="usephone" sheetId="3" r:id="rId3"/>
    <sheet name="unmasked" sheetId="5" state="hidden" r:id="rId4"/>
    <sheet name="unhooded" sheetId="4" r:id="rId5"/>
    <sheet name="mouse" sheetId="8" r:id="rId6"/>
    <sheet name="汇总" sheetId="7" r:id="rId7"/>
  </sheets>
  <calcPr calcId="144525"/>
</workbook>
</file>

<file path=xl/sharedStrings.xml><?xml version="1.0" encoding="utf-8"?>
<sst xmlns="http://schemas.openxmlformats.org/spreadsheetml/2006/main" count="2020" uniqueCount="431">
  <si>
    <t>日期</t>
  </si>
  <si>
    <t>整体</t>
  </si>
  <si>
    <t>图片总数</t>
  </si>
  <si>
    <t>识别数量</t>
  </si>
  <si>
    <t>识别成功数量</t>
  </si>
  <si>
    <t>精准率</t>
  </si>
  <si>
    <t>平均时间</t>
  </si>
  <si>
    <t>备注</t>
  </si>
  <si>
    <t>成功数量</t>
  </si>
  <si>
    <t>失败数量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</si>
  <si>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3ms</t>
    </r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</si>
  <si>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2ms</t>
    </r>
  </si>
  <si>
    <t>32ms</t>
  </si>
  <si>
    <t>33ms</t>
  </si>
  <si>
    <t>103ms</t>
  </si>
  <si>
    <t>106ms</t>
  </si>
  <si>
    <t>83ms</t>
  </si>
  <si>
    <t>91ms</t>
  </si>
  <si>
    <t>类似图片较多</t>
  </si>
  <si>
    <t>81ms</t>
  </si>
  <si>
    <t>78ms</t>
  </si>
  <si>
    <t>41ms</t>
  </si>
  <si>
    <t>82ms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</si>
  <si>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.0版</t>
    </r>
  </si>
  <si>
    <t>31ms</t>
  </si>
  <si>
    <t>35ms</t>
  </si>
  <si>
    <r>
      <rPr>
        <sz val="11"/>
        <color theme="1"/>
        <rFont val="等线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0ms</t>
    </r>
  </si>
  <si>
    <t>34ms</t>
  </si>
  <si>
    <t>3.2版:剔除0.9(9/124)以下 :70%；剔除0.95(21/195)以下 :71%；剔除1.0(62/231)以下 :80%；</t>
  </si>
  <si>
    <t>46ms</t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</si>
  <si>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20181116</t>
    </r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</si>
  <si>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5ms</t>
    </r>
  </si>
  <si>
    <t>h20181117</t>
  </si>
  <si>
    <t>h20181118</t>
  </si>
  <si>
    <t>h20181119</t>
  </si>
  <si>
    <t>90ms</t>
  </si>
  <si>
    <t>t20181120</t>
  </si>
  <si>
    <t>87ms</t>
  </si>
  <si>
    <t>h20181120</t>
  </si>
  <si>
    <t>84ms</t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</si>
  <si>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20181121</t>
    </r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</si>
  <si>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4ms</t>
    </r>
  </si>
  <si>
    <t>h20181122</t>
  </si>
  <si>
    <t>h20181123</t>
  </si>
  <si>
    <t>79ms</t>
  </si>
  <si>
    <t>h20181124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</si>
  <si>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0ms</t>
    </r>
  </si>
  <si>
    <t>h20181125</t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</si>
  <si>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20181126</t>
    </r>
  </si>
  <si>
    <t>h20181127</t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</si>
  <si>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20181128</t>
    </r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</si>
  <si>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20181129</t>
    </r>
  </si>
  <si>
    <t>h20181130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</si>
  <si>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1ms</t>
    </r>
  </si>
  <si>
    <t>v3.3_2q</t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</si>
  <si>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20181201</t>
    </r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</si>
  <si>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20181202</t>
    </r>
  </si>
  <si>
    <t>h20181203</t>
  </si>
  <si>
    <t>v3.3_2.6q</t>
  </si>
  <si>
    <r>
      <rPr>
        <sz val="11"/>
        <color theme="1"/>
        <rFont val="等线"/>
        <charset val="134"/>
        <scheme val="minor"/>
      </rPr>
      <t>v</t>
    </r>
    <r>
      <rPr>
        <sz val="11"/>
        <color theme="1"/>
        <rFont val="等线"/>
        <charset val="134"/>
        <scheme val="minor"/>
      </rPr>
      <t>3.3_3q</t>
    </r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</si>
  <si>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20181203</t>
    </r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</si>
  <si>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20181204</t>
    </r>
  </si>
  <si>
    <t>v3.3_3q</t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</si>
  <si>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20181205</t>
    </r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</si>
  <si>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6ms</t>
    </r>
  </si>
  <si>
    <t>h20181206</t>
  </si>
  <si>
    <t>h20181207</t>
  </si>
  <si>
    <t>h20181208</t>
  </si>
  <si>
    <t>36ms</t>
  </si>
  <si>
    <t>h20181209</t>
  </si>
  <si>
    <t>h20181210</t>
  </si>
  <si>
    <t>t20181210</t>
  </si>
  <si>
    <t>h20181211</t>
  </si>
  <si>
    <t>h20181212</t>
  </si>
  <si>
    <t>y20181212</t>
  </si>
  <si>
    <t>h20181213</t>
  </si>
  <si>
    <t>39ms</t>
  </si>
  <si>
    <t>y20181213</t>
  </si>
  <si>
    <t>h20181214</t>
  </si>
  <si>
    <t>y20181214</t>
  </si>
  <si>
    <t>h20181215</t>
  </si>
  <si>
    <t>42ms</t>
  </si>
  <si>
    <t>y20181215</t>
  </si>
  <si>
    <t>y20181216</t>
  </si>
  <si>
    <t>h20181217</t>
  </si>
  <si>
    <t>43ms</t>
  </si>
  <si>
    <t>y20181217</t>
  </si>
  <si>
    <t>h20181218</t>
  </si>
  <si>
    <t>92ms</t>
  </si>
  <si>
    <t>y20181218</t>
  </si>
  <si>
    <t>80ms</t>
  </si>
  <si>
    <t>h20181219</t>
  </si>
  <si>
    <t>y20181219</t>
  </si>
  <si>
    <t>h20181221</t>
  </si>
  <si>
    <r>
      <rPr>
        <sz val="11"/>
        <color theme="1"/>
        <rFont val="等线"/>
        <charset val="134"/>
        <scheme val="minor"/>
      </rPr>
      <t>85m</t>
    </r>
    <r>
      <rPr>
        <sz val="11"/>
        <color theme="1"/>
        <rFont val="等线"/>
        <charset val="134"/>
        <scheme val="minor"/>
      </rPr>
      <t>s</t>
    </r>
  </si>
  <si>
    <t>h20181223</t>
  </si>
  <si>
    <t>85ms</t>
  </si>
  <si>
    <t>h20181225</t>
  </si>
  <si>
    <r>
      <rPr>
        <sz val="11"/>
        <color theme="1"/>
        <rFont val="等线"/>
        <charset val="134"/>
        <scheme val="minor"/>
      </rPr>
      <t>y</t>
    </r>
    <r>
      <rPr>
        <sz val="11"/>
        <color theme="1"/>
        <rFont val="等线"/>
        <charset val="134"/>
        <scheme val="minor"/>
      </rPr>
      <t>20181226</t>
    </r>
  </si>
  <si>
    <r>
      <rPr>
        <sz val="11"/>
        <color theme="1"/>
        <rFont val="等线"/>
        <charset val="134"/>
        <scheme val="minor"/>
      </rPr>
      <t>7</t>
    </r>
    <r>
      <rPr>
        <sz val="11"/>
        <color theme="1"/>
        <rFont val="等线"/>
        <charset val="134"/>
        <scheme val="minor"/>
      </rPr>
      <t>7ms</t>
    </r>
  </si>
  <si>
    <t>h20181227</t>
  </si>
  <si>
    <t>76ms</t>
  </si>
  <si>
    <r>
      <rPr>
        <sz val="11"/>
        <color theme="1"/>
        <rFont val="等线"/>
        <charset val="134"/>
        <scheme val="minor"/>
      </rPr>
      <t>y</t>
    </r>
    <r>
      <rPr>
        <sz val="11"/>
        <color theme="1"/>
        <rFont val="等线"/>
        <charset val="134"/>
        <scheme val="minor"/>
      </rPr>
      <t>20181227</t>
    </r>
  </si>
  <si>
    <t>h20181228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</si>
  <si>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00ms</t>
    </r>
  </si>
  <si>
    <r>
      <rPr>
        <sz val="11"/>
        <color theme="1"/>
        <rFont val="等线"/>
        <charset val="134"/>
        <scheme val="minor"/>
      </rPr>
      <t>y</t>
    </r>
    <r>
      <rPr>
        <sz val="11"/>
        <color theme="1"/>
        <rFont val="等线"/>
        <charset val="134"/>
        <scheme val="minor"/>
      </rPr>
      <t>20181228</t>
    </r>
  </si>
  <si>
    <t>116ms</t>
  </si>
  <si>
    <t>h20181229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</si>
  <si>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04ms</t>
    </r>
  </si>
  <si>
    <r>
      <rPr>
        <sz val="11"/>
        <color theme="1"/>
        <rFont val="等线"/>
        <charset val="134"/>
        <scheme val="minor"/>
      </rPr>
      <t>h201812</t>
    </r>
    <r>
      <rPr>
        <sz val="11"/>
        <color theme="1"/>
        <rFont val="等线"/>
        <charset val="134"/>
        <scheme val="minor"/>
      </rPr>
      <t>31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</si>
  <si>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13ms</t>
    </r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</si>
  <si>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20190101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</si>
  <si>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15ms</t>
    </r>
  </si>
  <si>
    <t>y20181229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</si>
  <si>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10ms</t>
    </r>
  </si>
  <si>
    <r>
      <rPr>
        <sz val="11"/>
        <color theme="1"/>
        <rFont val="等线"/>
        <charset val="134"/>
        <scheme val="minor"/>
      </rPr>
      <t>y</t>
    </r>
    <r>
      <rPr>
        <sz val="11"/>
        <color theme="1"/>
        <rFont val="等线"/>
        <charset val="134"/>
        <scheme val="minor"/>
      </rPr>
      <t>20181230</t>
    </r>
  </si>
  <si>
    <t>y20181231</t>
  </si>
  <si>
    <r>
      <rPr>
        <sz val="11"/>
        <color theme="1"/>
        <rFont val="等线"/>
        <charset val="134"/>
        <scheme val="minor"/>
      </rPr>
      <t>y</t>
    </r>
    <r>
      <rPr>
        <sz val="11"/>
        <color theme="1"/>
        <rFont val="等线"/>
        <charset val="134"/>
        <scheme val="minor"/>
      </rPr>
      <t>20190101</t>
    </r>
  </si>
  <si>
    <r>
      <rPr>
        <sz val="11"/>
        <color theme="1"/>
        <rFont val="等线"/>
        <charset val="134"/>
        <scheme val="minor"/>
      </rPr>
      <t>114</t>
    </r>
    <r>
      <rPr>
        <sz val="11"/>
        <color theme="1"/>
        <rFont val="等线"/>
        <charset val="134"/>
        <scheme val="minor"/>
      </rPr>
      <t>ms</t>
    </r>
  </si>
  <si>
    <t>h20190102</t>
  </si>
  <si>
    <t>113ms</t>
  </si>
  <si>
    <t>y20190102</t>
  </si>
  <si>
    <t>115ms</t>
  </si>
  <si>
    <t>h20190103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</si>
  <si>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14ms</t>
    </r>
  </si>
  <si>
    <t>y20190103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</si>
  <si>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17ms</t>
    </r>
  </si>
  <si>
    <t>h20190104</t>
  </si>
  <si>
    <t>111ms</t>
  </si>
  <si>
    <r>
      <rPr>
        <sz val="11"/>
        <color theme="1"/>
        <rFont val="等线"/>
        <charset val="134"/>
        <scheme val="minor"/>
      </rPr>
      <t>y</t>
    </r>
    <r>
      <rPr>
        <sz val="11"/>
        <color theme="1"/>
        <rFont val="等线"/>
        <charset val="134"/>
        <scheme val="minor"/>
      </rPr>
      <t>20190104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</si>
  <si>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18ms</t>
    </r>
  </si>
  <si>
    <t>h20190105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</si>
  <si>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05ms</t>
    </r>
  </si>
  <si>
    <t>h20190106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</si>
  <si>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12ms</t>
    </r>
  </si>
  <si>
    <t>y20190105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</si>
  <si>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08ms</t>
    </r>
  </si>
  <si>
    <t>y20190106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</si>
  <si>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11ms</t>
    </r>
  </si>
  <si>
    <t>h20190107</t>
  </si>
  <si>
    <t>y20190107</t>
  </si>
  <si>
    <t>h20190108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</si>
  <si>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0ms</t>
    </r>
  </si>
  <si>
    <t>y20190108</t>
  </si>
  <si>
    <r>
      <rPr>
        <sz val="11"/>
        <color theme="1"/>
        <rFont val="等线"/>
        <charset val="134"/>
        <scheme val="minor"/>
      </rPr>
      <t>7</t>
    </r>
    <r>
      <rPr>
        <sz val="11"/>
        <color theme="1"/>
        <rFont val="等线"/>
        <charset val="134"/>
        <scheme val="minor"/>
      </rPr>
      <t>3ms</t>
    </r>
  </si>
  <si>
    <t>h20190109</t>
  </si>
  <si>
    <t>y20190109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</si>
  <si>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8ms</t>
    </r>
  </si>
  <si>
    <t>h20190110</t>
  </si>
  <si>
    <r>
      <rPr>
        <sz val="11"/>
        <color theme="1"/>
        <rFont val="等线"/>
        <charset val="134"/>
        <scheme val="minor"/>
      </rPr>
      <t>76m</t>
    </r>
    <r>
      <rPr>
        <sz val="11"/>
        <color theme="1"/>
        <rFont val="等线"/>
        <charset val="134"/>
        <scheme val="minor"/>
      </rPr>
      <t>s</t>
    </r>
  </si>
  <si>
    <t>y20190110</t>
  </si>
  <si>
    <r>
      <rPr>
        <sz val="11"/>
        <color theme="1"/>
        <rFont val="等线"/>
        <charset val="134"/>
        <scheme val="minor"/>
      </rPr>
      <t>7</t>
    </r>
    <r>
      <rPr>
        <sz val="11"/>
        <color theme="1"/>
        <rFont val="等线"/>
        <charset val="134"/>
        <scheme val="minor"/>
      </rPr>
      <t>5ms</t>
    </r>
  </si>
  <si>
    <t>h20190111</t>
  </si>
  <si>
    <t>y20190111</t>
  </si>
  <si>
    <t>hd20190112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</si>
  <si>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9ms</t>
    </r>
  </si>
  <si>
    <t>hd20190113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</si>
  <si>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1ms</t>
    </r>
  </si>
  <si>
    <r>
      <rPr>
        <sz val="11"/>
        <color theme="1"/>
        <rFont val="等线"/>
        <charset val="134"/>
        <scheme val="minor"/>
      </rPr>
      <t>hn2019011</t>
    </r>
    <r>
      <rPr>
        <sz val="11"/>
        <color theme="1"/>
        <rFont val="等线"/>
        <charset val="134"/>
        <scheme val="minor"/>
      </rPr>
      <t>0</t>
    </r>
  </si>
  <si>
    <t>177ms</t>
  </si>
  <si>
    <r>
      <rPr>
        <sz val="11"/>
        <color theme="1"/>
        <rFont val="等线"/>
        <charset val="134"/>
        <scheme val="minor"/>
      </rPr>
      <t>hn2019011</t>
    </r>
    <r>
      <rPr>
        <sz val="11"/>
        <color theme="1"/>
        <rFont val="等线"/>
        <charset val="134"/>
        <scheme val="minor"/>
      </rPr>
      <t>1</t>
    </r>
  </si>
  <si>
    <t>167ms</t>
  </si>
  <si>
    <t>y20190112</t>
  </si>
  <si>
    <r>
      <rPr>
        <sz val="11"/>
        <color theme="1"/>
        <rFont val="等线"/>
        <charset val="134"/>
        <scheme val="minor"/>
      </rPr>
      <t>7</t>
    </r>
    <r>
      <rPr>
        <sz val="11"/>
        <color theme="1"/>
        <rFont val="等线"/>
        <charset val="134"/>
        <scheme val="minor"/>
      </rPr>
      <t>4ms</t>
    </r>
  </si>
  <si>
    <t>y20190113</t>
  </si>
  <si>
    <t>hd20190114</t>
  </si>
  <si>
    <t>hn20190113</t>
  </si>
  <si>
    <t>hn20190114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</si>
  <si>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78ms</t>
    </r>
  </si>
  <si>
    <t>y20190114</t>
  </si>
  <si>
    <t>74ms</t>
  </si>
  <si>
    <t>hd20190115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</si>
  <si>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3ms</t>
    </r>
  </si>
  <si>
    <t>hd20190116</t>
  </si>
  <si>
    <r>
      <rPr>
        <sz val="11"/>
        <color theme="1"/>
        <rFont val="等线"/>
        <charset val="134"/>
        <scheme val="minor"/>
      </rPr>
      <t>7</t>
    </r>
    <r>
      <rPr>
        <sz val="11"/>
        <color theme="1"/>
        <rFont val="等线"/>
        <charset val="134"/>
        <scheme val="minor"/>
      </rPr>
      <t>6ms</t>
    </r>
  </si>
  <si>
    <t>hn20190115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</si>
  <si>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74ms</t>
    </r>
  </si>
  <si>
    <t>hn20190116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</si>
  <si>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32ms</t>
    </r>
  </si>
  <si>
    <t>y20190115</t>
  </si>
  <si>
    <r>
      <rPr>
        <sz val="11"/>
        <color theme="1"/>
        <rFont val="等线"/>
        <charset val="134"/>
        <scheme val="minor"/>
      </rPr>
      <t>7</t>
    </r>
    <r>
      <rPr>
        <sz val="11"/>
        <color theme="1"/>
        <rFont val="等线"/>
        <charset val="134"/>
        <scheme val="minor"/>
      </rPr>
      <t>9ms</t>
    </r>
  </si>
  <si>
    <t>y20190116</t>
  </si>
  <si>
    <t>hd20190117</t>
  </si>
  <si>
    <t>y20190117</t>
  </si>
  <si>
    <t>hd20190118</t>
  </si>
  <si>
    <t>105ms</t>
  </si>
  <si>
    <t>hd20190119</t>
  </si>
  <si>
    <t>hd20190120</t>
  </si>
  <si>
    <t>y20190118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</si>
  <si>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03ms</t>
    </r>
  </si>
  <si>
    <t>y20190119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</si>
  <si>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8ms</t>
    </r>
  </si>
  <si>
    <t>y20190120</t>
  </si>
  <si>
    <t>hd20190121</t>
  </si>
  <si>
    <t>89ms</t>
  </si>
  <si>
    <t>y20190121</t>
  </si>
  <si>
    <t>hd20190122</t>
  </si>
  <si>
    <t>hd20190123</t>
  </si>
  <si>
    <t>y20190122</t>
  </si>
  <si>
    <t>y20190123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</si>
  <si>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2ms</t>
    </r>
  </si>
  <si>
    <t>hd20190211</t>
  </si>
  <si>
    <t>hd20190212</t>
  </si>
  <si>
    <t>97ms</t>
  </si>
  <si>
    <t>y20190212</t>
  </si>
  <si>
    <t>y20190214</t>
  </si>
  <si>
    <t>y20190216</t>
  </si>
  <si>
    <t>y20190217</t>
  </si>
  <si>
    <t>y20190218</t>
  </si>
  <si>
    <t>hd20190219</t>
  </si>
  <si>
    <t>hd20190220</t>
  </si>
  <si>
    <t>hd20190225</t>
  </si>
  <si>
    <t>y20190219</t>
  </si>
  <si>
    <t>99ms</t>
  </si>
  <si>
    <t>y20190220</t>
  </si>
  <si>
    <t>y20190222</t>
  </si>
  <si>
    <t>118ms</t>
  </si>
  <si>
    <t>y20190223</t>
  </si>
  <si>
    <t>y20190224</t>
  </si>
  <si>
    <t>107ms</t>
  </si>
  <si>
    <t>y20190225</t>
  </si>
  <si>
    <t>88ms</t>
  </si>
  <si>
    <t>hd20190304</t>
  </si>
  <si>
    <t>y20190226</t>
  </si>
  <si>
    <t>y20190227</t>
  </si>
  <si>
    <t>y20190228</t>
  </si>
  <si>
    <t>155ms</t>
  </si>
  <si>
    <t>y20190301</t>
  </si>
  <si>
    <t>y20190302</t>
  </si>
  <si>
    <t>75ms</t>
  </si>
  <si>
    <t>y20190303</t>
  </si>
  <si>
    <t>y20190304</t>
  </si>
  <si>
    <t>73ms</t>
  </si>
  <si>
    <t>hd20190305</t>
  </si>
  <si>
    <t>hd20190306</t>
  </si>
  <si>
    <t>hd20190307</t>
  </si>
  <si>
    <t>hd20190308</t>
  </si>
  <si>
    <t>hd20190309</t>
  </si>
  <si>
    <t>120ms</t>
  </si>
  <si>
    <t>y20190305</t>
  </si>
  <si>
    <t>y20190306</t>
  </si>
  <si>
    <t>y20190307</t>
  </si>
  <si>
    <t>y20190308</t>
  </si>
  <si>
    <t>y20190309</t>
  </si>
  <si>
    <t>117ms</t>
  </si>
  <si>
    <t>y20190310</t>
  </si>
  <si>
    <t>98ms</t>
  </si>
  <si>
    <t>y20190311</t>
  </si>
  <si>
    <r>
      <rPr>
        <sz val="11"/>
        <color theme="1"/>
        <rFont val="楷体"/>
        <charset val="134"/>
      </rPr>
      <t xml:space="preserve">         
        </t>
    </r>
    <r>
      <rPr>
        <sz val="14"/>
        <color theme="1"/>
        <rFont val="楷体"/>
        <charset val="134"/>
      </rPr>
      <t>识别度
日期</t>
    </r>
    <r>
      <rPr>
        <sz val="11"/>
        <color theme="1"/>
        <rFont val="楷体"/>
        <charset val="134"/>
      </rPr>
      <t xml:space="preserve">
</t>
    </r>
  </si>
  <si>
    <t>27ms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</si>
  <si>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8ms</t>
    </r>
  </si>
  <si>
    <t>28ms</t>
  </si>
  <si>
    <t>40ms</t>
  </si>
  <si>
    <r>
      <rPr>
        <sz val="11"/>
        <color theme="1"/>
        <rFont val="等线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1ms</t>
    </r>
  </si>
  <si>
    <r>
      <rPr>
        <sz val="11"/>
        <color theme="1"/>
        <rFont val="等线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7ms</t>
    </r>
  </si>
  <si>
    <t>47ms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</si>
  <si>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7ms</t>
    </r>
  </si>
  <si>
    <t>26ms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</si>
  <si>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6ms</t>
    </r>
  </si>
  <si>
    <t>65ms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</si>
  <si>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1ms</t>
    </r>
  </si>
  <si>
    <t>63ms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</si>
  <si>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4ms</t>
    </r>
  </si>
  <si>
    <t>66ms</t>
  </si>
  <si>
    <t>72ms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</si>
  <si>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3ms</t>
    </r>
  </si>
  <si>
    <t>68ms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</si>
  <si>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9ms</t>
    </r>
  </si>
  <si>
    <t>70ms</t>
  </si>
  <si>
    <r>
      <rPr>
        <sz val="11"/>
        <color theme="1"/>
        <rFont val="等线"/>
        <charset val="134"/>
        <scheme val="minor"/>
      </rPr>
      <t>7</t>
    </r>
    <r>
      <rPr>
        <sz val="11"/>
        <color theme="1"/>
        <rFont val="等线"/>
        <charset val="134"/>
        <scheme val="minor"/>
      </rPr>
      <t>0ms</t>
    </r>
  </si>
  <si>
    <t>h20181116</t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</si>
  <si>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20181117</t>
    </r>
  </si>
  <si>
    <t>71ms</t>
  </si>
  <si>
    <t>64ms</t>
  </si>
  <si>
    <t>69ms</t>
  </si>
  <si>
    <t>h20181121</t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</si>
  <si>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20181122</t>
    </r>
  </si>
  <si>
    <t>67ms</t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</si>
  <si>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20181124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</si>
  <si>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5ms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</si>
  <si>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6ms</t>
    </r>
  </si>
  <si>
    <t>h20181129</t>
  </si>
  <si>
    <t>h20181201</t>
  </si>
  <si>
    <t>h20181202</t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</si>
  <si>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20181206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</si>
  <si>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2ms</t>
    </r>
  </si>
  <si>
    <r>
      <rPr>
        <sz val="11"/>
        <color theme="1"/>
        <rFont val="等线"/>
        <charset val="134"/>
        <scheme val="minor"/>
      </rPr>
      <t>y2018121</t>
    </r>
    <r>
      <rPr>
        <sz val="11"/>
        <color theme="1"/>
        <rFont val="等线"/>
        <charset val="134"/>
        <scheme val="minor"/>
      </rPr>
      <t>9</t>
    </r>
  </si>
  <si>
    <t>yqh20181219</t>
  </si>
  <si>
    <t>hqh20181220</t>
  </si>
  <si>
    <r>
      <rPr>
        <sz val="11"/>
        <color theme="1"/>
        <rFont val="等线"/>
        <charset val="134"/>
        <scheme val="minor"/>
      </rPr>
      <t>hqh2018122</t>
    </r>
    <r>
      <rPr>
        <sz val="11"/>
        <color theme="1"/>
        <rFont val="等线"/>
        <charset val="134"/>
        <scheme val="minor"/>
      </rPr>
      <t>1</t>
    </r>
  </si>
  <si>
    <t>hqh20181222</t>
  </si>
  <si>
    <t>hqh20181223</t>
  </si>
  <si>
    <t>hqh20181224</t>
  </si>
  <si>
    <t>hqh20181225</t>
  </si>
  <si>
    <t>hqh20181226</t>
  </si>
  <si>
    <r>
      <rPr>
        <sz val="11"/>
        <color theme="1"/>
        <rFont val="等线"/>
        <charset val="134"/>
        <scheme val="minor"/>
      </rPr>
      <t>y</t>
    </r>
    <r>
      <rPr>
        <sz val="11"/>
        <color theme="1"/>
        <rFont val="等线"/>
        <charset val="134"/>
        <scheme val="minor"/>
      </rPr>
      <t>qh20181226</t>
    </r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</si>
  <si>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20181227</t>
    </r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</si>
  <si>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qh20181227</t>
    </r>
  </si>
  <si>
    <r>
      <rPr>
        <sz val="11"/>
        <color theme="1"/>
        <rFont val="等线"/>
        <charset val="134"/>
        <scheme val="minor"/>
      </rPr>
      <t>y</t>
    </r>
    <r>
      <rPr>
        <sz val="11"/>
        <color theme="1"/>
        <rFont val="等线"/>
        <charset val="134"/>
        <scheme val="minor"/>
      </rPr>
      <t>qh20181227</t>
    </r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</si>
  <si>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20181228</t>
    </r>
  </si>
  <si>
    <t>62ms</t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</si>
  <si>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qh20181228</t>
    </r>
  </si>
  <si>
    <r>
      <rPr>
        <sz val="11"/>
        <color theme="1"/>
        <rFont val="等线"/>
        <charset val="134"/>
        <scheme val="minor"/>
      </rPr>
      <t>y</t>
    </r>
    <r>
      <rPr>
        <sz val="11"/>
        <color theme="1"/>
        <rFont val="等线"/>
        <charset val="134"/>
        <scheme val="minor"/>
      </rPr>
      <t>qh20181228</t>
    </r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</si>
  <si>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20181229</t>
    </r>
  </si>
  <si>
    <t>hqh20181229</t>
  </si>
  <si>
    <t>h20181231</t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</si>
  <si>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qh20181231</t>
    </r>
  </si>
  <si>
    <t>h20190101</t>
  </si>
  <si>
    <t>hqh20190101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</si>
  <si>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8ms</t>
    </r>
  </si>
  <si>
    <t>y20190101</t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</si>
  <si>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20190103</t>
    </r>
  </si>
  <si>
    <r>
      <rPr>
        <sz val="11"/>
        <color theme="1"/>
        <rFont val="等线"/>
        <charset val="134"/>
        <scheme val="minor"/>
      </rPr>
      <t>7</t>
    </r>
    <r>
      <rPr>
        <sz val="11"/>
        <color theme="1"/>
        <rFont val="等线"/>
        <charset val="134"/>
        <scheme val="minor"/>
      </rPr>
      <t>2ms</t>
    </r>
  </si>
  <si>
    <r>
      <rPr>
        <sz val="11"/>
        <color theme="1"/>
        <rFont val="等线"/>
        <charset val="134"/>
        <scheme val="minor"/>
      </rPr>
      <t>y</t>
    </r>
    <r>
      <rPr>
        <sz val="11"/>
        <color theme="1"/>
        <rFont val="等线"/>
        <charset val="134"/>
        <scheme val="minor"/>
      </rPr>
      <t>20190103</t>
    </r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</si>
  <si>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6ms</t>
    </r>
  </si>
  <si>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9ms</t>
    </r>
  </si>
  <si>
    <r>
      <rPr>
        <sz val="11"/>
        <color theme="1"/>
        <rFont val="等线"/>
        <charset val="134"/>
        <scheme val="minor"/>
      </rPr>
      <t>7</t>
    </r>
    <r>
      <rPr>
        <sz val="11"/>
        <color theme="1"/>
        <rFont val="等线"/>
        <charset val="134"/>
        <scheme val="minor"/>
      </rPr>
      <t>1ms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</si>
  <si>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0ms</t>
    </r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</si>
  <si>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0ms</t>
    </r>
  </si>
  <si>
    <t>29ms</t>
  </si>
  <si>
    <r>
      <rPr>
        <sz val="11"/>
        <color theme="1"/>
        <rFont val="等线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3ms</t>
    </r>
  </si>
  <si>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0ms</t>
    </r>
  </si>
  <si>
    <t>48ms</t>
  </si>
  <si>
    <r>
      <rPr>
        <sz val="11"/>
        <color theme="1"/>
        <rFont val="等线"/>
        <charset val="134"/>
        <scheme val="minor"/>
      </rPr>
      <t>y</t>
    </r>
    <r>
      <rPr>
        <sz val="11"/>
        <color theme="1"/>
        <rFont val="等线"/>
        <charset val="134"/>
        <scheme val="minor"/>
      </rPr>
      <t>olo3</t>
    </r>
  </si>
  <si>
    <r>
      <rPr>
        <sz val="11"/>
        <color theme="1"/>
        <rFont val="等线"/>
        <charset val="134"/>
        <scheme val="minor"/>
      </rPr>
      <t>75</t>
    </r>
    <r>
      <rPr>
        <sz val="11"/>
        <color theme="1"/>
        <rFont val="等线"/>
        <charset val="134"/>
        <scheme val="minor"/>
      </rPr>
      <t>ms</t>
    </r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</si>
  <si>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4ms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</si>
  <si>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24ms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</si>
  <si>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7ms</t>
    </r>
  </si>
  <si>
    <r>
      <rPr>
        <sz val="11"/>
        <color theme="1"/>
        <rFont val="等线"/>
        <charset val="134"/>
        <scheme val="minor"/>
      </rPr>
      <t>h2018112</t>
    </r>
    <r>
      <rPr>
        <sz val="11"/>
        <color theme="1"/>
        <rFont val="等线"/>
        <charset val="134"/>
        <scheme val="minor"/>
      </rPr>
      <t>8</t>
    </r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</si>
  <si>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20181203</t>
    </r>
  </si>
  <si>
    <t>t20181204</t>
  </si>
  <si>
    <r>
      <rPr>
        <sz val="11"/>
        <color theme="1"/>
        <rFont val="等线"/>
        <charset val="134"/>
        <scheme val="minor"/>
      </rPr>
      <t>31</t>
    </r>
    <r>
      <rPr>
        <sz val="11"/>
        <color theme="1"/>
        <rFont val="等线"/>
        <charset val="134"/>
        <scheme val="minor"/>
      </rPr>
      <t>ms</t>
    </r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</si>
  <si>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.4_2q</t>
    </r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</si>
  <si>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.4_3q</t>
    </r>
  </si>
  <si>
    <t>37ms</t>
  </si>
  <si>
    <t>45ms</t>
  </si>
  <si>
    <t>59ms</t>
  </si>
  <si>
    <t>49ms</t>
  </si>
  <si>
    <r>
      <rPr>
        <sz val="11"/>
        <color theme="1"/>
        <rFont val="等线"/>
        <charset val="134"/>
        <scheme val="minor"/>
      </rPr>
      <t>43m</t>
    </r>
    <r>
      <rPr>
        <sz val="11"/>
        <color theme="1"/>
        <rFont val="等线"/>
        <charset val="134"/>
        <scheme val="minor"/>
      </rPr>
      <t>s</t>
    </r>
  </si>
  <si>
    <r>
      <rPr>
        <sz val="11"/>
        <color theme="1"/>
        <rFont val="等线"/>
        <charset val="134"/>
        <scheme val="minor"/>
      </rPr>
      <t>h201812</t>
    </r>
    <r>
      <rPr>
        <sz val="11"/>
        <color theme="1"/>
        <rFont val="等线"/>
        <charset val="134"/>
        <scheme val="minor"/>
      </rPr>
      <t>23</t>
    </r>
  </si>
  <si>
    <t>y20181226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</si>
  <si>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02ms</t>
    </r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</si>
  <si>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20181231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</si>
  <si>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07ms</t>
    </r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</si>
  <si>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9ms</t>
    </r>
  </si>
  <si>
    <r>
      <rPr>
        <sz val="11"/>
        <color theme="1"/>
        <rFont val="等线"/>
        <charset val="134"/>
        <scheme val="minor"/>
      </rPr>
      <t>y</t>
    </r>
    <r>
      <rPr>
        <sz val="11"/>
        <color theme="1"/>
        <rFont val="等线"/>
        <charset val="134"/>
        <scheme val="minor"/>
      </rPr>
      <t>20181229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</si>
  <si>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01ms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</si>
  <si>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06ms</t>
    </r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</si>
  <si>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20190104</t>
    </r>
  </si>
  <si>
    <t>y20190104</t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</si>
  <si>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20190105</t>
    </r>
  </si>
  <si>
    <r>
      <rPr>
        <sz val="11"/>
        <color theme="1"/>
        <rFont val="等线"/>
        <charset val="134"/>
        <scheme val="minor"/>
      </rPr>
      <t>103</t>
    </r>
    <r>
      <rPr>
        <sz val="11"/>
        <color theme="1"/>
        <rFont val="等线"/>
        <charset val="134"/>
        <scheme val="minor"/>
      </rPr>
      <t>ms</t>
    </r>
  </si>
  <si>
    <t>95ms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</si>
  <si>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3ms</t>
    </r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</si>
  <si>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5ms</t>
    </r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</si>
  <si>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1ms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</si>
  <si>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76ms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</si>
  <si>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77ms</t>
    </r>
  </si>
  <si>
    <t>hn20190112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</si>
  <si>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61ms</t>
    </r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</si>
  <si>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4ms</t>
    </r>
  </si>
  <si>
    <r>
      <rPr>
        <sz val="11"/>
        <color theme="1"/>
        <rFont val="等线"/>
        <charset val="134"/>
        <scheme val="minor"/>
      </rPr>
      <t>7</t>
    </r>
    <r>
      <rPr>
        <sz val="11"/>
        <color theme="1"/>
        <rFont val="等线"/>
        <charset val="134"/>
        <scheme val="minor"/>
      </rPr>
      <t>8ms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</si>
  <si>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75ms</t>
    </r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</si>
  <si>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2ms</t>
    </r>
  </si>
  <si>
    <t>hn20190117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</si>
  <si>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9ms</t>
    </r>
  </si>
  <si>
    <t>102ms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</si>
  <si>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7ms</t>
    </r>
  </si>
  <si>
    <t>y20190215</t>
  </si>
  <si>
    <t>77ms</t>
  </si>
  <si>
    <t>104ms</t>
  </si>
  <si>
    <t>hn20190228</t>
  </si>
  <si>
    <t>94ms</t>
  </si>
  <si>
    <t>96ms</t>
  </si>
  <si>
    <t>51ms</t>
  </si>
  <si>
    <t>241ms</t>
  </si>
  <si>
    <t>55ms</t>
  </si>
  <si>
    <r>
      <rPr>
        <sz val="11"/>
        <color theme="1"/>
        <rFont val="等线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5ms</t>
    </r>
  </si>
  <si>
    <t>2.0版</t>
  </si>
  <si>
    <r>
      <rPr>
        <sz val="11"/>
        <color theme="1"/>
        <rFont val="等线"/>
        <charset val="134"/>
        <scheme val="minor"/>
      </rPr>
      <t>hn2019011</t>
    </r>
    <r>
      <rPr>
        <sz val="11"/>
        <color theme="1"/>
        <rFont val="等线"/>
        <charset val="134"/>
        <scheme val="minor"/>
      </rPr>
      <t>5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</si>
  <si>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73ms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</si>
  <si>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39ms</t>
    </r>
  </si>
  <si>
    <t>hn20190118</t>
  </si>
  <si>
    <t>hn20190120</t>
  </si>
  <si>
    <t>hn20190121</t>
  </si>
  <si>
    <t>hn20190122</t>
  </si>
  <si>
    <t>hn20190123</t>
  </si>
  <si>
    <r>
      <rPr>
        <sz val="11"/>
        <color theme="1"/>
        <rFont val="等线"/>
        <charset val="134"/>
        <scheme val="minor"/>
      </rPr>
      <t>h2018111</t>
    </r>
    <r>
      <rPr>
        <sz val="11"/>
        <color theme="1"/>
        <rFont val="等线"/>
        <charset val="134"/>
        <scheme val="minor"/>
      </rPr>
      <t>7</t>
    </r>
  </si>
  <si>
    <t>179ms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</si>
  <si>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81ms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</si>
  <si>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43ms</t>
    </r>
  </si>
  <si>
    <t>86ms</t>
  </si>
  <si>
    <t>hn20190223</t>
  </si>
  <si>
    <t>hn20190224</t>
  </si>
  <si>
    <t>129ms</t>
  </si>
  <si>
    <t>125ms</t>
  </si>
  <si>
    <t>hn20190226</t>
  </si>
  <si>
    <t>122ms</t>
  </si>
  <si>
    <t>339ms</t>
  </si>
  <si>
    <t>hn20190306</t>
  </si>
  <si>
    <t>531ms</t>
  </si>
  <si>
    <t>136ms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</si>
  <si>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8ms</t>
    </r>
  </si>
  <si>
    <r>
      <rPr>
        <sz val="11"/>
        <color theme="1"/>
        <rFont val="等线"/>
        <charset val="134"/>
        <scheme val="minor"/>
      </rPr>
      <t>h2018121</t>
    </r>
    <r>
      <rPr>
        <sz val="11"/>
        <color theme="1"/>
        <rFont val="等线"/>
        <charset val="134"/>
        <scheme val="minor"/>
      </rPr>
      <t>9</t>
    </r>
  </si>
  <si>
    <t>h20181222</t>
  </si>
  <si>
    <t>h20181226</t>
  </si>
  <si>
    <t>61ms</t>
  </si>
  <si>
    <t>hn20190301</t>
  </si>
  <si>
    <t>usephone</t>
  </si>
  <si>
    <t>smoking</t>
  </si>
  <si>
    <t>garbage</t>
  </si>
  <si>
    <t>unmasked</t>
  </si>
  <si>
    <t>unhooded</t>
  </si>
  <si>
    <t>mouse</t>
  </si>
  <si>
    <t>50ms</t>
  </si>
  <si>
    <t>h20181126</t>
  </si>
  <si>
    <t>h20181128</t>
  </si>
  <si>
    <t>t20181203</t>
  </si>
  <si>
    <t>h20181205</t>
  </si>
  <si>
    <t>q20181219</t>
  </si>
  <si>
    <t>hqh20181221</t>
  </si>
  <si>
    <t>yqh20181226</t>
  </si>
  <si>
    <t>hqh20181227</t>
  </si>
  <si>
    <t>y20181227</t>
  </si>
  <si>
    <t>yqh20181227</t>
  </si>
  <si>
    <t>hqh20181228</t>
  </si>
  <si>
    <t>yqh20181228</t>
  </si>
  <si>
    <r>
      <rPr>
        <sz val="11"/>
        <color theme="1"/>
        <rFont val="等线"/>
        <charset val="134"/>
        <scheme val="minor"/>
      </rPr>
      <t>汇总(</t>
    </r>
    <r>
      <rPr>
        <sz val="11"/>
        <color theme="1"/>
        <rFont val="等线"/>
        <charset val="134"/>
        <scheme val="minor"/>
      </rPr>
      <t>平均)</t>
    </r>
  </si>
  <si>
    <t>v3.8</t>
  </si>
  <si>
    <t>v3.3</t>
  </si>
  <si>
    <t>v3.2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</si>
</sst>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4"/>
      <color theme="1"/>
      <name val="华文楷体"/>
      <charset val="134"/>
    </font>
    <font>
      <b/>
      <sz val="11"/>
      <color theme="1"/>
      <name val="等线"/>
      <charset val="134"/>
      <scheme val="minor"/>
    </font>
    <font>
      <sz val="11"/>
      <color theme="1"/>
      <name val="楷体"/>
      <charset val="134"/>
    </font>
    <font>
      <sz val="14"/>
      <color theme="1"/>
      <name val="楷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49" applyAlignment="1">
      <alignment horizontal="center" vertical="center"/>
    </xf>
    <xf numFmtId="0" fontId="0" fillId="0" borderId="0" xfId="49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7"/>
  <sheetViews>
    <sheetView workbookViewId="0">
      <pane xSplit="1" ySplit="2" topLeftCell="B172" activePane="bottomRight" state="frozen"/>
      <selection/>
      <selection pane="topRight"/>
      <selection pane="bottomLeft"/>
      <selection pane="bottomRight" activeCell="H179" sqref="H179:H184"/>
    </sheetView>
  </sheetViews>
  <sheetFormatPr defaultColWidth="9" defaultRowHeight="17.25" customHeight="1"/>
  <cols>
    <col min="1" max="1" width="12" style="1" customWidth="1"/>
    <col min="2" max="3" width="10.6666666666667" style="1" customWidth="1"/>
    <col min="4" max="4" width="13.8833333333333" style="1" customWidth="1"/>
    <col min="5" max="5" width="13.3333333333333" style="1" customWidth="1"/>
    <col min="6" max="6" width="16.775" style="1" customWidth="1"/>
    <col min="7" max="7" width="12.6666666666667" style="3" customWidth="1"/>
    <col min="8" max="8" width="9" style="1"/>
    <col min="9" max="9" width="13.1083333333333" style="1" customWidth="1"/>
    <col min="10" max="16384" width="9" style="1"/>
  </cols>
  <sheetData>
    <row r="1" customHeight="1" spans="1:9">
      <c r="A1" s="15" t="s">
        <v>0</v>
      </c>
      <c r="B1" s="15" t="s">
        <v>1</v>
      </c>
      <c r="C1" s="15"/>
      <c r="D1" s="15" t="s">
        <v>2</v>
      </c>
      <c r="E1" s="15" t="s">
        <v>3</v>
      </c>
      <c r="F1" s="15" t="s">
        <v>4</v>
      </c>
      <c r="G1" s="16" t="s">
        <v>5</v>
      </c>
      <c r="H1" s="1" t="s">
        <v>6</v>
      </c>
      <c r="I1" s="6" t="s">
        <v>7</v>
      </c>
    </row>
    <row r="2" customHeight="1" spans="1:7">
      <c r="A2" s="15"/>
      <c r="B2" s="15" t="s">
        <v>8</v>
      </c>
      <c r="C2" s="2" t="s">
        <v>9</v>
      </c>
      <c r="D2" s="15"/>
      <c r="E2" s="15"/>
      <c r="F2" s="15"/>
      <c r="G2" s="16"/>
    </row>
    <row r="3" customHeight="1" spans="1:7">
      <c r="A3" s="1">
        <v>20181014</v>
      </c>
      <c r="B3" s="1">
        <v>211</v>
      </c>
      <c r="C3" s="1">
        <v>109</v>
      </c>
      <c r="D3" s="1">
        <v>8724</v>
      </c>
      <c r="E3" s="1">
        <v>320</v>
      </c>
      <c r="F3" s="1">
        <v>221</v>
      </c>
      <c r="G3" s="3">
        <f t="shared" ref="G3:G8" si="0">F3/E3</f>
        <v>0.690625</v>
      </c>
    </row>
    <row r="4" customHeight="1" spans="1:7">
      <c r="A4" s="1">
        <v>20181015</v>
      </c>
      <c r="B4" s="1">
        <v>221</v>
      </c>
      <c r="C4" s="1">
        <v>102</v>
      </c>
      <c r="D4" s="1">
        <v>8862</v>
      </c>
      <c r="E4" s="1">
        <v>323</v>
      </c>
      <c r="F4" s="1">
        <v>221</v>
      </c>
      <c r="G4" s="3">
        <f t="shared" si="0"/>
        <v>0.684210526315789</v>
      </c>
    </row>
    <row r="5" customHeight="1" spans="1:7">
      <c r="A5" s="1">
        <v>20181016</v>
      </c>
      <c r="B5" s="1">
        <v>179</v>
      </c>
      <c r="C5" s="1">
        <v>115</v>
      </c>
      <c r="D5" s="1">
        <v>9497</v>
      </c>
      <c r="E5" s="1">
        <v>294</v>
      </c>
      <c r="F5" s="1">
        <v>179</v>
      </c>
      <c r="G5" s="3">
        <f t="shared" si="0"/>
        <v>0.608843537414966</v>
      </c>
    </row>
    <row r="6" customHeight="1" spans="1:7">
      <c r="A6" s="1">
        <v>20181017</v>
      </c>
      <c r="B6" s="1">
        <v>162</v>
      </c>
      <c r="C6" s="1">
        <v>107</v>
      </c>
      <c r="D6" s="1">
        <v>9166</v>
      </c>
      <c r="E6" s="1">
        <v>269</v>
      </c>
      <c r="F6" s="1">
        <v>162</v>
      </c>
      <c r="G6" s="3">
        <f t="shared" si="0"/>
        <v>0.602230483271376</v>
      </c>
    </row>
    <row r="7" customHeight="1" spans="1:8">
      <c r="A7" s="1">
        <v>20181018</v>
      </c>
      <c r="B7" s="1">
        <v>193</v>
      </c>
      <c r="C7" s="1">
        <f>E7-B7</f>
        <v>73</v>
      </c>
      <c r="D7" s="1">
        <v>9081</v>
      </c>
      <c r="E7" s="1">
        <v>266</v>
      </c>
      <c r="F7" s="1">
        <v>193</v>
      </c>
      <c r="G7" s="3">
        <f t="shared" si="0"/>
        <v>0.725563909774436</v>
      </c>
      <c r="H7" s="6" t="s">
        <v>10</v>
      </c>
    </row>
    <row r="8" customHeight="1" spans="1:8">
      <c r="A8" s="1">
        <v>20181019</v>
      </c>
      <c r="B8" s="1">
        <v>165</v>
      </c>
      <c r="C8" s="1">
        <f>E8-B8</f>
        <v>43</v>
      </c>
      <c r="D8" s="1">
        <v>9065</v>
      </c>
      <c r="E8" s="1">
        <v>208</v>
      </c>
      <c r="F8" s="1">
        <v>165</v>
      </c>
      <c r="G8" s="3">
        <f t="shared" si="0"/>
        <v>0.793269230769231</v>
      </c>
      <c r="H8" s="6" t="s">
        <v>11</v>
      </c>
    </row>
    <row r="9" customHeight="1" spans="1:8">
      <c r="A9" s="1">
        <v>20181020</v>
      </c>
      <c r="B9" s="1">
        <v>22</v>
      </c>
      <c r="C9" s="1">
        <v>10</v>
      </c>
      <c r="D9" s="1">
        <v>3663</v>
      </c>
      <c r="E9" s="1">
        <v>32</v>
      </c>
      <c r="F9" s="1">
        <v>10</v>
      </c>
      <c r="G9" s="3">
        <f>B9/E9</f>
        <v>0.6875</v>
      </c>
      <c r="H9" s="1" t="s">
        <v>12</v>
      </c>
    </row>
    <row r="10" customHeight="1" spans="1:8">
      <c r="A10" s="1">
        <v>20181021</v>
      </c>
      <c r="B10" s="1">
        <v>25</v>
      </c>
      <c r="C10" s="1">
        <v>5</v>
      </c>
      <c r="D10" s="1">
        <v>1400</v>
      </c>
      <c r="E10" s="1">
        <v>30</v>
      </c>
      <c r="F10" s="1">
        <v>25</v>
      </c>
      <c r="G10" s="3">
        <f>B10/E10</f>
        <v>0.833333333333333</v>
      </c>
      <c r="H10" s="1" t="s">
        <v>13</v>
      </c>
    </row>
    <row r="11" customHeight="1" spans="1:8">
      <c r="A11" s="1">
        <v>20181022</v>
      </c>
      <c r="B11" s="1">
        <v>22</v>
      </c>
      <c r="C11" s="1">
        <v>8</v>
      </c>
      <c r="D11" s="1">
        <v>1410</v>
      </c>
      <c r="E11" s="1">
        <v>30</v>
      </c>
      <c r="F11" s="1">
        <v>22</v>
      </c>
      <c r="G11" s="3">
        <f>B11/E11</f>
        <v>0.733333333333333</v>
      </c>
      <c r="H11" s="6" t="s">
        <v>14</v>
      </c>
    </row>
    <row r="12" customHeight="1" spans="1:8">
      <c r="A12" s="1">
        <v>20181023</v>
      </c>
      <c r="B12" s="1">
        <v>73</v>
      </c>
      <c r="C12" s="1">
        <v>6</v>
      </c>
      <c r="D12" s="1">
        <v>2675</v>
      </c>
      <c r="E12" s="1">
        <v>79</v>
      </c>
      <c r="F12" s="1">
        <v>73</v>
      </c>
      <c r="G12" s="3">
        <f>F12/E12</f>
        <v>0.924050632911392</v>
      </c>
      <c r="H12" s="6" t="s">
        <v>15</v>
      </c>
    </row>
    <row r="13" customHeight="1" spans="1:8">
      <c r="A13" s="1">
        <v>20181024</v>
      </c>
      <c r="B13" s="1">
        <v>41</v>
      </c>
      <c r="C13" s="1">
        <v>20</v>
      </c>
      <c r="D13" s="1">
        <v>3879</v>
      </c>
      <c r="E13" s="1">
        <v>61</v>
      </c>
      <c r="F13" s="1">
        <v>41</v>
      </c>
      <c r="G13" s="3">
        <f>F13/E13</f>
        <v>0.672131147540984</v>
      </c>
      <c r="H13" s="1" t="s">
        <v>16</v>
      </c>
    </row>
    <row r="14" customHeight="1" spans="1:9">
      <c r="A14" s="1">
        <v>20181025</v>
      </c>
      <c r="B14" s="1">
        <v>154</v>
      </c>
      <c r="C14" s="1">
        <v>4</v>
      </c>
      <c r="D14" s="1">
        <v>6969</v>
      </c>
      <c r="E14" s="1">
        <v>158</v>
      </c>
      <c r="F14" s="1">
        <v>154</v>
      </c>
      <c r="G14" s="3">
        <f>F14/E14</f>
        <v>0.974683544303797</v>
      </c>
      <c r="H14" s="6" t="s">
        <v>17</v>
      </c>
      <c r="I14" s="6" t="s">
        <v>18</v>
      </c>
    </row>
    <row r="15" customHeight="1" spans="1:9">
      <c r="A15" s="1">
        <v>20181026</v>
      </c>
      <c r="B15" s="1">
        <v>782</v>
      </c>
      <c r="C15" s="1">
        <v>105</v>
      </c>
      <c r="D15" s="1">
        <v>38718</v>
      </c>
      <c r="E15" s="1">
        <v>887</v>
      </c>
      <c r="F15" s="1">
        <v>782</v>
      </c>
      <c r="G15" s="3">
        <f>F15/E15</f>
        <v>0.881623449830891</v>
      </c>
      <c r="H15" s="6" t="s">
        <v>19</v>
      </c>
      <c r="I15" s="6"/>
    </row>
    <row r="16" customHeight="1" spans="1:8">
      <c r="A16" s="1">
        <v>20181027</v>
      </c>
      <c r="B16" s="1">
        <v>503</v>
      </c>
      <c r="C16" s="1">
        <f>E16-B16</f>
        <v>127</v>
      </c>
      <c r="D16" s="1">
        <v>26397</v>
      </c>
      <c r="E16" s="1">
        <v>630</v>
      </c>
      <c r="F16" s="1">
        <v>503</v>
      </c>
      <c r="G16" s="3">
        <f>F16/E16</f>
        <v>0.798412698412698</v>
      </c>
      <c r="H16" s="6" t="s">
        <v>20</v>
      </c>
    </row>
    <row r="17" customHeight="1" spans="1:8">
      <c r="A17" s="1">
        <v>20181028</v>
      </c>
      <c r="B17" s="1">
        <v>766</v>
      </c>
      <c r="C17" s="1">
        <v>266</v>
      </c>
      <c r="D17" s="1">
        <v>34463</v>
      </c>
      <c r="E17" s="1">
        <v>1032</v>
      </c>
      <c r="F17" s="1">
        <v>766</v>
      </c>
      <c r="G17" s="3">
        <f>B17/E17</f>
        <v>0.742248062015504</v>
      </c>
      <c r="H17" s="6" t="s">
        <v>21</v>
      </c>
    </row>
    <row r="18" customHeight="1" spans="2:9">
      <c r="B18" s="1">
        <v>735</v>
      </c>
      <c r="C18" s="1">
        <v>129</v>
      </c>
      <c r="D18" s="1">
        <v>34463</v>
      </c>
      <c r="E18" s="1">
        <v>864</v>
      </c>
      <c r="F18" s="1">
        <v>735</v>
      </c>
      <c r="G18" s="3">
        <f>B18/E18</f>
        <v>0.850694444444444</v>
      </c>
      <c r="H18" s="6" t="s">
        <v>22</v>
      </c>
      <c r="I18" s="6" t="s">
        <v>23</v>
      </c>
    </row>
    <row r="19" customHeight="1" spans="1:8">
      <c r="A19" s="20">
        <v>20181029</v>
      </c>
      <c r="B19" s="1">
        <v>758</v>
      </c>
      <c r="C19" s="1">
        <f>E19-B19</f>
        <v>427</v>
      </c>
      <c r="D19" s="1">
        <v>36702</v>
      </c>
      <c r="E19" s="1">
        <v>1185</v>
      </c>
      <c r="F19" s="1">
        <v>758</v>
      </c>
      <c r="G19" s="3">
        <f>B19/E19</f>
        <v>0.639662447257384</v>
      </c>
      <c r="H19" s="6" t="s">
        <v>13</v>
      </c>
    </row>
    <row r="20" customHeight="1" spans="1:9">
      <c r="A20" s="1">
        <v>20181030</v>
      </c>
      <c r="B20" s="1">
        <v>1585</v>
      </c>
      <c r="C20" s="1">
        <f>E20-B20</f>
        <v>894</v>
      </c>
      <c r="D20" s="1">
        <v>76387</v>
      </c>
      <c r="E20" s="1">
        <v>2479</v>
      </c>
      <c r="F20" s="1">
        <v>1585</v>
      </c>
      <c r="G20" s="3">
        <f>B20/E20</f>
        <v>0.63937071399758</v>
      </c>
      <c r="H20" s="6" t="s">
        <v>12</v>
      </c>
      <c r="I20" s="6"/>
    </row>
    <row r="21" customHeight="1" spans="1:8">
      <c r="A21" s="20">
        <v>20181031</v>
      </c>
      <c r="B21" s="21">
        <v>1240</v>
      </c>
      <c r="C21" s="1">
        <v>509</v>
      </c>
      <c r="D21" s="1">
        <v>51358</v>
      </c>
      <c r="E21" s="1">
        <v>1749</v>
      </c>
      <c r="F21" s="1">
        <v>1240</v>
      </c>
      <c r="G21" s="3">
        <f t="shared" ref="G21:G26" si="1">F21/E21</f>
        <v>0.708976558033162</v>
      </c>
      <c r="H21" s="6" t="s">
        <v>24</v>
      </c>
    </row>
    <row r="22" customHeight="1" spans="1:9">
      <c r="A22" s="1">
        <v>20181101</v>
      </c>
      <c r="B22" s="1">
        <v>128</v>
      </c>
      <c r="C22" s="1">
        <v>44</v>
      </c>
      <c r="D22" s="1">
        <v>6749</v>
      </c>
      <c r="E22" s="1">
        <v>172</v>
      </c>
      <c r="F22" s="1">
        <v>128</v>
      </c>
      <c r="G22" s="3">
        <f t="shared" si="1"/>
        <v>0.744186046511628</v>
      </c>
      <c r="H22" s="6" t="s">
        <v>12</v>
      </c>
      <c r="I22" s="6"/>
    </row>
    <row r="23" customHeight="1" spans="1:8">
      <c r="A23" s="1">
        <v>20181102</v>
      </c>
      <c r="B23" s="1">
        <v>460</v>
      </c>
      <c r="C23" s="1">
        <v>161</v>
      </c>
      <c r="D23" s="1">
        <v>19147</v>
      </c>
      <c r="E23" s="1">
        <v>621</v>
      </c>
      <c r="F23" s="1">
        <v>460</v>
      </c>
      <c r="G23" s="3">
        <f t="shared" si="1"/>
        <v>0.740740740740741</v>
      </c>
      <c r="H23" s="6" t="s">
        <v>24</v>
      </c>
    </row>
    <row r="24" customHeight="1" spans="1:9">
      <c r="A24" s="1">
        <v>20181103</v>
      </c>
      <c r="B24" s="1">
        <v>332</v>
      </c>
      <c r="C24" s="1">
        <v>52</v>
      </c>
      <c r="D24" s="1">
        <v>9625</v>
      </c>
      <c r="E24" s="1">
        <v>384</v>
      </c>
      <c r="F24" s="1">
        <v>332</v>
      </c>
      <c r="G24" s="3">
        <f t="shared" si="1"/>
        <v>0.864583333333333</v>
      </c>
      <c r="H24" s="6" t="s">
        <v>12</v>
      </c>
      <c r="I24" s="6"/>
    </row>
    <row r="25" customHeight="1" spans="1:8">
      <c r="A25" s="1">
        <v>20181104</v>
      </c>
      <c r="B25" s="1">
        <v>186</v>
      </c>
      <c r="C25" s="1">
        <f>E25-B25</f>
        <v>44</v>
      </c>
      <c r="D25" s="1">
        <v>7897</v>
      </c>
      <c r="E25" s="1">
        <v>230</v>
      </c>
      <c r="F25" s="1">
        <v>186</v>
      </c>
      <c r="G25" s="3">
        <f t="shared" si="1"/>
        <v>0.808695652173913</v>
      </c>
      <c r="H25" s="6" t="s">
        <v>24</v>
      </c>
    </row>
    <row r="26" customHeight="1" spans="1:8">
      <c r="A26" s="1">
        <v>20181105</v>
      </c>
      <c r="B26" s="1">
        <v>80</v>
      </c>
      <c r="C26" s="1">
        <v>37</v>
      </c>
      <c r="D26" s="1">
        <v>3976</v>
      </c>
      <c r="E26" s="1">
        <v>117</v>
      </c>
      <c r="F26" s="1">
        <v>80</v>
      </c>
      <c r="G26" s="3">
        <f t="shared" si="1"/>
        <v>0.683760683760684</v>
      </c>
      <c r="H26" s="1" t="s">
        <v>12</v>
      </c>
    </row>
    <row r="27" s="1" customFormat="1" customHeight="1" spans="1:8">
      <c r="A27" s="1">
        <v>20181106</v>
      </c>
      <c r="B27" s="1">
        <v>31</v>
      </c>
      <c r="C27" s="1">
        <v>5</v>
      </c>
      <c r="D27" s="1">
        <v>1747</v>
      </c>
      <c r="E27" s="1">
        <v>36</v>
      </c>
      <c r="F27" s="1">
        <v>31</v>
      </c>
      <c r="G27" s="3">
        <f t="shared" ref="G27:G32" si="2">F27/E27</f>
        <v>0.861111111111111</v>
      </c>
      <c r="H27" s="1" t="s">
        <v>21</v>
      </c>
    </row>
    <row r="28" customHeight="1" spans="1:8">
      <c r="A28" s="1">
        <v>20181107</v>
      </c>
      <c r="B28" s="1">
        <v>379</v>
      </c>
      <c r="C28" s="1">
        <f>E28-B28</f>
        <v>52</v>
      </c>
      <c r="D28" s="1">
        <v>12517</v>
      </c>
      <c r="E28" s="1">
        <v>431</v>
      </c>
      <c r="F28" s="1">
        <v>379</v>
      </c>
      <c r="G28" s="3">
        <f t="shared" si="2"/>
        <v>0.879350348027842</v>
      </c>
      <c r="H28" s="6" t="s">
        <v>25</v>
      </c>
    </row>
    <row r="29" s="1" customFormat="1" customHeight="1" spans="1:8">
      <c r="A29" s="1">
        <v>20181108</v>
      </c>
      <c r="B29" s="1">
        <v>28</v>
      </c>
      <c r="C29" s="1">
        <v>16</v>
      </c>
      <c r="D29" s="1">
        <v>1920</v>
      </c>
      <c r="E29" s="1">
        <v>44</v>
      </c>
      <c r="F29" s="1">
        <v>28</v>
      </c>
      <c r="G29" s="3">
        <f t="shared" si="2"/>
        <v>0.636363636363636</v>
      </c>
      <c r="H29" s="1" t="s">
        <v>25</v>
      </c>
    </row>
    <row r="30" customHeight="1" spans="1:8">
      <c r="A30" s="1">
        <v>20181109</v>
      </c>
      <c r="B30" s="1">
        <v>45</v>
      </c>
      <c r="C30" s="1">
        <f>E30-B30</f>
        <v>17</v>
      </c>
      <c r="D30" s="1">
        <v>2011</v>
      </c>
      <c r="E30" s="1">
        <v>62</v>
      </c>
      <c r="F30" s="1">
        <v>45</v>
      </c>
      <c r="G30" s="3">
        <f t="shared" si="2"/>
        <v>0.725806451612903</v>
      </c>
      <c r="H30" s="6" t="s">
        <v>13</v>
      </c>
    </row>
    <row r="31" s="1" customFormat="1" customHeight="1" spans="1:8">
      <c r="A31" s="1">
        <v>20181110</v>
      </c>
      <c r="B31" s="1">
        <v>36</v>
      </c>
      <c r="C31" s="1">
        <v>12</v>
      </c>
      <c r="D31" s="1">
        <v>1910</v>
      </c>
      <c r="E31" s="1">
        <v>48</v>
      </c>
      <c r="F31" s="1">
        <v>36</v>
      </c>
      <c r="G31" s="3">
        <f t="shared" si="2"/>
        <v>0.75</v>
      </c>
      <c r="H31" s="1" t="s">
        <v>13</v>
      </c>
    </row>
    <row r="32" customHeight="1" spans="1:8">
      <c r="A32" s="1">
        <v>20181111</v>
      </c>
      <c r="B32" s="1">
        <v>23</v>
      </c>
      <c r="C32" s="1">
        <v>12</v>
      </c>
      <c r="D32" s="1">
        <v>1500</v>
      </c>
      <c r="E32" s="1">
        <v>35</v>
      </c>
      <c r="F32" s="1">
        <v>23</v>
      </c>
      <c r="G32" s="3">
        <f t="shared" si="2"/>
        <v>0.657142857142857</v>
      </c>
      <c r="H32" s="6" t="s">
        <v>26</v>
      </c>
    </row>
    <row r="33" s="1" customFormat="1" customHeight="1" spans="1:8">
      <c r="A33" s="1">
        <v>20181112</v>
      </c>
      <c r="B33" s="1">
        <v>883</v>
      </c>
      <c r="C33" s="1">
        <v>375</v>
      </c>
      <c r="D33" s="1">
        <v>48245</v>
      </c>
      <c r="E33" s="1">
        <v>1258</v>
      </c>
      <c r="F33" s="1">
        <v>883</v>
      </c>
      <c r="G33" s="3">
        <f t="shared" ref="G33:G40" si="3">F33/E33</f>
        <v>0.701907790143084</v>
      </c>
      <c r="H33" s="1" t="s">
        <v>27</v>
      </c>
    </row>
    <row r="34" customHeight="1" spans="1:8">
      <c r="A34" s="1">
        <v>20181113</v>
      </c>
      <c r="B34" s="1">
        <v>792</v>
      </c>
      <c r="C34" s="1">
        <f>E34-B34</f>
        <v>425</v>
      </c>
      <c r="D34" s="1">
        <v>35075</v>
      </c>
      <c r="E34" s="1">
        <v>1217</v>
      </c>
      <c r="F34" s="1">
        <v>792</v>
      </c>
      <c r="G34" s="3">
        <f t="shared" si="3"/>
        <v>0.650780608052588</v>
      </c>
      <c r="H34" s="6" t="s">
        <v>13</v>
      </c>
    </row>
    <row r="35" customHeight="1" spans="2:16">
      <c r="B35" s="1">
        <v>1009</v>
      </c>
      <c r="C35" s="1">
        <f>E35-B35</f>
        <v>524</v>
      </c>
      <c r="D35" s="1">
        <v>35075</v>
      </c>
      <c r="E35" s="1">
        <v>1533</v>
      </c>
      <c r="F35" s="1">
        <v>1009</v>
      </c>
      <c r="G35" s="3">
        <f t="shared" si="3"/>
        <v>0.658186562296151</v>
      </c>
      <c r="H35" s="6" t="s">
        <v>11</v>
      </c>
      <c r="I35" s="6" t="s">
        <v>28</v>
      </c>
      <c r="J35" s="6"/>
      <c r="K35" s="6"/>
      <c r="L35" s="6"/>
      <c r="M35" s="6"/>
      <c r="N35" s="6"/>
      <c r="O35" s="6"/>
      <c r="P35" s="6"/>
    </row>
    <row r="36" customHeight="1" spans="2:9">
      <c r="B36" s="1">
        <v>990</v>
      </c>
      <c r="C36" s="1">
        <f>E36-B36</f>
        <v>258</v>
      </c>
      <c r="D36" s="1">
        <v>35075</v>
      </c>
      <c r="E36" s="1">
        <v>1248</v>
      </c>
      <c r="F36" s="1">
        <v>990</v>
      </c>
      <c r="G36" s="3">
        <f t="shared" si="3"/>
        <v>0.793269230769231</v>
      </c>
      <c r="H36" s="6" t="s">
        <v>13</v>
      </c>
      <c r="I36" s="1">
        <v>0.99</v>
      </c>
    </row>
    <row r="37" s="1" customFormat="1" customHeight="1" spans="1:8">
      <c r="A37" s="1">
        <v>20181115</v>
      </c>
      <c r="B37" s="1">
        <v>31</v>
      </c>
      <c r="C37" s="1">
        <v>5</v>
      </c>
      <c r="D37" s="1">
        <v>515</v>
      </c>
      <c r="E37" s="1">
        <v>36</v>
      </c>
      <c r="F37" s="1">
        <v>31</v>
      </c>
      <c r="G37" s="3">
        <f t="shared" si="3"/>
        <v>0.861111111111111</v>
      </c>
      <c r="H37" s="1" t="s">
        <v>29</v>
      </c>
    </row>
    <row r="38" customHeight="1" spans="1:8">
      <c r="A38" s="1">
        <v>20181116</v>
      </c>
      <c r="B38" s="1">
        <v>4832</v>
      </c>
      <c r="C38" s="1">
        <f>E38-B38</f>
        <v>1931</v>
      </c>
      <c r="D38" s="1">
        <v>300722</v>
      </c>
      <c r="E38" s="1">
        <v>6763</v>
      </c>
      <c r="F38" s="1">
        <v>4832</v>
      </c>
      <c r="G38" s="3">
        <f t="shared" si="3"/>
        <v>0.714475824338311</v>
      </c>
      <c r="H38" s="6" t="s">
        <v>10</v>
      </c>
    </row>
    <row r="39" customHeight="1" spans="1:8">
      <c r="A39" s="6" t="s">
        <v>30</v>
      </c>
      <c r="B39" s="1">
        <v>10</v>
      </c>
      <c r="C39" s="1">
        <v>0</v>
      </c>
      <c r="D39" s="1">
        <v>1259</v>
      </c>
      <c r="E39" s="1">
        <v>10</v>
      </c>
      <c r="F39" s="1">
        <v>10</v>
      </c>
      <c r="G39" s="3">
        <f t="shared" si="3"/>
        <v>1</v>
      </c>
      <c r="H39" s="6" t="s">
        <v>31</v>
      </c>
    </row>
    <row r="40" customHeight="1" spans="1:8">
      <c r="A40" s="1" t="s">
        <v>32</v>
      </c>
      <c r="B40" s="1">
        <v>205</v>
      </c>
      <c r="C40" s="1">
        <f>E40-B40</f>
        <v>357</v>
      </c>
      <c r="E40" s="1">
        <v>562</v>
      </c>
      <c r="F40" s="1">
        <v>205</v>
      </c>
      <c r="G40" s="3">
        <f t="shared" si="3"/>
        <v>0.364768683274021</v>
      </c>
      <c r="H40" s="1">
        <v>0</v>
      </c>
    </row>
    <row r="41" customHeight="1" spans="1:8">
      <c r="A41" s="6" t="s">
        <v>33</v>
      </c>
      <c r="B41" s="1">
        <v>2334</v>
      </c>
      <c r="C41" s="1">
        <v>1141</v>
      </c>
      <c r="D41" s="1">
        <v>139142</v>
      </c>
      <c r="E41" s="1">
        <v>3475</v>
      </c>
      <c r="F41" s="1">
        <v>2334</v>
      </c>
      <c r="G41" s="3">
        <f t="shared" ref="G41:G47" si="4">F41/E41</f>
        <v>0.671654676258993</v>
      </c>
      <c r="H41" s="1" t="s">
        <v>12</v>
      </c>
    </row>
    <row r="42" customHeight="1" spans="1:8">
      <c r="A42" s="6" t="s">
        <v>34</v>
      </c>
      <c r="B42" s="1">
        <v>2802</v>
      </c>
      <c r="C42" s="1">
        <v>1091</v>
      </c>
      <c r="D42" s="1">
        <v>131784</v>
      </c>
      <c r="E42" s="1">
        <v>3893</v>
      </c>
      <c r="F42" s="1">
        <v>2802</v>
      </c>
      <c r="G42" s="3">
        <f t="shared" si="4"/>
        <v>0.719753403544824</v>
      </c>
      <c r="H42" s="1" t="s">
        <v>35</v>
      </c>
    </row>
    <row r="43" s="1" customFormat="1" customHeight="1" spans="1:8">
      <c r="A43" s="6" t="s">
        <v>36</v>
      </c>
      <c r="B43" s="1">
        <v>243</v>
      </c>
      <c r="C43" s="1">
        <v>163</v>
      </c>
      <c r="D43" s="1">
        <v>10902</v>
      </c>
      <c r="E43" s="1">
        <v>318</v>
      </c>
      <c r="F43" s="1">
        <v>255</v>
      </c>
      <c r="G43" s="3">
        <f t="shared" si="4"/>
        <v>0.80188679245283</v>
      </c>
      <c r="H43" s="1" t="s">
        <v>37</v>
      </c>
    </row>
    <row r="44" s="1" customFormat="1" customHeight="1" spans="1:8">
      <c r="A44" s="1" t="s">
        <v>38</v>
      </c>
      <c r="B44" s="1">
        <v>614</v>
      </c>
      <c r="C44" s="1">
        <f>E44-B44</f>
        <v>356</v>
      </c>
      <c r="D44" s="1">
        <v>39038</v>
      </c>
      <c r="E44" s="1">
        <v>970</v>
      </c>
      <c r="F44" s="1">
        <v>614</v>
      </c>
      <c r="G44" s="3">
        <f t="shared" si="4"/>
        <v>0.632989690721649</v>
      </c>
      <c r="H44" s="1" t="s">
        <v>39</v>
      </c>
    </row>
    <row r="45" customHeight="1" spans="1:8">
      <c r="A45" s="6" t="s">
        <v>40</v>
      </c>
      <c r="B45" s="1">
        <v>518</v>
      </c>
      <c r="C45" s="1">
        <f>E45-B45</f>
        <v>311</v>
      </c>
      <c r="D45" s="1">
        <v>24801</v>
      </c>
      <c r="E45" s="1">
        <v>829</v>
      </c>
      <c r="F45" s="1">
        <v>518</v>
      </c>
      <c r="G45" s="3">
        <f t="shared" si="4"/>
        <v>0.624849215922799</v>
      </c>
      <c r="H45" s="6" t="s">
        <v>41</v>
      </c>
    </row>
    <row r="46" customHeight="1" spans="1:8">
      <c r="A46" s="1" t="s">
        <v>42</v>
      </c>
      <c r="B46" s="1">
        <v>719</v>
      </c>
      <c r="C46" s="1">
        <f>E46-B46</f>
        <v>620</v>
      </c>
      <c r="D46" s="1">
        <v>36663</v>
      </c>
      <c r="E46" s="1">
        <v>1339</v>
      </c>
      <c r="F46" s="1">
        <v>719</v>
      </c>
      <c r="G46" s="3">
        <f t="shared" si="4"/>
        <v>0.53696788648245</v>
      </c>
      <c r="H46" s="6" t="s">
        <v>41</v>
      </c>
    </row>
    <row r="47" s="1" customFormat="1" customHeight="1" spans="1:8">
      <c r="A47" s="1" t="s">
        <v>43</v>
      </c>
      <c r="B47" s="1">
        <f>810-377</f>
        <v>433</v>
      </c>
      <c r="C47" s="1">
        <v>377</v>
      </c>
      <c r="D47" s="1">
        <v>23524</v>
      </c>
      <c r="E47" s="1">
        <v>810</v>
      </c>
      <c r="F47" s="1">
        <v>433</v>
      </c>
      <c r="G47" s="3">
        <f t="shared" si="4"/>
        <v>0.534567901234568</v>
      </c>
      <c r="H47" s="1" t="s">
        <v>44</v>
      </c>
    </row>
    <row r="48" customHeight="1" spans="1:8">
      <c r="A48" s="1" t="s">
        <v>45</v>
      </c>
      <c r="B48" s="1">
        <v>785</v>
      </c>
      <c r="C48" s="1">
        <f>E48-B48</f>
        <v>710</v>
      </c>
      <c r="D48" s="1">
        <v>46019</v>
      </c>
      <c r="E48" s="1">
        <v>1495</v>
      </c>
      <c r="F48" s="1">
        <v>785</v>
      </c>
      <c r="G48" s="3">
        <f t="shared" ref="G48:G62" si="5">F48/E48</f>
        <v>0.525083612040134</v>
      </c>
      <c r="H48" s="6" t="s">
        <v>46</v>
      </c>
    </row>
    <row r="49" s="1" customFormat="1" customHeight="1" spans="1:8">
      <c r="A49" s="1" t="s">
        <v>47</v>
      </c>
      <c r="B49" s="1">
        <f>1334-578</f>
        <v>756</v>
      </c>
      <c r="C49" s="1">
        <v>578</v>
      </c>
      <c r="D49" s="1">
        <v>40818</v>
      </c>
      <c r="E49" s="1">
        <v>1334</v>
      </c>
      <c r="F49" s="1">
        <v>756</v>
      </c>
      <c r="G49" s="3">
        <f t="shared" si="5"/>
        <v>0.56671664167916</v>
      </c>
      <c r="H49" s="1" t="s">
        <v>22</v>
      </c>
    </row>
    <row r="50" customHeight="1" spans="1:8">
      <c r="A50" s="6" t="s">
        <v>48</v>
      </c>
      <c r="B50" s="1">
        <v>589</v>
      </c>
      <c r="C50" s="1">
        <f>E50-B50</f>
        <v>242</v>
      </c>
      <c r="D50" s="1">
        <v>24492</v>
      </c>
      <c r="E50" s="1">
        <v>831</v>
      </c>
      <c r="F50" s="1">
        <v>589</v>
      </c>
      <c r="G50" s="3">
        <f t="shared" si="5"/>
        <v>0.70878459687124</v>
      </c>
      <c r="H50" s="6" t="s">
        <v>10</v>
      </c>
    </row>
    <row r="51" s="1" customFormat="1" customHeight="1" spans="1:8">
      <c r="A51" s="1" t="s">
        <v>49</v>
      </c>
      <c r="B51" s="1">
        <v>1068</v>
      </c>
      <c r="C51" s="1">
        <v>780</v>
      </c>
      <c r="D51" s="1">
        <v>42886</v>
      </c>
      <c r="E51" s="1">
        <v>1848</v>
      </c>
      <c r="F51" s="1">
        <v>1068</v>
      </c>
      <c r="G51" s="3">
        <f t="shared" si="5"/>
        <v>0.577922077922078</v>
      </c>
      <c r="H51" s="1" t="s">
        <v>12</v>
      </c>
    </row>
    <row r="52" customHeight="1" spans="1:8">
      <c r="A52" s="6" t="s">
        <v>50</v>
      </c>
      <c r="B52" s="1">
        <v>800</v>
      </c>
      <c r="C52" s="1">
        <f>E52-B52</f>
        <v>652</v>
      </c>
      <c r="D52" s="1">
        <v>29145</v>
      </c>
      <c r="E52" s="1">
        <v>1452</v>
      </c>
      <c r="F52" s="1">
        <v>800</v>
      </c>
      <c r="G52" s="3">
        <f t="shared" si="5"/>
        <v>0.550964187327824</v>
      </c>
      <c r="H52" s="6" t="s">
        <v>11</v>
      </c>
    </row>
    <row r="53" customHeight="1" spans="1:8">
      <c r="A53" s="6" t="s">
        <v>51</v>
      </c>
      <c r="B53" s="1">
        <v>1189</v>
      </c>
      <c r="C53" s="1">
        <f>E53-B53</f>
        <v>836</v>
      </c>
      <c r="D53" s="1">
        <v>44034</v>
      </c>
      <c r="E53" s="1">
        <v>2025</v>
      </c>
      <c r="F53" s="1">
        <v>1189</v>
      </c>
      <c r="G53" s="3">
        <f t="shared" si="5"/>
        <v>0.587160493827161</v>
      </c>
      <c r="H53" s="6" t="s">
        <v>11</v>
      </c>
    </row>
    <row r="54" customHeight="1" spans="1:9">
      <c r="A54" s="1" t="s">
        <v>52</v>
      </c>
      <c r="B54" s="1">
        <v>609</v>
      </c>
      <c r="C54" s="1">
        <f>E54-B54</f>
        <v>104</v>
      </c>
      <c r="D54" s="1">
        <v>44894</v>
      </c>
      <c r="E54" s="1">
        <v>713</v>
      </c>
      <c r="F54" s="1">
        <v>609</v>
      </c>
      <c r="G54" s="3">
        <f t="shared" si="5"/>
        <v>0.85413744740533</v>
      </c>
      <c r="H54" s="6" t="s">
        <v>53</v>
      </c>
      <c r="I54" s="6" t="s">
        <v>54</v>
      </c>
    </row>
    <row r="55" customHeight="1" spans="1:9">
      <c r="A55" s="6" t="s">
        <v>55</v>
      </c>
      <c r="B55" s="1">
        <v>639</v>
      </c>
      <c r="C55" s="1">
        <f>E55-B55</f>
        <v>109</v>
      </c>
      <c r="D55" s="1">
        <v>45161</v>
      </c>
      <c r="E55" s="1">
        <v>748</v>
      </c>
      <c r="F55" s="1">
        <v>639</v>
      </c>
      <c r="G55" s="3">
        <f t="shared" si="5"/>
        <v>0.85427807486631</v>
      </c>
      <c r="H55" s="6" t="s">
        <v>10</v>
      </c>
      <c r="I55" s="6" t="s">
        <v>54</v>
      </c>
    </row>
    <row r="56" customHeight="1" spans="1:9">
      <c r="A56" s="6" t="s">
        <v>56</v>
      </c>
      <c r="B56" s="1">
        <v>793</v>
      </c>
      <c r="C56" s="1">
        <f>E56-B56</f>
        <v>113</v>
      </c>
      <c r="D56" s="1">
        <v>42842</v>
      </c>
      <c r="E56" s="1">
        <v>906</v>
      </c>
      <c r="F56" s="1">
        <v>793</v>
      </c>
      <c r="G56" s="3">
        <f t="shared" si="5"/>
        <v>0.875275938189846</v>
      </c>
      <c r="H56" s="6" t="s">
        <v>11</v>
      </c>
      <c r="I56" s="6" t="s">
        <v>54</v>
      </c>
    </row>
    <row r="57" customHeight="1" spans="1:9">
      <c r="A57" s="1" t="s">
        <v>57</v>
      </c>
      <c r="B57" s="1">
        <v>655</v>
      </c>
      <c r="C57" s="1">
        <v>122</v>
      </c>
      <c r="D57" s="1">
        <v>44113</v>
      </c>
      <c r="E57" s="1">
        <v>777</v>
      </c>
      <c r="F57" s="1">
        <v>655</v>
      </c>
      <c r="G57" s="3">
        <f t="shared" si="5"/>
        <v>0.842985842985843</v>
      </c>
      <c r="H57" s="6" t="s">
        <v>11</v>
      </c>
      <c r="I57" s="6" t="s">
        <v>58</v>
      </c>
    </row>
    <row r="58" customHeight="1" spans="2:9">
      <c r="B58" s="1">
        <v>764</v>
      </c>
      <c r="C58" s="1">
        <v>110</v>
      </c>
      <c r="D58" s="1">
        <v>44113</v>
      </c>
      <c r="E58" s="1">
        <v>874</v>
      </c>
      <c r="F58" s="1">
        <v>764</v>
      </c>
      <c r="G58" s="3">
        <f t="shared" si="5"/>
        <v>0.874141876430206</v>
      </c>
      <c r="H58" s="6" t="s">
        <v>53</v>
      </c>
      <c r="I58" s="6" t="s">
        <v>59</v>
      </c>
    </row>
    <row r="59" customHeight="1" spans="1:9">
      <c r="A59" s="6" t="s">
        <v>60</v>
      </c>
      <c r="B59" s="1">
        <v>1327</v>
      </c>
      <c r="C59" s="1">
        <v>156</v>
      </c>
      <c r="D59" s="1">
        <v>58719</v>
      </c>
      <c r="E59" s="1">
        <v>1513</v>
      </c>
      <c r="F59" s="1">
        <v>1327</v>
      </c>
      <c r="G59" s="3">
        <f t="shared" si="5"/>
        <v>0.877065432914739</v>
      </c>
      <c r="H59" s="6" t="s">
        <v>31</v>
      </c>
      <c r="I59" s="6" t="s">
        <v>59</v>
      </c>
    </row>
    <row r="60" customHeight="1" spans="1:9">
      <c r="A60" s="6" t="s">
        <v>61</v>
      </c>
      <c r="B60" s="1">
        <v>2151</v>
      </c>
      <c r="C60" s="1">
        <v>456</v>
      </c>
      <c r="D60" s="1">
        <v>70134</v>
      </c>
      <c r="E60" s="1">
        <v>2607</v>
      </c>
      <c r="F60" s="1">
        <v>2151</v>
      </c>
      <c r="G60" s="3">
        <f t="shared" si="5"/>
        <v>0.825086306098964</v>
      </c>
      <c r="H60" s="6" t="s">
        <v>11</v>
      </c>
      <c r="I60" s="6" t="s">
        <v>62</v>
      </c>
    </row>
    <row r="61" customHeight="1" spans="1:8">
      <c r="A61" s="6" t="s">
        <v>63</v>
      </c>
      <c r="B61" s="1">
        <v>16</v>
      </c>
      <c r="C61" s="1">
        <v>0</v>
      </c>
      <c r="D61" s="1">
        <v>604</v>
      </c>
      <c r="E61" s="1">
        <v>16</v>
      </c>
      <c r="F61" s="1">
        <v>16</v>
      </c>
      <c r="G61" s="3">
        <f t="shared" si="5"/>
        <v>1</v>
      </c>
      <c r="H61" s="6" t="s">
        <v>64</v>
      </c>
    </row>
    <row r="62" customHeight="1" spans="1:8">
      <c r="A62" s="1" t="s">
        <v>65</v>
      </c>
      <c r="B62" s="1">
        <v>434</v>
      </c>
      <c r="C62" s="1">
        <v>110</v>
      </c>
      <c r="D62" s="1">
        <v>34011</v>
      </c>
      <c r="E62" s="1">
        <v>544</v>
      </c>
      <c r="F62" s="1">
        <v>434</v>
      </c>
      <c r="G62" s="3">
        <f t="shared" si="5"/>
        <v>0.797794117647059</v>
      </c>
      <c r="H62" s="6" t="s">
        <v>53</v>
      </c>
    </row>
    <row r="63" s="1" customFormat="1" customHeight="1" spans="1:8">
      <c r="A63" s="1" t="s">
        <v>66</v>
      </c>
      <c r="B63" s="1">
        <v>551</v>
      </c>
      <c r="C63" s="1">
        <v>108</v>
      </c>
      <c r="D63" s="1">
        <v>34412</v>
      </c>
      <c r="E63" s="1">
        <v>659</v>
      </c>
      <c r="F63" s="1">
        <v>551</v>
      </c>
      <c r="G63" s="3">
        <f t="shared" ref="G63:G87" si="6">F63/E63</f>
        <v>0.836115326251897</v>
      </c>
      <c r="H63" s="1" t="s">
        <v>24</v>
      </c>
    </row>
    <row r="64" s="1" customFormat="1" customHeight="1" spans="1:8">
      <c r="A64" s="1" t="s">
        <v>67</v>
      </c>
      <c r="B64" s="1">
        <v>10</v>
      </c>
      <c r="C64" s="1">
        <v>1</v>
      </c>
      <c r="D64" s="1">
        <v>859</v>
      </c>
      <c r="E64" s="1">
        <v>11</v>
      </c>
      <c r="F64" s="1">
        <v>10</v>
      </c>
      <c r="G64" s="3">
        <f t="shared" si="6"/>
        <v>0.909090909090909</v>
      </c>
      <c r="H64" s="1" t="s">
        <v>68</v>
      </c>
    </row>
    <row r="65" s="1" customFormat="1" customHeight="1" spans="1:8">
      <c r="A65" s="1" t="s">
        <v>69</v>
      </c>
      <c r="B65" s="1">
        <v>2</v>
      </c>
      <c r="C65" s="1">
        <v>1</v>
      </c>
      <c r="D65" s="1">
        <v>871</v>
      </c>
      <c r="E65" s="1">
        <v>3</v>
      </c>
      <c r="F65" s="1">
        <v>2</v>
      </c>
      <c r="G65" s="3">
        <f t="shared" si="6"/>
        <v>0.666666666666667</v>
      </c>
      <c r="H65" s="1" t="s">
        <v>25</v>
      </c>
    </row>
    <row r="66" s="1" customFormat="1" customHeight="1" spans="1:8">
      <c r="A66" s="1" t="s">
        <v>70</v>
      </c>
      <c r="B66" s="1">
        <v>4</v>
      </c>
      <c r="C66" s="1">
        <v>2</v>
      </c>
      <c r="D66" s="1">
        <v>890</v>
      </c>
      <c r="E66" s="1">
        <v>6</v>
      </c>
      <c r="F66" s="1">
        <v>4</v>
      </c>
      <c r="G66" s="3">
        <f t="shared" si="6"/>
        <v>0.666666666666667</v>
      </c>
      <c r="H66" s="1" t="s">
        <v>27</v>
      </c>
    </row>
    <row r="67" s="1" customFormat="1" customHeight="1" spans="1:8">
      <c r="A67" s="1" t="s">
        <v>71</v>
      </c>
      <c r="B67" s="1">
        <v>220</v>
      </c>
      <c r="C67" s="1">
        <v>51</v>
      </c>
      <c r="D67" s="1">
        <v>9481</v>
      </c>
      <c r="E67" s="1">
        <v>271</v>
      </c>
      <c r="F67" s="1">
        <v>220</v>
      </c>
      <c r="G67" s="3">
        <f t="shared" si="6"/>
        <v>0.811808118081181</v>
      </c>
      <c r="H67" s="1" t="s">
        <v>12</v>
      </c>
    </row>
    <row r="68" s="1" customFormat="1" customHeight="1" spans="1:8">
      <c r="A68" s="1" t="s">
        <v>72</v>
      </c>
      <c r="B68" s="1">
        <v>3</v>
      </c>
      <c r="C68" s="1">
        <v>1</v>
      </c>
      <c r="D68" s="1">
        <v>868</v>
      </c>
      <c r="E68" s="1">
        <v>4</v>
      </c>
      <c r="F68" s="1">
        <v>3</v>
      </c>
      <c r="G68" s="3">
        <f t="shared" si="6"/>
        <v>0.75</v>
      </c>
      <c r="H68" s="1" t="s">
        <v>68</v>
      </c>
    </row>
    <row r="69" customHeight="1" spans="1:8">
      <c r="A69" s="1" t="s">
        <v>73</v>
      </c>
      <c r="B69" s="1">
        <v>4</v>
      </c>
      <c r="C69" s="1">
        <v>0</v>
      </c>
      <c r="D69" s="1">
        <v>617</v>
      </c>
      <c r="E69" s="1">
        <v>4</v>
      </c>
      <c r="F69" s="1">
        <v>4</v>
      </c>
      <c r="G69" s="3">
        <f t="shared" si="6"/>
        <v>1</v>
      </c>
      <c r="H69" s="1" t="s">
        <v>68</v>
      </c>
    </row>
    <row r="70" customHeight="1" spans="1:8">
      <c r="A70" s="1" t="s">
        <v>74</v>
      </c>
      <c r="B70" s="1">
        <f>E70-C70</f>
        <v>226</v>
      </c>
      <c r="C70" s="1">
        <v>42</v>
      </c>
      <c r="D70" s="1">
        <v>11971</v>
      </c>
      <c r="E70" s="1">
        <v>268</v>
      </c>
      <c r="F70" s="1">
        <v>226</v>
      </c>
      <c r="G70" s="3">
        <f t="shared" si="6"/>
        <v>0.843283582089552</v>
      </c>
      <c r="H70" s="1" t="s">
        <v>12</v>
      </c>
    </row>
    <row r="71" customHeight="1" spans="1:8">
      <c r="A71" s="1" t="s">
        <v>75</v>
      </c>
      <c r="B71" s="1">
        <v>1</v>
      </c>
      <c r="C71" s="1">
        <v>0</v>
      </c>
      <c r="D71" s="1">
        <v>571</v>
      </c>
      <c r="E71" s="1">
        <v>1</v>
      </c>
      <c r="F71" s="1">
        <v>1</v>
      </c>
      <c r="G71" s="3">
        <f t="shared" si="6"/>
        <v>1</v>
      </c>
      <c r="H71" s="1" t="s">
        <v>76</v>
      </c>
    </row>
    <row r="72" customHeight="1" spans="1:8">
      <c r="A72" s="1" t="s">
        <v>77</v>
      </c>
      <c r="B72" s="1">
        <f>E72-C72</f>
        <v>303</v>
      </c>
      <c r="C72" s="1">
        <v>71</v>
      </c>
      <c r="D72" s="1">
        <v>15982</v>
      </c>
      <c r="E72" s="1">
        <v>374</v>
      </c>
      <c r="F72" s="1">
        <v>303</v>
      </c>
      <c r="G72" s="3">
        <f t="shared" si="6"/>
        <v>0.810160427807487</v>
      </c>
      <c r="H72" s="1" t="s">
        <v>68</v>
      </c>
    </row>
    <row r="73" customHeight="1" spans="1:8">
      <c r="A73" s="1" t="s">
        <v>78</v>
      </c>
      <c r="B73" s="1">
        <v>2</v>
      </c>
      <c r="C73" s="1">
        <v>0</v>
      </c>
      <c r="D73" s="1">
        <v>556</v>
      </c>
      <c r="E73" s="1">
        <v>2</v>
      </c>
      <c r="F73" s="1">
        <v>2</v>
      </c>
      <c r="G73" s="3">
        <f t="shared" si="6"/>
        <v>1</v>
      </c>
      <c r="H73" s="1" t="s">
        <v>68</v>
      </c>
    </row>
    <row r="74" customHeight="1" spans="1:8">
      <c r="A74" s="1" t="s">
        <v>79</v>
      </c>
      <c r="B74" s="1">
        <f>E74-C74</f>
        <v>282</v>
      </c>
      <c r="C74" s="1">
        <v>76</v>
      </c>
      <c r="D74" s="1">
        <v>16902</v>
      </c>
      <c r="E74" s="1">
        <v>358</v>
      </c>
      <c r="F74" s="1">
        <v>282</v>
      </c>
      <c r="G74" s="3">
        <f t="shared" si="6"/>
        <v>0.787709497206704</v>
      </c>
      <c r="H74" s="1" t="s">
        <v>12</v>
      </c>
    </row>
    <row r="75" customHeight="1" spans="1:8">
      <c r="A75" s="1" t="s">
        <v>80</v>
      </c>
      <c r="B75" s="1">
        <v>2</v>
      </c>
      <c r="C75" s="1">
        <v>1</v>
      </c>
      <c r="D75" s="1">
        <v>220</v>
      </c>
      <c r="E75" s="1">
        <v>3</v>
      </c>
      <c r="F75" s="1">
        <v>2</v>
      </c>
      <c r="G75" s="3">
        <f t="shared" si="6"/>
        <v>0.666666666666667</v>
      </c>
      <c r="H75" s="1" t="s">
        <v>81</v>
      </c>
    </row>
    <row r="76" s="1" customFormat="1" customHeight="1" spans="1:8">
      <c r="A76" s="1" t="s">
        <v>82</v>
      </c>
      <c r="B76" s="1">
        <v>277</v>
      </c>
      <c r="C76" s="1">
        <f>E76-B76</f>
        <v>70</v>
      </c>
      <c r="D76" s="1">
        <v>16399</v>
      </c>
      <c r="E76" s="1">
        <v>347</v>
      </c>
      <c r="F76" s="1">
        <v>277</v>
      </c>
      <c r="G76" s="3">
        <f t="shared" si="6"/>
        <v>0.798270893371758</v>
      </c>
      <c r="H76" s="1" t="s">
        <v>12</v>
      </c>
    </row>
    <row r="77" s="1" customFormat="1" customHeight="1" spans="1:8">
      <c r="A77" s="1" t="s">
        <v>83</v>
      </c>
      <c r="B77" s="1">
        <f>E77-C77</f>
        <v>294</v>
      </c>
      <c r="C77" s="1">
        <v>79</v>
      </c>
      <c r="D77" s="1">
        <v>16865</v>
      </c>
      <c r="E77" s="1">
        <v>373</v>
      </c>
      <c r="F77" s="1">
        <v>294</v>
      </c>
      <c r="G77" s="3">
        <f t="shared" si="6"/>
        <v>0.788203753351206</v>
      </c>
      <c r="H77" s="1" t="s">
        <v>12</v>
      </c>
    </row>
    <row r="78" s="1" customFormat="1" customHeight="1" spans="1:8">
      <c r="A78" s="1" t="s">
        <v>84</v>
      </c>
      <c r="B78" s="1">
        <v>2</v>
      </c>
      <c r="C78" s="1">
        <v>2</v>
      </c>
      <c r="D78" s="1">
        <v>228</v>
      </c>
      <c r="E78" s="1">
        <v>4</v>
      </c>
      <c r="F78" s="1">
        <v>2</v>
      </c>
      <c r="G78" s="3">
        <f t="shared" si="6"/>
        <v>0.5</v>
      </c>
      <c r="H78" s="1" t="s">
        <v>85</v>
      </c>
    </row>
    <row r="79" s="1" customFormat="1" customHeight="1" spans="1:8">
      <c r="A79" s="1" t="s">
        <v>86</v>
      </c>
      <c r="B79" s="1">
        <v>311</v>
      </c>
      <c r="C79" s="1">
        <f>E79-B79</f>
        <v>75</v>
      </c>
      <c r="D79" s="1">
        <v>17201</v>
      </c>
      <c r="E79" s="1">
        <v>386</v>
      </c>
      <c r="F79" s="1">
        <v>311</v>
      </c>
      <c r="G79" s="3">
        <f t="shared" si="6"/>
        <v>0.805699481865285</v>
      </c>
      <c r="H79" s="1" t="s">
        <v>12</v>
      </c>
    </row>
    <row r="80" s="1" customFormat="1" customHeight="1" spans="1:8">
      <c r="A80" s="1" t="s">
        <v>87</v>
      </c>
      <c r="B80" s="1">
        <v>2</v>
      </c>
      <c r="C80" s="1">
        <v>0</v>
      </c>
      <c r="D80" s="1">
        <v>210</v>
      </c>
      <c r="E80" s="1">
        <v>2</v>
      </c>
      <c r="F80" s="1">
        <v>2</v>
      </c>
      <c r="G80" s="3">
        <f t="shared" si="6"/>
        <v>1</v>
      </c>
      <c r="H80" s="1" t="s">
        <v>88</v>
      </c>
    </row>
    <row r="81" s="1" customFormat="1" customHeight="1" spans="1:8">
      <c r="A81" s="1" t="s">
        <v>89</v>
      </c>
      <c r="B81" s="1">
        <f>E81-C81</f>
        <v>285</v>
      </c>
      <c r="C81" s="1">
        <v>61</v>
      </c>
      <c r="D81" s="1">
        <v>15953</v>
      </c>
      <c r="E81" s="1">
        <v>346</v>
      </c>
      <c r="F81" s="1">
        <v>285</v>
      </c>
      <c r="G81" s="3">
        <f t="shared" si="6"/>
        <v>0.823699421965318</v>
      </c>
      <c r="H81" s="1" t="s">
        <v>90</v>
      </c>
    </row>
    <row r="82" s="1" customFormat="1" customHeight="1" spans="1:8">
      <c r="A82" s="6" t="s">
        <v>91</v>
      </c>
      <c r="B82" s="1">
        <v>1</v>
      </c>
      <c r="C82" s="1">
        <v>1</v>
      </c>
      <c r="D82" s="1">
        <v>211</v>
      </c>
      <c r="E82" s="1">
        <v>2</v>
      </c>
      <c r="F82" s="1">
        <v>1</v>
      </c>
      <c r="G82" s="3">
        <f t="shared" si="6"/>
        <v>0.5</v>
      </c>
      <c r="H82" s="6" t="s">
        <v>39</v>
      </c>
    </row>
    <row r="83" s="1" customFormat="1" customHeight="1" spans="1:8">
      <c r="A83" s="6" t="s">
        <v>92</v>
      </c>
      <c r="B83" s="1">
        <f>E83-C83</f>
        <v>279</v>
      </c>
      <c r="C83" s="1">
        <v>55</v>
      </c>
      <c r="D83" s="1">
        <v>14571</v>
      </c>
      <c r="E83" s="1">
        <v>334</v>
      </c>
      <c r="F83" s="1">
        <v>279</v>
      </c>
      <c r="G83" s="3">
        <f t="shared" si="6"/>
        <v>0.835329341317365</v>
      </c>
      <c r="H83" s="6" t="s">
        <v>20</v>
      </c>
    </row>
    <row r="84" customHeight="1" spans="1:8">
      <c r="A84" s="6" t="s">
        <v>93</v>
      </c>
      <c r="B84" s="1">
        <v>0</v>
      </c>
      <c r="C84" s="1">
        <v>2</v>
      </c>
      <c r="D84" s="1">
        <v>462</v>
      </c>
      <c r="E84" s="1">
        <v>2</v>
      </c>
      <c r="F84" s="1">
        <v>0</v>
      </c>
      <c r="G84" s="3">
        <f t="shared" si="6"/>
        <v>0</v>
      </c>
      <c r="H84" s="6" t="s">
        <v>94</v>
      </c>
    </row>
    <row r="85" customHeight="1" spans="1:8">
      <c r="A85" s="6" t="s">
        <v>95</v>
      </c>
      <c r="B85" s="1">
        <v>2</v>
      </c>
      <c r="C85" s="1">
        <v>0</v>
      </c>
      <c r="D85" s="1">
        <v>817</v>
      </c>
      <c r="E85" s="1">
        <v>2</v>
      </c>
      <c r="F85" s="1">
        <v>2</v>
      </c>
      <c r="G85" s="3">
        <f t="shared" si="6"/>
        <v>1</v>
      </c>
      <c r="H85" s="6" t="s">
        <v>96</v>
      </c>
    </row>
    <row r="86" customHeight="1" spans="1:8">
      <c r="A86" s="6" t="s">
        <v>97</v>
      </c>
      <c r="B86" s="1">
        <v>4</v>
      </c>
      <c r="C86" s="1">
        <v>0</v>
      </c>
      <c r="D86" s="1">
        <v>894</v>
      </c>
      <c r="E86" s="1">
        <v>4</v>
      </c>
      <c r="F86" s="1">
        <v>4</v>
      </c>
      <c r="G86" s="3">
        <f t="shared" si="6"/>
        <v>1</v>
      </c>
      <c r="H86" s="6" t="s">
        <v>37</v>
      </c>
    </row>
    <row r="87" customHeight="1" spans="1:8">
      <c r="A87" s="6" t="s">
        <v>98</v>
      </c>
      <c r="B87" s="1">
        <f>E87-C87</f>
        <v>100</v>
      </c>
      <c r="C87" s="1">
        <v>34</v>
      </c>
      <c r="D87" s="1">
        <v>5746</v>
      </c>
      <c r="E87" s="1">
        <v>134</v>
      </c>
      <c r="F87" s="1">
        <v>100</v>
      </c>
      <c r="G87" s="3">
        <f t="shared" si="6"/>
        <v>0.746268656716418</v>
      </c>
      <c r="H87" s="6" t="s">
        <v>99</v>
      </c>
    </row>
    <row r="88" customHeight="1" spans="1:8">
      <c r="A88" s="1" t="s">
        <v>100</v>
      </c>
      <c r="B88" s="1">
        <f>E88-C88</f>
        <v>64</v>
      </c>
      <c r="C88" s="1">
        <v>7</v>
      </c>
      <c r="D88" s="1">
        <v>3820</v>
      </c>
      <c r="E88" s="1">
        <v>71</v>
      </c>
      <c r="F88" s="1">
        <v>64</v>
      </c>
      <c r="G88" s="3">
        <f>64/71</f>
        <v>0.901408450704225</v>
      </c>
      <c r="H88" s="6" t="s">
        <v>101</v>
      </c>
    </row>
    <row r="89" customHeight="1" spans="1:8">
      <c r="A89" s="6" t="s">
        <v>102</v>
      </c>
      <c r="B89" s="1">
        <v>403</v>
      </c>
      <c r="C89" s="1">
        <v>72</v>
      </c>
      <c r="D89" s="1">
        <v>20951</v>
      </c>
      <c r="E89" s="1">
        <v>475</v>
      </c>
      <c r="F89" s="1">
        <v>403</v>
      </c>
      <c r="G89" s="3">
        <f t="shared" ref="G89:G122" si="7">F89/E89</f>
        <v>0.848421052631579</v>
      </c>
      <c r="H89" s="6" t="s">
        <v>20</v>
      </c>
    </row>
    <row r="90" customHeight="1" spans="1:8">
      <c r="A90" s="1" t="s">
        <v>103</v>
      </c>
      <c r="B90" s="1">
        <f t="shared" ref="B90:B95" si="8">E90-C90</f>
        <v>356</v>
      </c>
      <c r="C90" s="1">
        <v>42</v>
      </c>
      <c r="D90" s="1">
        <v>15959</v>
      </c>
      <c r="E90" s="1">
        <v>398</v>
      </c>
      <c r="F90" s="1">
        <v>356</v>
      </c>
      <c r="G90" s="3">
        <f t="shared" si="7"/>
        <v>0.894472361809045</v>
      </c>
      <c r="H90" s="6" t="s">
        <v>104</v>
      </c>
    </row>
    <row r="91" customHeight="1" spans="1:8">
      <c r="A91" s="6" t="s">
        <v>105</v>
      </c>
      <c r="B91" s="1">
        <f t="shared" si="8"/>
        <v>358</v>
      </c>
      <c r="C91" s="1">
        <v>76</v>
      </c>
      <c r="D91" s="1">
        <v>19360</v>
      </c>
      <c r="E91" s="1">
        <v>434</v>
      </c>
      <c r="F91" s="1">
        <v>358</v>
      </c>
      <c r="G91" s="3">
        <f t="shared" si="7"/>
        <v>0.824884792626728</v>
      </c>
      <c r="H91" s="6" t="s">
        <v>106</v>
      </c>
    </row>
    <row r="92" s="1" customFormat="1" customHeight="1" spans="1:8">
      <c r="A92" s="1" t="s">
        <v>107</v>
      </c>
      <c r="B92" s="1">
        <f t="shared" si="8"/>
        <v>576</v>
      </c>
      <c r="C92" s="1">
        <v>42</v>
      </c>
      <c r="D92" s="1">
        <v>23301</v>
      </c>
      <c r="E92" s="1">
        <v>618</v>
      </c>
      <c r="F92" s="1">
        <v>576</v>
      </c>
      <c r="G92" s="3">
        <f t="shared" si="7"/>
        <v>0.932038834951456</v>
      </c>
      <c r="H92" s="6" t="s">
        <v>108</v>
      </c>
    </row>
    <row r="93" customHeight="1" spans="1:8">
      <c r="A93" s="6" t="s">
        <v>109</v>
      </c>
      <c r="B93" s="1">
        <f t="shared" si="8"/>
        <v>360</v>
      </c>
      <c r="C93" s="1">
        <v>55</v>
      </c>
      <c r="D93" s="1">
        <v>20378</v>
      </c>
      <c r="E93" s="1">
        <v>415</v>
      </c>
      <c r="F93" s="1">
        <v>360</v>
      </c>
      <c r="G93" s="3">
        <f t="shared" si="7"/>
        <v>0.867469879518072</v>
      </c>
      <c r="H93" s="6" t="s">
        <v>110</v>
      </c>
    </row>
    <row r="94" customHeight="1" spans="1:8">
      <c r="A94" s="6" t="s">
        <v>111</v>
      </c>
      <c r="B94" s="1">
        <f t="shared" si="8"/>
        <v>399</v>
      </c>
      <c r="C94" s="1">
        <v>40</v>
      </c>
      <c r="D94" s="1">
        <v>21115</v>
      </c>
      <c r="E94" s="1">
        <v>439</v>
      </c>
      <c r="F94" s="1">
        <v>399</v>
      </c>
      <c r="G94" s="3">
        <f t="shared" si="7"/>
        <v>0.908883826879271</v>
      </c>
      <c r="H94" s="6" t="s">
        <v>112</v>
      </c>
    </row>
    <row r="95" customHeight="1" spans="1:8">
      <c r="A95" s="6" t="s">
        <v>113</v>
      </c>
      <c r="B95" s="1">
        <f t="shared" si="8"/>
        <v>335</v>
      </c>
      <c r="C95" s="1">
        <v>85</v>
      </c>
      <c r="D95" s="1">
        <v>20476</v>
      </c>
      <c r="E95" s="1">
        <v>420</v>
      </c>
      <c r="F95" s="1">
        <v>335</v>
      </c>
      <c r="G95" s="3">
        <f t="shared" si="7"/>
        <v>0.797619047619048</v>
      </c>
      <c r="H95" s="6" t="s">
        <v>114</v>
      </c>
    </row>
    <row r="96" customHeight="1" spans="1:7">
      <c r="A96" s="6" t="s">
        <v>115</v>
      </c>
      <c r="B96" s="1">
        <v>3</v>
      </c>
      <c r="C96" s="1">
        <v>1</v>
      </c>
      <c r="E96" s="1">
        <v>4</v>
      </c>
      <c r="F96" s="1">
        <v>3</v>
      </c>
      <c r="G96" s="3">
        <f t="shared" si="7"/>
        <v>0.75</v>
      </c>
    </row>
    <row r="97" customHeight="1" spans="1:8">
      <c r="A97" s="6" t="s">
        <v>116</v>
      </c>
      <c r="B97" s="1">
        <f t="shared" ref="B97:B110" si="9">E97-C97</f>
        <v>348</v>
      </c>
      <c r="C97" s="1">
        <v>85</v>
      </c>
      <c r="D97" s="1">
        <v>21609</v>
      </c>
      <c r="E97" s="1">
        <v>433</v>
      </c>
      <c r="F97" s="1">
        <v>348</v>
      </c>
      <c r="G97" s="3">
        <f t="shared" si="7"/>
        <v>0.803695150115473</v>
      </c>
      <c r="H97" s="6" t="s">
        <v>106</v>
      </c>
    </row>
    <row r="98" customHeight="1" spans="1:8">
      <c r="A98" s="6" t="s">
        <v>117</v>
      </c>
      <c r="B98" s="1">
        <f t="shared" si="9"/>
        <v>325</v>
      </c>
      <c r="C98" s="1">
        <v>60</v>
      </c>
      <c r="D98" s="1">
        <v>20967</v>
      </c>
      <c r="E98" s="1">
        <v>385</v>
      </c>
      <c r="F98" s="1">
        <v>325</v>
      </c>
      <c r="G98" s="3">
        <f t="shared" si="7"/>
        <v>0.844155844155844</v>
      </c>
      <c r="H98" s="6" t="s">
        <v>118</v>
      </c>
    </row>
    <row r="99" customHeight="1" spans="1:8">
      <c r="A99" s="6" t="s">
        <v>119</v>
      </c>
      <c r="B99" s="1">
        <f t="shared" si="9"/>
        <v>424</v>
      </c>
      <c r="C99" s="1">
        <v>49</v>
      </c>
      <c r="D99" s="1">
        <v>20470</v>
      </c>
      <c r="E99" s="1">
        <v>473</v>
      </c>
      <c r="F99" s="1">
        <v>424</v>
      </c>
      <c r="G99" s="3">
        <f t="shared" si="7"/>
        <v>0.896405919661734</v>
      </c>
      <c r="H99" s="6" t="s">
        <v>120</v>
      </c>
    </row>
    <row r="100" customHeight="1" spans="1:8">
      <c r="A100" s="6" t="s">
        <v>121</v>
      </c>
      <c r="B100" s="1">
        <f t="shared" si="9"/>
        <v>360</v>
      </c>
      <c r="C100" s="1">
        <v>78</v>
      </c>
      <c r="D100" s="1">
        <v>21212</v>
      </c>
      <c r="E100" s="1">
        <v>438</v>
      </c>
      <c r="F100" s="1">
        <v>360</v>
      </c>
      <c r="G100" s="3">
        <f t="shared" si="7"/>
        <v>0.821917808219178</v>
      </c>
      <c r="H100" s="6" t="s">
        <v>122</v>
      </c>
    </row>
    <row r="101" customHeight="1" spans="1:8">
      <c r="A101" s="6" t="s">
        <v>123</v>
      </c>
      <c r="B101" s="1">
        <f t="shared" si="9"/>
        <v>424</v>
      </c>
      <c r="C101" s="1">
        <v>55</v>
      </c>
      <c r="D101" s="1">
        <v>19918</v>
      </c>
      <c r="E101" s="1">
        <v>479</v>
      </c>
      <c r="F101" s="1">
        <v>424</v>
      </c>
      <c r="G101" s="3">
        <f t="shared" si="7"/>
        <v>0.88517745302714</v>
      </c>
      <c r="H101" s="6" t="s">
        <v>124</v>
      </c>
    </row>
    <row r="102" customHeight="1" spans="1:8">
      <c r="A102" s="6" t="s">
        <v>125</v>
      </c>
      <c r="B102" s="1">
        <f t="shared" si="9"/>
        <v>378</v>
      </c>
      <c r="C102" s="1">
        <v>77</v>
      </c>
      <c r="D102" s="1">
        <v>20381</v>
      </c>
      <c r="E102" s="1">
        <v>455</v>
      </c>
      <c r="F102" s="1">
        <v>378</v>
      </c>
      <c r="G102" s="3">
        <f t="shared" si="7"/>
        <v>0.830769230769231</v>
      </c>
      <c r="H102" s="6" t="s">
        <v>126</v>
      </c>
    </row>
    <row r="103" customHeight="1" spans="1:8">
      <c r="A103" s="6" t="s">
        <v>127</v>
      </c>
      <c r="B103" s="1">
        <f t="shared" si="9"/>
        <v>430</v>
      </c>
      <c r="C103" s="1">
        <v>47</v>
      </c>
      <c r="D103" s="1">
        <v>22000</v>
      </c>
      <c r="E103" s="1">
        <v>477</v>
      </c>
      <c r="F103" s="1">
        <v>430</v>
      </c>
      <c r="G103" s="3">
        <f t="shared" si="7"/>
        <v>0.90146750524109</v>
      </c>
      <c r="H103" s="1" t="s">
        <v>128</v>
      </c>
    </row>
    <row r="104" customHeight="1" spans="1:8">
      <c r="A104" s="6" t="s">
        <v>129</v>
      </c>
      <c r="B104" s="1">
        <f t="shared" si="9"/>
        <v>382</v>
      </c>
      <c r="C104" s="1">
        <v>86</v>
      </c>
      <c r="D104" s="1">
        <v>22393</v>
      </c>
      <c r="E104" s="1">
        <v>468</v>
      </c>
      <c r="F104" s="1">
        <v>382</v>
      </c>
      <c r="G104" s="3">
        <f t="shared" si="7"/>
        <v>0.816239316239316</v>
      </c>
      <c r="H104" s="6" t="s">
        <v>130</v>
      </c>
    </row>
    <row r="105" customHeight="1" spans="1:8">
      <c r="A105" s="1" t="s">
        <v>131</v>
      </c>
      <c r="B105" s="1">
        <f t="shared" si="9"/>
        <v>309</v>
      </c>
      <c r="C105" s="1">
        <v>35</v>
      </c>
      <c r="D105" s="1">
        <v>21705</v>
      </c>
      <c r="E105" s="1">
        <v>344</v>
      </c>
      <c r="F105" s="1">
        <v>309</v>
      </c>
      <c r="G105" s="3">
        <f t="shared" si="7"/>
        <v>0.898255813953488</v>
      </c>
      <c r="H105" s="6" t="s">
        <v>132</v>
      </c>
    </row>
    <row r="106" customHeight="1" spans="1:8">
      <c r="A106" s="6" t="s">
        <v>133</v>
      </c>
      <c r="B106" s="1">
        <f t="shared" si="9"/>
        <v>353</v>
      </c>
      <c r="C106" s="1">
        <v>58</v>
      </c>
      <c r="D106" s="1">
        <v>21587</v>
      </c>
      <c r="E106" s="1">
        <v>411</v>
      </c>
      <c r="F106" s="1">
        <v>353</v>
      </c>
      <c r="G106" s="3">
        <f t="shared" si="7"/>
        <v>0.858880778588808</v>
      </c>
      <c r="H106" s="6" t="s">
        <v>134</v>
      </c>
    </row>
    <row r="107" customHeight="1" spans="1:8">
      <c r="A107" s="6" t="s">
        <v>135</v>
      </c>
      <c r="B107" s="1">
        <f t="shared" si="9"/>
        <v>354</v>
      </c>
      <c r="C107" s="1">
        <v>86</v>
      </c>
      <c r="D107" s="1">
        <v>20178</v>
      </c>
      <c r="E107" s="1">
        <v>440</v>
      </c>
      <c r="F107" s="1">
        <v>354</v>
      </c>
      <c r="G107" s="3">
        <f t="shared" si="7"/>
        <v>0.804545454545455</v>
      </c>
      <c r="H107" s="6" t="s">
        <v>136</v>
      </c>
    </row>
    <row r="108" customHeight="1" spans="1:8">
      <c r="A108" s="6" t="s">
        <v>137</v>
      </c>
      <c r="B108" s="1">
        <f t="shared" si="9"/>
        <v>302</v>
      </c>
      <c r="C108" s="1">
        <v>70</v>
      </c>
      <c r="D108" s="1">
        <v>20400</v>
      </c>
      <c r="E108" s="1">
        <v>372</v>
      </c>
      <c r="F108" s="1">
        <v>302</v>
      </c>
      <c r="G108" s="3">
        <f t="shared" si="7"/>
        <v>0.811827956989247</v>
      </c>
      <c r="H108" s="6" t="s">
        <v>138</v>
      </c>
    </row>
    <row r="109" customHeight="1" spans="1:8">
      <c r="A109" s="6" t="s">
        <v>139</v>
      </c>
      <c r="B109" s="1">
        <f t="shared" si="9"/>
        <v>173</v>
      </c>
      <c r="C109" s="1">
        <v>26</v>
      </c>
      <c r="D109" s="1">
        <v>12889</v>
      </c>
      <c r="E109" s="1">
        <v>199</v>
      </c>
      <c r="F109" s="1">
        <v>173</v>
      </c>
      <c r="G109" s="3">
        <f t="shared" si="7"/>
        <v>0.869346733668342</v>
      </c>
      <c r="H109" s="6" t="s">
        <v>22</v>
      </c>
    </row>
    <row r="110" customHeight="1" spans="1:8">
      <c r="A110" s="6" t="s">
        <v>140</v>
      </c>
      <c r="B110" s="1">
        <f t="shared" si="9"/>
        <v>420</v>
      </c>
      <c r="C110" s="1">
        <v>94</v>
      </c>
      <c r="D110" s="1">
        <v>23712</v>
      </c>
      <c r="E110" s="1">
        <v>514</v>
      </c>
      <c r="F110" s="1">
        <v>420</v>
      </c>
      <c r="G110" s="3">
        <f t="shared" si="7"/>
        <v>0.817120622568093</v>
      </c>
      <c r="H110" s="6" t="s">
        <v>19</v>
      </c>
    </row>
    <row r="111" customHeight="1" spans="1:8">
      <c r="A111" s="1" t="s">
        <v>141</v>
      </c>
      <c r="B111" s="1">
        <v>4</v>
      </c>
      <c r="C111" s="1">
        <v>0</v>
      </c>
      <c r="D111" s="1">
        <v>256</v>
      </c>
      <c r="E111" s="1">
        <v>4</v>
      </c>
      <c r="F111" s="1">
        <v>4</v>
      </c>
      <c r="G111" s="3">
        <f t="shared" si="7"/>
        <v>1</v>
      </c>
      <c r="H111" s="6" t="s">
        <v>142</v>
      </c>
    </row>
    <row r="112" customHeight="1" spans="1:8">
      <c r="A112" s="1" t="s">
        <v>143</v>
      </c>
      <c r="B112" s="1">
        <f>E112-C112</f>
        <v>358</v>
      </c>
      <c r="C112" s="1">
        <v>94</v>
      </c>
      <c r="D112" s="1">
        <v>21770</v>
      </c>
      <c r="E112" s="1">
        <v>452</v>
      </c>
      <c r="F112" s="1">
        <v>358</v>
      </c>
      <c r="G112" s="3">
        <f t="shared" si="7"/>
        <v>0.792035398230089</v>
      </c>
      <c r="H112" s="6" t="s">
        <v>144</v>
      </c>
    </row>
    <row r="113" customHeight="1" spans="1:8">
      <c r="A113" s="1" t="s">
        <v>145</v>
      </c>
      <c r="B113" s="1">
        <f>E113-C113</f>
        <v>128</v>
      </c>
      <c r="C113" s="1">
        <v>21</v>
      </c>
      <c r="D113" s="1">
        <v>7694</v>
      </c>
      <c r="E113" s="1">
        <v>149</v>
      </c>
      <c r="F113" s="1">
        <v>128</v>
      </c>
      <c r="G113" s="3">
        <f t="shared" si="7"/>
        <v>0.859060402684564</v>
      </c>
      <c r="H113" s="6" t="s">
        <v>13</v>
      </c>
    </row>
    <row r="114" customHeight="1" spans="1:8">
      <c r="A114" s="1" t="s">
        <v>146</v>
      </c>
      <c r="B114" s="1">
        <f>E114-C114</f>
        <v>251</v>
      </c>
      <c r="C114" s="1">
        <v>61</v>
      </c>
      <c r="D114" s="1">
        <v>16186</v>
      </c>
      <c r="E114" s="1">
        <v>312</v>
      </c>
      <c r="F114" s="1">
        <v>251</v>
      </c>
      <c r="G114" s="3">
        <f t="shared" si="7"/>
        <v>0.80448717948718</v>
      </c>
      <c r="H114" s="6" t="s">
        <v>147</v>
      </c>
    </row>
    <row r="115" customHeight="1" spans="1:8">
      <c r="A115" s="1" t="s">
        <v>148</v>
      </c>
      <c r="B115" s="1">
        <f>E115-C115</f>
        <v>25</v>
      </c>
      <c r="C115" s="1">
        <v>4</v>
      </c>
      <c r="D115" s="1">
        <v>2378</v>
      </c>
      <c r="E115" s="1">
        <v>29</v>
      </c>
      <c r="F115" s="1">
        <v>25</v>
      </c>
      <c r="G115" s="3">
        <f t="shared" si="7"/>
        <v>0.862068965517241</v>
      </c>
      <c r="H115" s="6" t="s">
        <v>149</v>
      </c>
    </row>
    <row r="116" customHeight="1" spans="1:8">
      <c r="A116" s="1" t="s">
        <v>150</v>
      </c>
      <c r="B116" s="1">
        <f>E116-C116</f>
        <v>112</v>
      </c>
      <c r="C116" s="1">
        <v>35</v>
      </c>
      <c r="D116" s="1">
        <v>8918</v>
      </c>
      <c r="E116" s="1">
        <v>147</v>
      </c>
      <c r="F116" s="1">
        <v>112</v>
      </c>
      <c r="G116" s="3">
        <f t="shared" si="7"/>
        <v>0.761904761904762</v>
      </c>
      <c r="H116" s="6" t="s">
        <v>151</v>
      </c>
    </row>
    <row r="117" customHeight="1" spans="1:8">
      <c r="A117" s="6" t="s">
        <v>152</v>
      </c>
      <c r="B117" s="1">
        <v>25</v>
      </c>
      <c r="C117" s="1">
        <v>5</v>
      </c>
      <c r="D117" s="1">
        <v>2398</v>
      </c>
      <c r="E117" s="1">
        <v>30</v>
      </c>
      <c r="F117" s="1">
        <v>25</v>
      </c>
      <c r="G117" s="3">
        <f t="shared" si="7"/>
        <v>0.833333333333333</v>
      </c>
      <c r="H117" s="6" t="s">
        <v>101</v>
      </c>
    </row>
    <row r="118" customHeight="1" spans="1:8">
      <c r="A118" s="6" t="s">
        <v>153</v>
      </c>
      <c r="B118" s="1">
        <f>E118-C118</f>
        <v>73</v>
      </c>
      <c r="C118" s="1">
        <v>14</v>
      </c>
      <c r="D118" s="1">
        <v>5257</v>
      </c>
      <c r="E118" s="1">
        <v>87</v>
      </c>
      <c r="F118" s="1">
        <v>73</v>
      </c>
      <c r="G118" s="3">
        <f t="shared" si="7"/>
        <v>0.839080459770115</v>
      </c>
      <c r="H118" s="6" t="s">
        <v>151</v>
      </c>
    </row>
    <row r="119" customHeight="1" spans="1:8">
      <c r="A119" s="6" t="s">
        <v>154</v>
      </c>
      <c r="B119" s="1">
        <f>E119-C119</f>
        <v>43</v>
      </c>
      <c r="C119" s="1">
        <v>1</v>
      </c>
      <c r="D119" s="1">
        <v>3938</v>
      </c>
      <c r="E119" s="1">
        <v>44</v>
      </c>
      <c r="F119" s="1">
        <v>43</v>
      </c>
      <c r="G119" s="3">
        <f t="shared" si="7"/>
        <v>0.977272727272727</v>
      </c>
      <c r="H119" s="6" t="s">
        <v>155</v>
      </c>
    </row>
    <row r="120" customHeight="1" spans="1:8">
      <c r="A120" s="6" t="s">
        <v>156</v>
      </c>
      <c r="B120" s="1">
        <v>3</v>
      </c>
      <c r="C120" s="1">
        <v>15</v>
      </c>
      <c r="D120" s="1">
        <v>1443</v>
      </c>
      <c r="E120" s="1">
        <v>18</v>
      </c>
      <c r="F120" s="1">
        <v>15</v>
      </c>
      <c r="G120" s="3">
        <f t="shared" si="7"/>
        <v>0.833333333333333</v>
      </c>
      <c r="H120" s="6" t="s">
        <v>157</v>
      </c>
    </row>
    <row r="121" s="1" customFormat="1" customHeight="1" spans="1:8">
      <c r="A121" s="6" t="s">
        <v>158</v>
      </c>
      <c r="B121" s="1">
        <v>0</v>
      </c>
      <c r="C121" s="1">
        <v>2</v>
      </c>
      <c r="D121" s="1">
        <v>186</v>
      </c>
      <c r="E121" s="1">
        <v>2</v>
      </c>
      <c r="F121" s="1">
        <v>0</v>
      </c>
      <c r="G121" s="3">
        <f t="shared" si="7"/>
        <v>0</v>
      </c>
      <c r="H121" s="6" t="s">
        <v>159</v>
      </c>
    </row>
    <row r="122" s="1" customFormat="1" customHeight="1" spans="1:8">
      <c r="A122" s="6" t="s">
        <v>160</v>
      </c>
      <c r="B122" s="1">
        <v>0</v>
      </c>
      <c r="C122" s="1">
        <v>1</v>
      </c>
      <c r="D122" s="1">
        <v>353</v>
      </c>
      <c r="E122" s="1">
        <v>1</v>
      </c>
      <c r="F122" s="1">
        <v>0</v>
      </c>
      <c r="G122" s="3">
        <f t="shared" si="7"/>
        <v>0</v>
      </c>
      <c r="H122" s="6" t="s">
        <v>161</v>
      </c>
    </row>
    <row r="123" customHeight="1" spans="1:8">
      <c r="A123" s="1" t="s">
        <v>162</v>
      </c>
      <c r="B123" s="1">
        <f>E123-C123</f>
        <v>132</v>
      </c>
      <c r="C123" s="1">
        <v>29</v>
      </c>
      <c r="D123" s="1">
        <v>9989</v>
      </c>
      <c r="E123" s="1">
        <v>161</v>
      </c>
      <c r="F123" s="1">
        <v>132</v>
      </c>
      <c r="G123" s="3">
        <f t="shared" ref="G123:G130" si="10">F123/E123</f>
        <v>0.819875776397516</v>
      </c>
      <c r="H123" s="6" t="s">
        <v>163</v>
      </c>
    </row>
    <row r="124" customHeight="1" spans="1:8">
      <c r="A124" s="1" t="s">
        <v>164</v>
      </c>
      <c r="B124" s="1">
        <f>E124-C124</f>
        <v>229</v>
      </c>
      <c r="C124" s="1">
        <v>39</v>
      </c>
      <c r="D124" s="1">
        <v>15424</v>
      </c>
      <c r="E124" s="1">
        <v>268</v>
      </c>
      <c r="F124" s="1">
        <v>229</v>
      </c>
      <c r="G124" s="3">
        <f t="shared" si="10"/>
        <v>0.854477611940298</v>
      </c>
      <c r="H124" s="6" t="s">
        <v>151</v>
      </c>
    </row>
    <row r="125" customHeight="1" spans="1:8">
      <c r="A125" s="1" t="s">
        <v>165</v>
      </c>
      <c r="B125" s="1">
        <v>41</v>
      </c>
      <c r="C125" s="1">
        <v>0</v>
      </c>
      <c r="D125" s="1">
        <v>723</v>
      </c>
      <c r="E125" s="1">
        <v>41</v>
      </c>
      <c r="F125" s="1">
        <v>41</v>
      </c>
      <c r="G125" s="3">
        <f t="shared" si="10"/>
        <v>1</v>
      </c>
      <c r="H125" s="6" t="s">
        <v>88</v>
      </c>
    </row>
    <row r="126" customHeight="1" spans="1:8">
      <c r="A126" s="1" t="s">
        <v>166</v>
      </c>
      <c r="B126" s="1">
        <v>0</v>
      </c>
      <c r="C126" s="1">
        <v>1</v>
      </c>
      <c r="D126" s="1">
        <v>382</v>
      </c>
      <c r="E126" s="1">
        <v>1</v>
      </c>
      <c r="F126" s="1">
        <v>0</v>
      </c>
      <c r="G126" s="3">
        <f t="shared" si="10"/>
        <v>0</v>
      </c>
      <c r="H126" s="6" t="s">
        <v>159</v>
      </c>
    </row>
    <row r="127" customHeight="1" spans="1:8">
      <c r="A127" s="1" t="s">
        <v>167</v>
      </c>
      <c r="B127" s="1">
        <v>0</v>
      </c>
      <c r="C127" s="1">
        <v>2</v>
      </c>
      <c r="D127" s="1">
        <v>424</v>
      </c>
      <c r="E127" s="1">
        <v>2</v>
      </c>
      <c r="F127" s="1">
        <v>0</v>
      </c>
      <c r="G127" s="3">
        <f t="shared" si="10"/>
        <v>0</v>
      </c>
      <c r="H127" s="6" t="s">
        <v>168</v>
      </c>
    </row>
    <row r="128" customHeight="1" spans="1:8">
      <c r="A128" s="1" t="s">
        <v>169</v>
      </c>
      <c r="B128" s="1">
        <f>E128-C128</f>
        <v>262</v>
      </c>
      <c r="C128" s="1">
        <v>44</v>
      </c>
      <c r="D128" s="1">
        <v>16082</v>
      </c>
      <c r="E128" s="1">
        <v>306</v>
      </c>
      <c r="F128" s="1">
        <v>262</v>
      </c>
      <c r="G128" s="3">
        <f t="shared" si="10"/>
        <v>0.856209150326797</v>
      </c>
      <c r="H128" s="6" t="s">
        <v>170</v>
      </c>
    </row>
    <row r="129" customHeight="1" spans="1:8">
      <c r="A129" s="1" t="s">
        <v>171</v>
      </c>
      <c r="B129" s="1">
        <v>26</v>
      </c>
      <c r="C129" s="1">
        <v>6</v>
      </c>
      <c r="D129" s="1">
        <v>3550</v>
      </c>
      <c r="E129" s="1">
        <v>32</v>
      </c>
      <c r="F129" s="1">
        <v>26</v>
      </c>
      <c r="G129" s="3">
        <f t="shared" si="10"/>
        <v>0.8125</v>
      </c>
      <c r="H129" s="6" t="s">
        <v>172</v>
      </c>
    </row>
    <row r="130" customHeight="1" spans="1:8">
      <c r="A130" s="1" t="s">
        <v>173</v>
      </c>
      <c r="B130" s="1">
        <f>E130-C130</f>
        <v>66</v>
      </c>
      <c r="C130" s="1">
        <v>16</v>
      </c>
      <c r="D130" s="1">
        <v>5006</v>
      </c>
      <c r="E130" s="1">
        <v>82</v>
      </c>
      <c r="F130" s="1">
        <v>66</v>
      </c>
      <c r="G130" s="3">
        <f t="shared" si="10"/>
        <v>0.804878048780488</v>
      </c>
      <c r="H130" s="6" t="s">
        <v>174</v>
      </c>
    </row>
    <row r="131" customHeight="1" spans="1:8">
      <c r="A131" s="1" t="s">
        <v>175</v>
      </c>
      <c r="B131" s="1">
        <v>0</v>
      </c>
      <c r="C131" s="1">
        <v>3</v>
      </c>
      <c r="D131" s="1">
        <v>765</v>
      </c>
      <c r="E131" s="1">
        <v>3</v>
      </c>
      <c r="F131" s="1">
        <v>0</v>
      </c>
      <c r="G131" s="3">
        <v>0</v>
      </c>
      <c r="H131" s="6" t="s">
        <v>176</v>
      </c>
    </row>
    <row r="132" customHeight="1" spans="1:8">
      <c r="A132" s="1" t="s">
        <v>177</v>
      </c>
      <c r="B132" s="1">
        <v>0</v>
      </c>
      <c r="C132" s="1">
        <v>3</v>
      </c>
      <c r="D132" s="1">
        <v>1973</v>
      </c>
      <c r="E132" s="1">
        <v>3</v>
      </c>
      <c r="F132" s="1">
        <v>0</v>
      </c>
      <c r="G132" s="3">
        <v>0</v>
      </c>
      <c r="H132" s="6" t="s">
        <v>178</v>
      </c>
    </row>
    <row r="133" customHeight="1" spans="1:8">
      <c r="A133" s="1" t="s">
        <v>179</v>
      </c>
      <c r="B133" s="1">
        <f>E133-C133</f>
        <v>217</v>
      </c>
      <c r="C133" s="1">
        <v>61</v>
      </c>
      <c r="D133" s="1">
        <v>15333</v>
      </c>
      <c r="E133" s="1">
        <v>278</v>
      </c>
      <c r="F133" s="1">
        <v>217</v>
      </c>
      <c r="G133" s="3">
        <f>F133/E133</f>
        <v>0.780575539568345</v>
      </c>
      <c r="H133" s="6" t="s">
        <v>180</v>
      </c>
    </row>
    <row r="134" customHeight="1" spans="1:10">
      <c r="A134" s="1" t="s">
        <v>181</v>
      </c>
      <c r="B134" s="1">
        <v>199</v>
      </c>
      <c r="C134" s="1">
        <v>52</v>
      </c>
      <c r="D134" s="1">
        <v>14474</v>
      </c>
      <c r="E134" s="1">
        <v>251</v>
      </c>
      <c r="F134" s="1">
        <v>199</v>
      </c>
      <c r="G134" s="3">
        <v>0.792828685258964</v>
      </c>
      <c r="H134" s="6" t="s">
        <v>44</v>
      </c>
      <c r="I134" s="3"/>
      <c r="J134" s="6"/>
    </row>
    <row r="135" customHeight="1" spans="1:8">
      <c r="A135" s="1" t="s">
        <v>182</v>
      </c>
      <c r="B135" s="1">
        <v>29</v>
      </c>
      <c r="C135" s="1">
        <v>7</v>
      </c>
      <c r="D135" s="1">
        <v>3748</v>
      </c>
      <c r="E135" s="1">
        <v>36</v>
      </c>
      <c r="F135" s="1">
        <v>29</v>
      </c>
      <c r="G135" s="3">
        <f>F135/E135</f>
        <v>0.805555555555556</v>
      </c>
      <c r="H135" s="6" t="s">
        <v>180</v>
      </c>
    </row>
    <row r="136" customHeight="1" spans="1:8">
      <c r="A136" s="1" t="s">
        <v>183</v>
      </c>
      <c r="B136" s="1">
        <f>E136-C136</f>
        <v>281</v>
      </c>
      <c r="C136" s="1">
        <v>61</v>
      </c>
      <c r="D136" s="1">
        <v>16884</v>
      </c>
      <c r="E136" s="1">
        <v>342</v>
      </c>
      <c r="F136" s="1">
        <v>281</v>
      </c>
      <c r="G136" s="3">
        <f>F136/E136</f>
        <v>0.821637426900585</v>
      </c>
      <c r="H136" s="6" t="s">
        <v>163</v>
      </c>
    </row>
    <row r="137" customHeight="1" spans="1:8">
      <c r="A137" s="1" t="s">
        <v>184</v>
      </c>
      <c r="B137" s="1">
        <v>68</v>
      </c>
      <c r="C137" s="1">
        <v>14</v>
      </c>
      <c r="D137" s="1">
        <v>18511</v>
      </c>
      <c r="E137" s="1">
        <v>82</v>
      </c>
      <c r="F137" s="1">
        <v>68</v>
      </c>
      <c r="G137" s="3">
        <f>F137/E137</f>
        <v>0.829268292682927</v>
      </c>
      <c r="H137" s="6" t="s">
        <v>185</v>
      </c>
    </row>
    <row r="138" customHeight="1" spans="1:8">
      <c r="A138" s="6" t="s">
        <v>186</v>
      </c>
      <c r="B138" s="1">
        <v>5</v>
      </c>
      <c r="C138" s="1">
        <v>1</v>
      </c>
      <c r="D138" s="1">
        <v>44691</v>
      </c>
      <c r="E138" s="1">
        <v>6</v>
      </c>
      <c r="F138" s="1">
        <v>5</v>
      </c>
      <c r="G138" s="3">
        <f>F138/E138</f>
        <v>0.833333333333333</v>
      </c>
      <c r="H138" s="6" t="s">
        <v>101</v>
      </c>
    </row>
    <row r="139" customHeight="1" spans="1:8">
      <c r="A139" s="6" t="s">
        <v>187</v>
      </c>
      <c r="B139" s="1">
        <v>4</v>
      </c>
      <c r="C139" s="1">
        <v>1</v>
      </c>
      <c r="D139" s="1">
        <v>54391</v>
      </c>
      <c r="E139" s="1">
        <v>5</v>
      </c>
      <c r="F139" s="1">
        <v>4</v>
      </c>
      <c r="G139" s="3">
        <v>0.8</v>
      </c>
      <c r="H139" s="6" t="s">
        <v>174</v>
      </c>
    </row>
    <row r="140" customHeight="1" spans="1:8">
      <c r="A140" s="6" t="s">
        <v>188</v>
      </c>
      <c r="B140" s="1">
        <f>E140-C140</f>
        <v>226</v>
      </c>
      <c r="C140" s="1">
        <v>47</v>
      </c>
      <c r="D140" s="1">
        <v>14334</v>
      </c>
      <c r="E140" s="1">
        <v>273</v>
      </c>
      <c r="F140" s="1">
        <v>226</v>
      </c>
      <c r="G140" s="3">
        <f t="shared" ref="G140:G151" si="11">F140/E140</f>
        <v>0.827838827838828</v>
      </c>
      <c r="H140" s="6" t="s">
        <v>189</v>
      </c>
    </row>
    <row r="141" customHeight="1" spans="1:8">
      <c r="A141" s="6" t="s">
        <v>190</v>
      </c>
      <c r="B141" s="1">
        <v>4</v>
      </c>
      <c r="C141" s="1">
        <v>1</v>
      </c>
      <c r="D141" s="1">
        <v>238</v>
      </c>
      <c r="E141" s="1">
        <v>5</v>
      </c>
      <c r="F141" s="1">
        <v>4</v>
      </c>
      <c r="G141" s="3">
        <f t="shared" si="11"/>
        <v>0.8</v>
      </c>
      <c r="H141" s="6" t="s">
        <v>191</v>
      </c>
    </row>
    <row r="142" customHeight="1" spans="1:8">
      <c r="A142" s="6" t="s">
        <v>192</v>
      </c>
      <c r="B142" s="1">
        <f>E142-C142</f>
        <v>231</v>
      </c>
      <c r="C142" s="1">
        <v>42</v>
      </c>
      <c r="D142" s="1">
        <v>16015</v>
      </c>
      <c r="E142" s="1">
        <v>273</v>
      </c>
      <c r="F142" s="1">
        <v>231</v>
      </c>
      <c r="G142" s="3">
        <f t="shared" si="11"/>
        <v>0.846153846153846</v>
      </c>
      <c r="H142" s="1" t="s">
        <v>101</v>
      </c>
    </row>
    <row r="143" customHeight="1" spans="1:8">
      <c r="A143" s="6" t="s">
        <v>193</v>
      </c>
      <c r="B143" s="1">
        <v>142</v>
      </c>
      <c r="C143" s="1">
        <v>35</v>
      </c>
      <c r="D143" s="1">
        <v>11246</v>
      </c>
      <c r="E143" s="1">
        <v>174</v>
      </c>
      <c r="F143" s="1">
        <v>142</v>
      </c>
      <c r="G143" s="3">
        <f t="shared" si="11"/>
        <v>0.816091954022989</v>
      </c>
      <c r="H143" s="6" t="s">
        <v>194</v>
      </c>
    </row>
    <row r="144" customHeight="1" spans="1:8">
      <c r="A144" s="6" t="s">
        <v>195</v>
      </c>
      <c r="B144" s="1">
        <f>E144-C144</f>
        <v>240</v>
      </c>
      <c r="C144" s="1">
        <v>55</v>
      </c>
      <c r="D144" s="1">
        <v>16830</v>
      </c>
      <c r="E144" s="1">
        <v>295</v>
      </c>
      <c r="F144" s="1">
        <v>240</v>
      </c>
      <c r="G144" s="3">
        <f t="shared" si="11"/>
        <v>0.813559322033898</v>
      </c>
      <c r="H144" s="6" t="s">
        <v>17</v>
      </c>
    </row>
    <row r="145" customHeight="1" spans="1:8">
      <c r="A145" s="6" t="s">
        <v>196</v>
      </c>
      <c r="B145" s="1">
        <v>15</v>
      </c>
      <c r="C145" s="1">
        <v>5</v>
      </c>
      <c r="D145" s="1">
        <v>1698</v>
      </c>
      <c r="E145" s="1">
        <v>20</v>
      </c>
      <c r="F145" s="1">
        <v>15</v>
      </c>
      <c r="G145" s="3">
        <f t="shared" si="11"/>
        <v>0.75</v>
      </c>
      <c r="H145" s="6" t="s">
        <v>19</v>
      </c>
    </row>
    <row r="146" customHeight="1" spans="1:8">
      <c r="A146" s="6" t="s">
        <v>197</v>
      </c>
      <c r="B146" s="1">
        <v>1</v>
      </c>
      <c r="C146" s="1">
        <v>0</v>
      </c>
      <c r="D146" s="1">
        <v>54112</v>
      </c>
      <c r="E146" s="1">
        <v>1</v>
      </c>
      <c r="F146" s="1">
        <v>1</v>
      </c>
      <c r="G146" s="3">
        <f t="shared" si="11"/>
        <v>1</v>
      </c>
      <c r="H146" s="6" t="s">
        <v>174</v>
      </c>
    </row>
    <row r="147" customHeight="1" spans="1:8">
      <c r="A147" s="6" t="s">
        <v>198</v>
      </c>
      <c r="B147" s="1">
        <v>245</v>
      </c>
      <c r="C147" s="1">
        <f>E147-F147</f>
        <v>57</v>
      </c>
      <c r="D147" s="1">
        <v>15710</v>
      </c>
      <c r="E147" s="1">
        <v>302</v>
      </c>
      <c r="F147" s="1">
        <v>245</v>
      </c>
      <c r="G147" s="3">
        <f t="shared" si="11"/>
        <v>0.811258278145695</v>
      </c>
      <c r="H147" s="6" t="s">
        <v>101</v>
      </c>
    </row>
    <row r="148" customHeight="1" spans="1:8">
      <c r="A148" s="6" t="s">
        <v>199</v>
      </c>
      <c r="B148" s="1">
        <v>248</v>
      </c>
      <c r="C148" s="1">
        <f>E148-F148</f>
        <v>55</v>
      </c>
      <c r="D148" s="1">
        <v>18638</v>
      </c>
      <c r="E148" s="1">
        <v>303</v>
      </c>
      <c r="F148" s="1">
        <v>248</v>
      </c>
      <c r="G148" s="3">
        <f t="shared" si="11"/>
        <v>0.818481848184819</v>
      </c>
      <c r="H148" s="6" t="s">
        <v>200</v>
      </c>
    </row>
    <row r="149" customHeight="1" spans="1:8">
      <c r="A149" s="1" t="s">
        <v>201</v>
      </c>
      <c r="B149" s="1">
        <v>16</v>
      </c>
      <c r="C149" s="1">
        <v>1</v>
      </c>
      <c r="D149" s="1">
        <v>966</v>
      </c>
      <c r="E149" s="1">
        <v>17</v>
      </c>
      <c r="F149" s="1">
        <v>16</v>
      </c>
      <c r="G149" s="3">
        <f t="shared" si="11"/>
        <v>0.941176470588235</v>
      </c>
      <c r="H149" s="1" t="s">
        <v>22</v>
      </c>
    </row>
    <row r="150" customHeight="1" spans="1:8">
      <c r="A150" s="1" t="s">
        <v>202</v>
      </c>
      <c r="B150" s="1">
        <v>12</v>
      </c>
      <c r="C150" s="1">
        <v>3</v>
      </c>
      <c r="D150" s="1">
        <v>1035</v>
      </c>
      <c r="E150" s="1">
        <v>15</v>
      </c>
      <c r="F150" s="1">
        <v>12</v>
      </c>
      <c r="G150" s="3">
        <f t="shared" si="11"/>
        <v>0.8</v>
      </c>
      <c r="H150" s="1" t="s">
        <v>203</v>
      </c>
    </row>
    <row r="151" customHeight="1" spans="1:8">
      <c r="A151" s="6" t="s">
        <v>204</v>
      </c>
      <c r="B151" s="1">
        <f>E151-C151</f>
        <v>174</v>
      </c>
      <c r="C151" s="1">
        <v>46</v>
      </c>
      <c r="D151" s="1">
        <v>14356</v>
      </c>
      <c r="E151" s="1">
        <v>220</v>
      </c>
      <c r="F151" s="1">
        <f>B151</f>
        <v>174</v>
      </c>
      <c r="G151" s="3">
        <f t="shared" si="11"/>
        <v>0.790909090909091</v>
      </c>
      <c r="H151" s="1" t="s">
        <v>90</v>
      </c>
    </row>
    <row r="152" customHeight="1" spans="1:7">
      <c r="A152" s="6" t="s">
        <v>205</v>
      </c>
      <c r="B152" s="1">
        <v>21</v>
      </c>
      <c r="C152" s="1">
        <v>2</v>
      </c>
      <c r="E152" s="1">
        <v>23</v>
      </c>
      <c r="F152" s="1">
        <v>21</v>
      </c>
      <c r="G152" s="3">
        <v>0.913</v>
      </c>
    </row>
    <row r="153" customHeight="1" spans="1:8">
      <c r="A153" s="6" t="s">
        <v>206</v>
      </c>
      <c r="B153" s="1">
        <v>175</v>
      </c>
      <c r="C153" s="1">
        <v>37</v>
      </c>
      <c r="D153" s="1">
        <v>11414</v>
      </c>
      <c r="E153" s="1">
        <v>212</v>
      </c>
      <c r="F153" s="1">
        <v>175</v>
      </c>
      <c r="G153" s="3">
        <v>0.825</v>
      </c>
      <c r="H153" s="1" t="s">
        <v>101</v>
      </c>
    </row>
    <row r="154" customHeight="1" spans="1:8">
      <c r="A154" s="6" t="s">
        <v>207</v>
      </c>
      <c r="B154" s="1">
        <v>167</v>
      </c>
      <c r="C154" s="1">
        <v>38</v>
      </c>
      <c r="D154" s="1">
        <v>10323</v>
      </c>
      <c r="E154" s="1">
        <v>205</v>
      </c>
      <c r="F154" s="1">
        <v>167</v>
      </c>
      <c r="G154" s="3">
        <v>0.8146</v>
      </c>
      <c r="H154" s="1" t="s">
        <v>44</v>
      </c>
    </row>
    <row r="155" customHeight="1" spans="1:8">
      <c r="A155" s="6" t="s">
        <v>208</v>
      </c>
      <c r="B155" s="1">
        <v>114</v>
      </c>
      <c r="C155" s="1">
        <v>37</v>
      </c>
      <c r="D155" s="1">
        <v>6512</v>
      </c>
      <c r="E155" s="1">
        <v>151</v>
      </c>
      <c r="F155" s="1">
        <v>114</v>
      </c>
      <c r="G155" s="3">
        <v>0.7549</v>
      </c>
      <c r="H155" s="1" t="s">
        <v>44</v>
      </c>
    </row>
    <row r="156" customHeight="1" spans="1:8">
      <c r="A156" s="6" t="s">
        <v>209</v>
      </c>
      <c r="B156" s="1">
        <v>142</v>
      </c>
      <c r="C156" s="1">
        <v>18</v>
      </c>
      <c r="D156" s="1">
        <v>17878</v>
      </c>
      <c r="E156" s="1">
        <v>160</v>
      </c>
      <c r="F156" s="1">
        <v>142</v>
      </c>
      <c r="G156" s="3">
        <v>0.8875</v>
      </c>
      <c r="H156" s="1" t="s">
        <v>194</v>
      </c>
    </row>
    <row r="157" customHeight="1" spans="1:8">
      <c r="A157" s="6" t="s">
        <v>210</v>
      </c>
      <c r="B157" s="1">
        <v>316</v>
      </c>
      <c r="C157" s="1">
        <v>0</v>
      </c>
      <c r="D157" s="1">
        <v>50158</v>
      </c>
      <c r="E157" s="1">
        <v>316</v>
      </c>
      <c r="F157" s="1">
        <v>316</v>
      </c>
      <c r="G157" s="3">
        <v>1</v>
      </c>
      <c r="H157" s="1" t="s">
        <v>170</v>
      </c>
    </row>
    <row r="158" customHeight="1" spans="1:8">
      <c r="A158" s="6" t="s">
        <v>211</v>
      </c>
      <c r="B158" s="1">
        <v>604</v>
      </c>
      <c r="C158" s="1">
        <v>0</v>
      </c>
      <c r="D158" s="1">
        <v>30491</v>
      </c>
      <c r="E158" s="1">
        <v>604</v>
      </c>
      <c r="F158" s="1">
        <v>604</v>
      </c>
      <c r="G158" s="3">
        <v>1</v>
      </c>
      <c r="H158" s="1" t="s">
        <v>170</v>
      </c>
    </row>
    <row r="159" customHeight="1" spans="1:8">
      <c r="A159" s="6" t="s">
        <v>212</v>
      </c>
      <c r="B159" s="1">
        <v>104</v>
      </c>
      <c r="C159" s="1">
        <v>32</v>
      </c>
      <c r="D159" s="1">
        <v>7108</v>
      </c>
      <c r="E159" s="1">
        <v>136</v>
      </c>
      <c r="F159" s="1">
        <v>104</v>
      </c>
      <c r="G159" s="3">
        <v>0.7647</v>
      </c>
      <c r="H159" s="1" t="s">
        <v>213</v>
      </c>
    </row>
    <row r="160" customHeight="1" spans="1:8">
      <c r="A160" s="6" t="s">
        <v>214</v>
      </c>
      <c r="B160" s="1">
        <v>25</v>
      </c>
      <c r="C160" s="1">
        <v>6</v>
      </c>
      <c r="D160" s="1">
        <v>1506</v>
      </c>
      <c r="E160" s="1">
        <v>31</v>
      </c>
      <c r="F160" s="1">
        <v>25</v>
      </c>
      <c r="G160" s="3">
        <v>0.8064</v>
      </c>
      <c r="H160" s="1" t="s">
        <v>44</v>
      </c>
    </row>
    <row r="161" customHeight="1" spans="1:8">
      <c r="A161" s="6" t="s">
        <v>215</v>
      </c>
      <c r="B161" s="1">
        <v>1</v>
      </c>
      <c r="C161" s="1">
        <v>0</v>
      </c>
      <c r="D161" s="1">
        <v>39</v>
      </c>
      <c r="E161" s="1">
        <v>1</v>
      </c>
      <c r="F161" s="1">
        <v>1</v>
      </c>
      <c r="G161" s="3">
        <v>1</v>
      </c>
      <c r="H161" s="1" t="s">
        <v>216</v>
      </c>
    </row>
    <row r="162" customHeight="1" spans="1:8">
      <c r="A162" s="6" t="s">
        <v>217</v>
      </c>
      <c r="B162" s="1">
        <v>20</v>
      </c>
      <c r="C162" s="1">
        <v>8</v>
      </c>
      <c r="D162" s="1">
        <v>1589</v>
      </c>
      <c r="E162" s="1">
        <v>28</v>
      </c>
      <c r="F162" s="1">
        <v>20</v>
      </c>
      <c r="G162" s="3">
        <v>0.7142</v>
      </c>
      <c r="H162" s="1" t="s">
        <v>19</v>
      </c>
    </row>
    <row r="163" customHeight="1" spans="1:8">
      <c r="A163" s="6" t="s">
        <v>218</v>
      </c>
      <c r="B163" s="1">
        <v>3</v>
      </c>
      <c r="C163" s="1">
        <v>4</v>
      </c>
      <c r="D163" s="1">
        <v>742</v>
      </c>
      <c r="E163" s="1">
        <v>7</v>
      </c>
      <c r="F163" s="1">
        <v>3</v>
      </c>
      <c r="G163" s="3">
        <v>0.4285</v>
      </c>
      <c r="H163" s="1" t="s">
        <v>219</v>
      </c>
    </row>
    <row r="164" customHeight="1" spans="1:8">
      <c r="A164" s="6" t="s">
        <v>220</v>
      </c>
      <c r="B164" s="1">
        <v>2</v>
      </c>
      <c r="C164" s="1">
        <v>5</v>
      </c>
      <c r="D164" s="1">
        <v>251</v>
      </c>
      <c r="E164" s="1">
        <v>7</v>
      </c>
      <c r="F164" s="1">
        <v>2</v>
      </c>
      <c r="G164" s="3">
        <v>0.2857</v>
      </c>
      <c r="H164" s="1" t="s">
        <v>221</v>
      </c>
    </row>
    <row r="165" customHeight="1" spans="1:8">
      <c r="A165" s="6" t="s">
        <v>222</v>
      </c>
      <c r="B165" s="1">
        <v>103</v>
      </c>
      <c r="C165" s="1">
        <v>30</v>
      </c>
      <c r="D165" s="1">
        <v>7873</v>
      </c>
      <c r="E165" s="1">
        <v>133</v>
      </c>
      <c r="F165" s="1">
        <v>103</v>
      </c>
      <c r="G165" s="3">
        <v>0.7744</v>
      </c>
      <c r="H165" s="1" t="s">
        <v>20</v>
      </c>
    </row>
    <row r="166" customHeight="1" spans="1:8">
      <c r="A166" s="6" t="s">
        <v>223</v>
      </c>
      <c r="B166" s="1">
        <v>26</v>
      </c>
      <c r="C166" s="1">
        <v>6</v>
      </c>
      <c r="D166" s="1">
        <v>1586</v>
      </c>
      <c r="E166" s="1">
        <v>32</v>
      </c>
      <c r="F166" s="1">
        <v>26</v>
      </c>
      <c r="G166" s="3">
        <v>0.8125</v>
      </c>
      <c r="H166" s="1" t="s">
        <v>90</v>
      </c>
    </row>
    <row r="167" customHeight="1" spans="1:8">
      <c r="A167" s="6" t="s">
        <v>224</v>
      </c>
      <c r="B167" s="1">
        <v>45</v>
      </c>
      <c r="C167" s="1">
        <v>7</v>
      </c>
      <c r="D167" s="1">
        <v>2047</v>
      </c>
      <c r="E167" s="1">
        <v>52</v>
      </c>
      <c r="F167" s="1">
        <v>45</v>
      </c>
      <c r="G167" s="3">
        <v>0.8653</v>
      </c>
      <c r="H167" s="1" t="s">
        <v>16</v>
      </c>
    </row>
    <row r="168" customHeight="1" spans="1:8">
      <c r="A168" s="6" t="s">
        <v>225</v>
      </c>
      <c r="B168" s="1">
        <v>1</v>
      </c>
      <c r="C168" s="1">
        <v>0</v>
      </c>
      <c r="D168" s="1">
        <v>14</v>
      </c>
      <c r="E168" s="1">
        <v>1</v>
      </c>
      <c r="F168" s="1">
        <v>1</v>
      </c>
      <c r="G168" s="3">
        <v>1</v>
      </c>
      <c r="H168" s="1" t="s">
        <v>226</v>
      </c>
    </row>
    <row r="169" customHeight="1" spans="1:8">
      <c r="A169" s="6" t="s">
        <v>227</v>
      </c>
      <c r="B169" s="1">
        <v>195</v>
      </c>
      <c r="C169" s="1">
        <v>56</v>
      </c>
      <c r="D169" s="1">
        <v>14305</v>
      </c>
      <c r="E169" s="1">
        <v>251</v>
      </c>
      <c r="F169" s="1">
        <v>195</v>
      </c>
      <c r="G169" s="3">
        <v>0.7768</v>
      </c>
      <c r="H169" s="1" t="s">
        <v>170</v>
      </c>
    </row>
    <row r="170" customHeight="1" spans="1:8">
      <c r="A170" s="6" t="s">
        <v>228</v>
      </c>
      <c r="B170" s="1">
        <v>378</v>
      </c>
      <c r="C170" s="1">
        <v>121</v>
      </c>
      <c r="D170" s="1">
        <v>25249</v>
      </c>
      <c r="E170" s="1">
        <v>499</v>
      </c>
      <c r="F170" s="1">
        <v>378</v>
      </c>
      <c r="G170" s="3">
        <f>F170/E170</f>
        <v>0.75751503006012</v>
      </c>
      <c r="H170" s="1" t="s">
        <v>229</v>
      </c>
    </row>
    <row r="171" customHeight="1" spans="1:8">
      <c r="A171" s="6" t="s">
        <v>230</v>
      </c>
      <c r="B171" s="1">
        <v>340</v>
      </c>
      <c r="C171" s="1">
        <v>127</v>
      </c>
      <c r="D171" s="1">
        <v>24655</v>
      </c>
      <c r="E171" s="1">
        <v>467</v>
      </c>
      <c r="F171" s="1">
        <v>340</v>
      </c>
      <c r="G171" s="3">
        <f>F171/E171</f>
        <v>0.728051391862955</v>
      </c>
      <c r="H171" s="1" t="s">
        <v>170</v>
      </c>
    </row>
    <row r="172" customHeight="1" spans="1:8">
      <c r="A172" s="6" t="s">
        <v>231</v>
      </c>
      <c r="B172" s="1">
        <v>333</v>
      </c>
      <c r="C172" s="1">
        <v>100</v>
      </c>
      <c r="D172" s="1">
        <v>23877</v>
      </c>
      <c r="E172" s="1">
        <v>433</v>
      </c>
      <c r="F172" s="1">
        <v>333</v>
      </c>
      <c r="G172" s="3">
        <v>0.7691</v>
      </c>
      <c r="H172" s="1" t="s">
        <v>232</v>
      </c>
    </row>
    <row r="173" customHeight="1" spans="1:8">
      <c r="A173" s="6" t="s">
        <v>233</v>
      </c>
      <c r="B173" s="1">
        <v>103</v>
      </c>
      <c r="C173" s="1">
        <v>10</v>
      </c>
      <c r="D173" s="1">
        <v>7210</v>
      </c>
      <c r="E173" s="1">
        <v>113</v>
      </c>
      <c r="F173" s="1">
        <v>103</v>
      </c>
      <c r="G173" s="3">
        <f>F173/E173</f>
        <v>0.911504424778761</v>
      </c>
      <c r="H173" s="1" t="s">
        <v>229</v>
      </c>
    </row>
    <row r="174" customHeight="1" spans="1:8">
      <c r="A174" s="6" t="s">
        <v>234</v>
      </c>
      <c r="B174" s="1">
        <v>112</v>
      </c>
      <c r="C174" s="1">
        <v>21</v>
      </c>
      <c r="D174" s="1">
        <v>12736</v>
      </c>
      <c r="E174" s="1">
        <v>133</v>
      </c>
      <c r="F174" s="1">
        <v>112</v>
      </c>
      <c r="G174" s="3">
        <f>F174/E174</f>
        <v>0.842105263157895</v>
      </c>
      <c r="H174" s="1" t="s">
        <v>20</v>
      </c>
    </row>
    <row r="175" customHeight="1" spans="1:8">
      <c r="A175" s="6" t="s">
        <v>235</v>
      </c>
      <c r="B175" s="1">
        <v>1018</v>
      </c>
      <c r="C175" s="1">
        <v>158</v>
      </c>
      <c r="D175" s="1">
        <v>86079</v>
      </c>
      <c r="E175" s="1">
        <v>1018</v>
      </c>
      <c r="F175" s="1">
        <v>860</v>
      </c>
      <c r="G175" s="3">
        <f>F175/E175</f>
        <v>0.844793713163065</v>
      </c>
      <c r="H175" s="1" t="s">
        <v>229</v>
      </c>
    </row>
    <row r="176" customHeight="1" spans="1:8">
      <c r="A176" s="6" t="s">
        <v>236</v>
      </c>
      <c r="B176" s="1">
        <v>246</v>
      </c>
      <c r="C176" s="1">
        <v>54</v>
      </c>
      <c r="D176" s="1">
        <v>19537</v>
      </c>
      <c r="E176" s="1">
        <v>300</v>
      </c>
      <c r="F176" s="1">
        <v>246</v>
      </c>
      <c r="G176" s="3">
        <f>F176/E176</f>
        <v>0.82</v>
      </c>
      <c r="H176" s="1" t="s">
        <v>221</v>
      </c>
    </row>
    <row r="177" customHeight="1" spans="1:8">
      <c r="A177" s="6" t="s">
        <v>237</v>
      </c>
      <c r="B177" s="1">
        <v>1443</v>
      </c>
      <c r="C177" s="1">
        <v>295</v>
      </c>
      <c r="D177" s="1">
        <v>106161</v>
      </c>
      <c r="E177" s="1">
        <v>1738</v>
      </c>
      <c r="F177" s="1">
        <v>1443</v>
      </c>
      <c r="G177" s="3">
        <f>F177/E177</f>
        <v>0.830264672036824</v>
      </c>
      <c r="H177" s="1" t="s">
        <v>238</v>
      </c>
    </row>
    <row r="178" customHeight="1" spans="1:8">
      <c r="A178" s="6" t="s">
        <v>239</v>
      </c>
      <c r="B178" s="1">
        <v>312</v>
      </c>
      <c r="C178" s="1">
        <v>157</v>
      </c>
      <c r="D178" s="1">
        <v>23690</v>
      </c>
      <c r="E178" s="1">
        <v>469</v>
      </c>
      <c r="F178" s="1">
        <v>312</v>
      </c>
      <c r="G178" s="3">
        <f>F178/E178</f>
        <v>0.665245202558635</v>
      </c>
      <c r="H178" s="1" t="s">
        <v>44</v>
      </c>
    </row>
    <row r="179" customHeight="1" spans="1:8">
      <c r="A179" s="6" t="s">
        <v>240</v>
      </c>
      <c r="B179" s="1">
        <v>333</v>
      </c>
      <c r="C179" s="1">
        <v>134</v>
      </c>
      <c r="D179" s="1">
        <v>23455</v>
      </c>
      <c r="E179" s="1">
        <v>467</v>
      </c>
      <c r="F179" s="1">
        <v>333</v>
      </c>
      <c r="G179" s="3">
        <f>F179/E179</f>
        <v>0.713062098501071</v>
      </c>
      <c r="H179" s="1" t="s">
        <v>44</v>
      </c>
    </row>
    <row r="180" customHeight="1" spans="1:8">
      <c r="A180" s="6" t="s">
        <v>241</v>
      </c>
      <c r="B180" s="1">
        <v>321</v>
      </c>
      <c r="C180" s="1">
        <v>114</v>
      </c>
      <c r="D180" s="1">
        <v>22940</v>
      </c>
      <c r="E180" s="1">
        <v>435</v>
      </c>
      <c r="F180" s="1">
        <v>321</v>
      </c>
      <c r="G180" s="3">
        <f>F180/E180</f>
        <v>0.737931034482759</v>
      </c>
      <c r="H180" s="1" t="s">
        <v>90</v>
      </c>
    </row>
    <row r="181" customHeight="1" spans="1:8">
      <c r="A181" s="6" t="s">
        <v>242</v>
      </c>
      <c r="B181" s="1">
        <v>334</v>
      </c>
      <c r="C181" s="1">
        <v>94</v>
      </c>
      <c r="D181" s="1">
        <v>22886</v>
      </c>
      <c r="E181" s="1">
        <v>428</v>
      </c>
      <c r="F181" s="1">
        <v>334</v>
      </c>
      <c r="G181" s="3">
        <f>F181/E181</f>
        <v>0.780373831775701</v>
      </c>
      <c r="H181" s="1" t="s">
        <v>37</v>
      </c>
    </row>
    <row r="182" customHeight="1" spans="1:8">
      <c r="A182" s="6" t="s">
        <v>243</v>
      </c>
      <c r="B182" s="1">
        <v>356</v>
      </c>
      <c r="C182" s="1">
        <v>106</v>
      </c>
      <c r="D182" s="1">
        <v>24952</v>
      </c>
      <c r="E182" s="1">
        <v>462</v>
      </c>
      <c r="F182" s="1">
        <v>356</v>
      </c>
      <c r="G182" s="3">
        <f>F182/E182</f>
        <v>0.770562770562771</v>
      </c>
      <c r="H182" s="1" t="s">
        <v>244</v>
      </c>
    </row>
    <row r="183" customHeight="1" spans="1:8">
      <c r="A183" s="6" t="s">
        <v>245</v>
      </c>
      <c r="B183" s="1">
        <v>312</v>
      </c>
      <c r="C183" s="1">
        <v>151</v>
      </c>
      <c r="D183" s="1">
        <v>24499</v>
      </c>
      <c r="E183" s="1">
        <v>463</v>
      </c>
      <c r="F183" s="1">
        <v>312</v>
      </c>
      <c r="G183" s="3">
        <f>F183/E183</f>
        <v>0.673866090712743</v>
      </c>
      <c r="H183" s="1" t="s">
        <v>246</v>
      </c>
    </row>
    <row r="184" customHeight="1" spans="1:8">
      <c r="A184" s="6" t="s">
        <v>247</v>
      </c>
      <c r="B184" s="1">
        <v>396</v>
      </c>
      <c r="C184" s="1">
        <v>49</v>
      </c>
      <c r="D184" s="1">
        <v>24987</v>
      </c>
      <c r="E184" s="1">
        <v>445</v>
      </c>
      <c r="F184" s="1">
        <v>396</v>
      </c>
      <c r="G184" s="3">
        <f>F184/E184</f>
        <v>0.889887640449438</v>
      </c>
      <c r="H184" s="1" t="s">
        <v>244</v>
      </c>
    </row>
    <row r="187" customHeight="1" spans="7:7">
      <c r="G187" s="3">
        <v>0.7691</v>
      </c>
    </row>
  </sheetData>
  <sortState ref="A3:G5">
    <sortCondition ref="A3"/>
  </sortState>
  <mergeCells count="12">
    <mergeCell ref="B1:C1"/>
    <mergeCell ref="I35:P35"/>
    <mergeCell ref="A1:A2"/>
    <mergeCell ref="A17:A18"/>
    <mergeCell ref="A34:A36"/>
    <mergeCell ref="A57:A58"/>
    <mergeCell ref="D1:D2"/>
    <mergeCell ref="E1:E2"/>
    <mergeCell ref="F1:F2"/>
    <mergeCell ref="G1:G2"/>
    <mergeCell ref="H1:H2"/>
    <mergeCell ref="I1:I2"/>
  </mergeCells>
  <conditionalFormatting sqref="G27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{2a58e507-96b7-4163-a3b1-c4d92344d183}</x14:id>
        </ext>
      </extLst>
    </cfRule>
  </conditionalFormatting>
  <conditionalFormatting sqref="G29"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{c0bbf2d4-aa69-4cdc-8661-8d146f3b1521}</x14:id>
        </ext>
      </extLst>
    </cfRule>
  </conditionalFormatting>
  <conditionalFormatting sqref="G31">
    <cfRule type="dataBar" priority="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{6c8f983c-5951-4e1b-adc6-569f0f242dc8}</x14:id>
        </ext>
      </extLst>
    </cfRule>
  </conditionalFormatting>
  <conditionalFormatting sqref="G33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{4968efbe-b7e4-4e86-8885-7eebc7ffa262}</x14:id>
        </ext>
      </extLst>
    </cfRule>
  </conditionalFormatting>
  <conditionalFormatting sqref="G37">
    <cfRule type="dataBar" priority="3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{ec8cdfc7-b707-4eba-ada9-fd62254e3d83}</x14:id>
        </ext>
      </extLst>
    </cfRule>
  </conditionalFormatting>
  <conditionalFormatting sqref="G43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{212eb4c0-df91-4bc5-aa85-cb7a1ed81b22}</x14:id>
        </ext>
      </extLst>
    </cfRule>
  </conditionalFormatting>
  <conditionalFormatting sqref="G44"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{2ae9ce71-1679-4927-a771-1909c9d38d9b}</x14:id>
        </ext>
      </extLst>
    </cfRule>
  </conditionalFormatting>
  <conditionalFormatting sqref="G47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{9c760bcd-3d33-465e-b3aa-22ec6bc64eb8}</x14:id>
        </ext>
      </extLst>
    </cfRule>
  </conditionalFormatting>
  <conditionalFormatting sqref="G49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{c230ceac-ca0a-421f-a476-17c62d9d5227}</x14:id>
        </ext>
      </extLst>
    </cfRule>
  </conditionalFormatting>
  <conditionalFormatting sqref="G51">
    <cfRule type="dataBar" priority="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{9ed22480-ed88-41e3-ab84-7b0f037547de}</x14:id>
        </ext>
      </extLst>
    </cfRule>
  </conditionalFormatting>
  <conditionalFormatting sqref="G68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{4db6c2e0-d826-4345-9d71-a56dd68946b5}</x14:id>
        </ext>
      </extLst>
    </cfRule>
    <cfRule type="dataBar" priority="3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{c9bd0a14-2636-4f08-b592-40d44780d631}</x14:id>
        </ext>
      </extLst>
    </cfRule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{2afe401c-afae-4f61-8fb2-27c006c8f2f4}</x14:id>
        </ext>
      </extLst>
    </cfRule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{eed9552d-02aa-4df4-a5bc-bff6c0e58cc6}</x14:id>
        </ext>
      </extLst>
    </cfRule>
    <cfRule type="dataBar" priority="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{a22e26e6-8001-4d5f-a451-f4759b7972dd}</x14:id>
        </ext>
      </extLst>
    </cfRule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{95e7ecae-406d-4b13-97a7-5790a3959653}</x14:id>
        </ext>
      </extLst>
    </cfRule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{21965a54-e0a1-4ff2-a8b0-5ffe1017d7cd}</x14:id>
        </ext>
      </extLst>
    </cfRule>
    <cfRule type="dataBar" priority="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{7fdce060-6514-4a7f-8365-626421c3bc8c}</x14:id>
        </ext>
      </extLst>
    </cfRule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{c2c25100-6a19-452c-af41-d7d5b9abf97f}</x14:id>
        </ext>
      </extLst>
    </cfRule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{8ce1ac77-2070-4c5f-a4f3-9171fd18d93f}</x14:id>
        </ext>
      </extLst>
    </cfRule>
    <cfRule type="dataBar" priority="3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{335dfbaf-2658-4ae1-b23d-9458337564b7}</x14:id>
        </ext>
      </extLst>
    </cfRule>
  </conditionalFormatting>
  <conditionalFormatting sqref="G85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{b508560b-ffdd-4578-bf67-d6e3dd803644}</x14:id>
        </ext>
      </extLst>
    </cfRule>
  </conditionalFormatting>
  <conditionalFormatting sqref="G92">
    <cfRule type="dataBar" priority="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{39e06b46-38c1-413a-acc6-7767c5c89447}</x14:id>
        </ext>
      </extLst>
    </cfRule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{aca41ada-7736-4d50-86cf-fee0472ef60f}</x14:id>
        </ext>
      </extLst>
    </cfRule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{72e0d389-867a-4851-aff4-cc7e529773bb}</x14:id>
        </ext>
      </extLst>
    </cfRule>
    <cfRule type="dataBar" priority="3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{2a2b78ce-fcc8-4f1d-9320-bd2f30c7a943}</x14:id>
        </ext>
      </extLst>
    </cfRule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{dc3b3f1b-d46f-46f4-8c71-3252eeef98f7}</x14:id>
        </ext>
      </extLst>
    </cfRule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{ad6f2723-b70d-497e-8baa-bf26b0f54fb4}</x14:id>
        </ext>
      </extLst>
    </cfRule>
    <cfRule type="dataBar" priority="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{c0465758-ff32-425b-993e-2e3a3465a5df}</x14:id>
        </ext>
      </extLst>
    </cfRule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{5f904288-9c6a-426d-9ec5-b6d93a4a2df7}</x14:id>
        </ext>
      </extLst>
    </cfRule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{83e0d7e5-ac28-4732-a3aa-3c8481fa8d5f}</x14:id>
        </ext>
      </extLst>
    </cfRule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{4b8f038e-d864-4d60-9f13-cb70c1fe4da7}</x14:id>
        </ext>
      </extLst>
    </cfRule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{6b52fb46-fd52-4f60-b3d3-6834e1be03b2}</x14:id>
        </ext>
      </extLst>
    </cfRule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{92482086-f1b7-409e-ad6c-39d534150c6f}</x14:id>
        </ext>
      </extLst>
    </cfRule>
    <cfRule type="dataBar" priority="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{21eaf6e8-c649-488e-89b9-97ff06b787f8}</x14:id>
        </ext>
      </extLst>
    </cfRule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{afece628-e56c-4f59-89d4-31d8df731139}</x14:id>
        </ext>
      </extLst>
    </cfRule>
  </conditionalFormatting>
  <conditionalFormatting sqref="G134">
    <cfRule type="dataBar" priority="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{f2b9dc87-d5dc-426f-9666-b223904c7bcd}</x14:id>
        </ext>
      </extLst>
    </cfRule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{15c99664-b1a0-4acd-843a-d55a2d74f44a}</x14:id>
        </ext>
      </extLst>
    </cfRule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{9e8f7406-384f-423d-a218-749014e1117a}</x14:id>
        </ext>
      </extLst>
    </cfRule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{548e441c-10e1-48fe-8cc7-7f7c68130105}</x14:id>
        </ext>
      </extLst>
    </cfRule>
    <cfRule type="dataBar" priority="2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{0f190efb-d2c5-4ff8-9672-a5bb1c52d9f0}</x14:id>
        </ext>
      </extLst>
    </cfRule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{1f14260b-c70c-4503-a6b0-3c0abbfd37ec}</x14:id>
        </ext>
      </extLst>
    </cfRule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{22722c4f-7e12-414c-83aa-123431d17e89}</x14:id>
        </ext>
      </extLst>
    </cfRule>
    <cfRule type="dataBar" priority="2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{cdb5d0cb-5ce1-41c2-9ea3-6c44b0e91695}</x14:id>
        </ext>
      </extLst>
    </cfRule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{f42f6585-bf69-4f56-b66c-b173044df942}</x14:id>
        </ext>
      </extLst>
    </cfRule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{f4e04f7a-9996-4683-a455-6f58bebf8fca}</x14:id>
        </ext>
      </extLst>
    </cfRule>
    <cfRule type="dataBar" priority="2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{79beabe4-664b-4f7c-91bc-1e651ad8a68c}</x14:id>
        </ext>
      </extLst>
    </cfRule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{29b50908-3397-4d25-a9a3-50e07172431a}</x14:id>
        </ext>
      </extLst>
    </cfRule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{77c8f670-6935-4d25-9448-0b123b7e3f62}</x14:id>
        </ext>
      </extLst>
    </cfRule>
    <cfRule type="dataBar" priority="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{476d3d57-6792-4ef4-badb-f2dd109ae358}</x14:id>
        </ext>
      </extLst>
    </cfRule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{81f66697-65e0-4977-992e-f46a7d253976}</x14:id>
        </ext>
      </extLst>
    </cfRule>
  </conditionalFormatting>
  <conditionalFormatting sqref="I134">
    <cfRule type="dataBar" priority="3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{fd8208e8-ce53-47e5-8ad0-a43ff4d15a57}</x14:id>
        </ext>
      </extLst>
    </cfRule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{61e6a10a-4110-4a8f-bb35-315bbf315ef9}</x14:id>
        </ext>
      </extLst>
    </cfRule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{3a30ed6c-428b-4400-874a-daeeac967e65}</x14:id>
        </ext>
      </extLst>
    </cfRule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{62cb0d14-3c10-403f-bb1a-800f6488f751}</x14:id>
        </ext>
      </extLst>
    </cfRule>
    <cfRule type="dataBar" priority="2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{d6ffbd9a-26ae-439a-b303-59269e510ad3}</x14:id>
        </ext>
      </extLst>
    </cfRule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{f3adaf96-50e0-476c-aad6-b168744f4687}</x14:id>
        </ext>
      </extLst>
    </cfRule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{a8ab332a-24e6-4e8d-901a-238aee864070}</x14:id>
        </ext>
      </extLst>
    </cfRule>
    <cfRule type="dataBar" priority="2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{2935d98d-212d-40b7-ac26-82ad9e578f22}</x14:id>
        </ext>
      </extLst>
    </cfRule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{36034319-7115-46f8-ab52-1ca7dbb6a694}</x14:id>
        </ext>
      </extLst>
    </cfRule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{71ee343e-e344-46be-9502-d264c4fa11af}</x14:id>
        </ext>
      </extLst>
    </cfRule>
    <cfRule type="dataBar" priority="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{3dd820fb-3c4a-4408-9fa2-c6e06bd62b64}</x14:id>
        </ext>
      </extLst>
    </cfRule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{fb8b3e6d-44f8-4805-8d50-c162977e735b}</x14:id>
        </ext>
      </extLst>
    </cfRule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{0b7696f1-992a-4a4b-9d12-5dea97f60b54}</x14:id>
        </ext>
      </extLst>
    </cfRule>
    <cfRule type="dataBar" priority="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{c6e5b52d-dcb4-4ec5-ac1b-378b29c05947}</x14:id>
        </ext>
      </extLst>
    </cfRule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{87aa8bfc-c631-4390-ba3b-ca3b40fa7871}</x14:id>
        </ext>
      </extLst>
    </cfRule>
  </conditionalFormatting>
  <conditionalFormatting sqref="G139">
    <cfRule type="dataBar" priority="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{c6204c08-600a-4207-a805-40da29be092b}</x14:id>
        </ext>
      </extLst>
    </cfRule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{4e89f920-2fe1-43f9-a090-b6a2a3ae1d03}</x14:id>
        </ext>
      </extLst>
    </cfRule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{b4bdc7b9-c0cd-4bd5-b307-a1c4f2da33d2}</x14:id>
        </ext>
      </extLst>
    </cfRule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{09efd89c-49a2-4a87-b750-42e864290695}</x14:id>
        </ext>
      </extLst>
    </cfRule>
    <cfRule type="dataBar" priority="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{32176058-7cb0-43d4-a65a-fef1ee1959a2}</x14:id>
        </ext>
      </extLst>
    </cfRule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{47d08cc5-8bbb-4bcc-852b-3eab545ee916}</x14:id>
        </ext>
      </extLst>
    </cfRule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{5764e686-0f46-4ffa-8da2-06179c5ad402}</x14:id>
        </ext>
      </extLst>
    </cfRule>
    <cfRule type="dataBar" priority="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{29d8ddb0-c232-4cbd-9c62-3692c0cad75b}</x14:id>
        </ext>
      </extLst>
    </cfRule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{fd4da4f8-67ba-4348-aad2-33000547c30c}</x14:id>
        </ext>
      </extLst>
    </cfRule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{938b6799-3ecd-4fc4-a310-267ede93cc53}</x14:id>
        </ext>
      </extLst>
    </cfRule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{93f92c6d-7fa3-4c99-8ad9-60ab2638320d}</x14:id>
        </ext>
      </extLst>
    </cfRule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{bbfbbf17-9de2-4682-a525-85533f286ceb}</x14:id>
        </ext>
      </extLst>
    </cfRule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{cebb1e08-cbb9-45b4-a25f-eb4398f67a5c}</x14:id>
        </ext>
      </extLst>
    </cfRule>
    <cfRule type="dataBar" priority="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{92c826db-3846-4c7d-8d69-8282380b75ca}</x14:id>
        </ext>
      </extLst>
    </cfRule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{364db8ed-dbb5-4cf0-b555-b7d44ef3183a}</x14:id>
        </ext>
      </extLst>
    </cfRule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{14660f05-47be-43be-90bd-5418522c2946}</x14:id>
        </ext>
      </extLst>
    </cfRule>
  </conditionalFormatting>
  <conditionalFormatting sqref="G157">
    <cfRule type="dataBar" priority="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{a93e73d8-92ec-47bd-9899-ce65dec2347a}</x14:id>
        </ext>
      </extLst>
    </cfRule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{38640a8a-ecfa-4935-a713-f8d703ede3d0}</x14:id>
        </ext>
      </extLst>
    </cfRule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{c6068640-8831-48e2-bafe-e88b3bc6b462}</x14:id>
        </ext>
      </extLst>
    </cfRule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{f1088f87-0a6d-4343-beef-c86d7a311d7b}</x14:id>
        </ext>
      </extLst>
    </cfRule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{96e99945-2fc0-4fe5-8aa3-2cf0e72542dd}</x14:id>
        </ext>
      </extLst>
    </cfRule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{b4595126-b247-4566-acf1-0e92481e54e7}</x14:id>
        </ext>
      </extLst>
    </cfRule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{0b5ff183-856d-4089-a7e8-ec47c47fc0ee}</x14:id>
        </ext>
      </extLst>
    </cfRule>
    <cfRule type="dataBar" priority="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{0f637e4d-286f-49b6-a0e8-30dceea80032}</x14:id>
        </ext>
      </extLst>
    </cfRule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{58821c13-0bb5-487b-a3c9-7c632d4b4b8f}</x14:id>
        </ext>
      </extLst>
    </cfRule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{7967db65-de7b-41a8-9ee9-688a6b9b91dd}</x14:id>
        </ext>
      </extLst>
    </cfRule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{0b64631e-9d08-4cde-8dd6-3faa095f0990}</x14:id>
        </ext>
      </extLst>
    </cfRule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{e50db43c-b0e6-4eb2-93f1-6000fd9c8d07}</x14:id>
        </ext>
      </extLst>
    </cfRule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{359639a3-9475-4cd0-92c8-fa8fe27e64b8}</x14:id>
        </ext>
      </extLst>
    </cfRule>
    <cfRule type="dataBar" priority="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{5a8a0d1f-ca25-4677-bffc-856367663ed0}</x14:id>
        </ext>
      </extLst>
    </cfRule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{3efdc780-7e4d-466c-8275-20d7cc760043}</x14:id>
        </ext>
      </extLst>
    </cfRule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{e51f936a-5ca8-4cf8-b9b3-b042c604322a}</x14:id>
        </ext>
      </extLst>
    </cfRule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{cad94a81-d5b5-4308-9e4a-0f5bfcc22055}</x14:id>
        </ext>
      </extLst>
    </cfRule>
  </conditionalFormatting>
  <conditionalFormatting sqref="G158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{e59490b1-c367-4e6c-840f-834f931c5bad}</x14:id>
        </ext>
      </extLst>
    </cfRule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{56695dde-30d6-496d-8a13-54f450c0ba05}</x14:id>
        </ext>
      </extLst>
    </cfRule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{b53be082-c6cd-43ee-a67a-cf4ec5a205c6}</x14:id>
        </ext>
      </extLst>
    </cfRule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{c2c39138-aad8-4946-9cd6-6f198e51ee2b}</x14:id>
        </ext>
      </extLst>
    </cfRule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{2c6829e5-85c9-438b-9945-f20fb5a258ea}</x14:id>
        </ext>
      </extLst>
    </cfRule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{c6589dd5-70c3-4ae6-a808-4ea0fd2cce3b}</x14:id>
        </ext>
      </extLst>
    </cfRule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{87564eb4-b645-4ab2-9eae-7e4556d3f498}</x14:id>
        </ext>
      </extLst>
    </cfRule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{33a8c1dc-87e6-4814-a85c-76e46d4c5ef4}</x14:id>
        </ext>
      </extLst>
    </cfRule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{5fcc7a50-e347-4fc7-a650-45279043bae4}</x14:id>
        </ext>
      </extLst>
    </cfRule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{504a6309-262b-41b2-8817-88451a13be28}</x14:id>
        </ext>
      </extLst>
    </cfRule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{3de91585-b840-45b4-9896-41af3097f16f}</x14:id>
        </ext>
      </extLst>
    </cfRule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{ad08fa30-8d29-4d09-95a9-072c56dd7b73}</x14:id>
        </ext>
      </extLst>
    </cfRule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{9e2b41ba-5548-4022-83ea-2b1fb7f879bc}</x14:id>
        </ext>
      </extLst>
    </cfRule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{981286e9-4656-4ea3-9913-32201c94ab8f}</x14:id>
        </ext>
      </extLst>
    </cfRule>
    <cfRule type="dataBar" priority="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{1c61e589-f773-49f0-aa01-38e223034ea0}</x14:id>
        </ext>
      </extLst>
    </cfRule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{3af16db3-f6e5-4b10-8051-49ade9cc71bb}</x14:id>
        </ext>
      </extLst>
    </cfRule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{e1f989ee-b7bc-432d-a860-14bb6a32d16a}</x14:id>
        </ext>
      </extLst>
    </cfRule>
  </conditionalFormatting>
  <conditionalFormatting sqref="G161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{c6af8920-0ffd-4dbc-9a96-61c6ad51d8cc}</x14:id>
        </ext>
      </extLst>
    </cfRule>
    <cfRule type="dataBar" priority="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{2da3c7e9-7de4-443b-8e86-9ed7429df22d}</x14:id>
        </ext>
      </extLst>
    </cfRule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{4090a84d-db59-43f8-8838-cb109efbfd2a}</x14:id>
        </ext>
      </extLst>
    </cfRule>
    <cfRule type="dataBar" priority="2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{9a0dead1-999d-4120-b7a5-239d47a3d340}</x14:id>
        </ext>
      </extLst>
    </cfRule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{6325c2ca-ec72-46c6-84a0-18d952fd1e7c}</x14:id>
        </ext>
      </extLst>
    </cfRule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{e2541b60-a5a9-43e9-8655-4e2f7bf4d023}</x14:id>
        </ext>
      </extLst>
    </cfRule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{f1f78cec-6e3b-49d0-bfec-2ed4beb4d03e}</x14:id>
        </ext>
      </extLst>
    </cfRule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{2b1c441b-6d2c-4d10-bd2a-0e9e9b88c8d2}</x14:id>
        </ext>
      </extLst>
    </cfRule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{a2aff72a-37a5-4e10-a72c-af75a2b3a5bd}</x14:id>
        </ext>
      </extLst>
    </cfRule>
    <cfRule type="dataBar" priority="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{0bf2b5cb-19b1-45db-a83a-1d30b4cfff9f}</x14:id>
        </ext>
      </extLst>
    </cfRule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{ff0e8888-c1bc-4bfe-8341-7de2fb8f9d6e}</x14:id>
        </ext>
      </extLst>
    </cfRule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{0f489168-24cf-40f4-bbdf-5fc1928cb3c9}</x14:id>
        </ext>
      </extLst>
    </cfRule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{684c7ad8-4987-46d1-b692-cd86b7cf5c05}</x14:id>
        </ext>
      </extLst>
    </cfRule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{cbdac1b5-16c5-431f-a21f-fac45fac3574}</x14:id>
        </ext>
      </extLst>
    </cfRule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{965c2313-81e7-41b1-a446-6cb4e9cecced}</x14:id>
        </ext>
      </extLst>
    </cfRule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{fef6050a-64b5-4997-b66a-51b00447159e}</x14:id>
        </ext>
      </extLst>
    </cfRule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{99e75aa0-8266-45f3-ae74-baffec93aa59}</x14:id>
        </ext>
      </extLst>
    </cfRule>
  </conditionalFormatting>
  <conditionalFormatting sqref="G166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{e4210e40-950c-4654-8f31-1abf9df78e91}</x14:id>
        </ext>
      </extLst>
    </cfRule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{8a37720e-b5c6-4682-934b-8607234e3870}</x14:id>
        </ext>
      </extLst>
    </cfRule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{5dd26ce2-e707-475c-acda-e16d5b89004f}</x14:id>
        </ext>
      </extLst>
    </cfRule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{f2aee850-43d9-43d6-aeee-f781b9f945ba}</x14:id>
        </ext>
      </extLst>
    </cfRule>
    <cfRule type="dataBar" priority="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{a97c9440-d654-4350-b4af-9d6c69dd779b}</x14:id>
        </ext>
      </extLst>
    </cfRule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{6958b19b-2e45-4a98-8a0e-4c142e7fac24}</x14:id>
        </ext>
      </extLst>
    </cfRule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{94f947ae-c3e5-49c0-a6c6-0980717f193e}</x14:id>
        </ext>
      </extLst>
    </cfRule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{a587357c-c581-4449-8373-da364e4f0041}</x14:id>
        </ext>
      </extLst>
    </cfRule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{a2dced44-3740-4dc8-a134-e905bc285590}</x14:id>
        </ext>
      </extLst>
    </cfRule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{0559daec-62f3-4078-b8a2-3cc7f077722a}</x14:id>
        </ext>
      </extLst>
    </cfRule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{2167b80b-9a35-49dc-847e-04785da3beca}</x14:id>
        </ext>
      </extLst>
    </cfRule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{28a7991b-9244-4c2e-abe9-d6d61f89fecd}</x14:id>
        </ext>
      </extLst>
    </cfRule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{fbf19f34-bf2f-42f0-8dd5-9432844dab41}</x14:id>
        </ext>
      </extLst>
    </cfRule>
    <cfRule type="dataBar" priority="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{6183f8db-74da-4791-855b-b6498a76ba5d}</x14:id>
        </ext>
      </extLst>
    </cfRule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{9f1a0186-6772-4c94-a29b-ddca306296a3}</x14:id>
        </ext>
      </extLst>
    </cfRule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{1d684b80-ee2f-4d27-ac05-f285fe627ced}</x14:id>
        </ext>
      </extLst>
    </cfRule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{cc8f0210-980a-4d21-96f8-ba910e46d00c}</x14:id>
        </ext>
      </extLst>
    </cfRule>
  </conditionalFormatting>
  <conditionalFormatting sqref="G168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{78ef1554-3ca1-4a8d-9387-a62bed83e34b}</x14:id>
        </ext>
      </extLst>
    </cfRule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{cd40efa7-18a5-4310-9294-e1ff1da68c3b}</x14:id>
        </ext>
      </extLst>
    </cfRule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{ac5a2fb8-37bb-4cae-ba13-f07c1a306c71}</x14:id>
        </ext>
      </extLst>
    </cfRule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{b2cd5a16-c5de-4a2f-af1a-1eddc0ad5309}</x14:id>
        </ext>
      </extLst>
    </cfRule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{18b69702-61c2-4942-835c-277960d9aa83}</x14:id>
        </ext>
      </extLst>
    </cfRule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{2e07c320-05ef-49d6-9efe-7318a246cca3}</x14:id>
        </ext>
      </extLst>
    </cfRule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{e63a5b09-53b1-422b-9621-0f9186e1e814}</x14:id>
        </ext>
      </extLst>
    </cfRule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{0e9ad62b-b427-4564-bcf9-c6132ff61406}</x14:id>
        </ext>
      </extLst>
    </cfRule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{424e474d-be32-4958-8f6a-a2cab2ee498b}</x14:id>
        </ext>
      </extLst>
    </cfRule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{3cf982f1-3fd4-4c37-b974-c9f9a5a12ae2}</x14:id>
        </ext>
      </extLst>
    </cfRule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{20bb27ab-42c5-4a66-aa15-e7e97c92b5b5}</x14:id>
        </ext>
      </extLst>
    </cfRule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{e385fabe-f2ec-4bac-bc1c-e8da1a3bf61a}</x14:id>
        </ext>
      </extLst>
    </cfRule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{eafdc539-bcae-4199-8e6a-0e406096d894}</x14:id>
        </ext>
      </extLst>
    </cfRule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{9a27fbd6-5f6e-45ff-a6d2-88c8c989e7d6}</x14:id>
        </ext>
      </extLst>
    </cfRule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{df4e0e37-5e1b-44f8-9a7d-1dc8b4ee7289}</x14:id>
        </ext>
      </extLst>
    </cfRule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{f6c21799-7946-46f4-9a11-547f5b8b9fa9}</x14:id>
        </ext>
      </extLst>
    </cfRule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{84628b78-98c1-41d9-8089-8d3f62fa3340}</x14:id>
        </ext>
      </extLst>
    </cfRule>
  </conditionalFormatting>
  <conditionalFormatting sqref="G169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{58a557d2-e886-46b8-a2d4-c0538094928c}</x14:id>
        </ext>
      </extLst>
    </cfRule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{90805d85-152f-41c9-9497-c4676d0261f7}</x14:id>
        </ext>
      </extLst>
    </cfRule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{06c448fd-f536-4b95-a56f-a991817bc055}</x14:id>
        </ext>
      </extLst>
    </cfRule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{da947e14-82b8-4bd1-a3f2-695317bdc3e7}</x14:id>
        </ext>
      </extLst>
    </cfRule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{969a68c1-fea3-4b2b-ac58-b5680f7df50d}</x14:id>
        </ext>
      </extLst>
    </cfRule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{4b9c7c59-ed95-4987-9e57-7ba078b1679d}</x14:id>
        </ext>
      </extLst>
    </cfRule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{e8cde43d-9010-479f-98a8-c1a2a3d2572c}</x14:id>
        </ext>
      </extLst>
    </cfRule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{cf9c571a-4f7e-4635-85aa-4198964c6e51}</x14:id>
        </ext>
      </extLst>
    </cfRule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{0be8302c-fe38-4fbe-946a-a2bd7891215d}</x14:id>
        </ext>
      </extLst>
    </cfRule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{c76a09e7-5cf8-4af1-9a44-0972e4cd949d}</x14:id>
        </ext>
      </extLst>
    </cfRule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{24650c0d-fc15-45f4-9e18-586f3375b6a5}</x14:id>
        </ext>
      </extLst>
    </cfRule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{4c507c40-e706-460f-8fcb-22189b128817}</x14:id>
        </ext>
      </extLst>
    </cfRule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{8e48075b-2ab7-4023-a190-c56616db8198}</x14:id>
        </ext>
      </extLst>
    </cfRule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{276776cf-68c6-4872-9876-d94550623843}</x14:id>
        </ext>
      </extLst>
    </cfRule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{87b19aad-876d-4210-8dc6-7c1e3f6c47ed}</x14:id>
        </ext>
      </extLst>
    </cfRule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{b1aeff91-b28b-4234-a44c-0977341c656a}</x14:id>
        </ext>
      </extLst>
    </cfRule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{b1a52a81-8d8b-41c4-bd60-415cc313b800}</x14:id>
        </ext>
      </extLst>
    </cfRule>
  </conditionalFormatting>
  <conditionalFormatting sqref="G172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{a8d69c4b-d155-45a1-bd1b-e1be34963930}</x14:id>
        </ext>
      </extLst>
    </cfRule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{e5916d90-a265-4f97-9a9d-8d37d4128784}</x14:id>
        </ext>
      </extLst>
    </cfRule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{a8ce3ef4-fef9-4422-88d9-cea98386a372}</x14:id>
        </ext>
      </extLst>
    </cfRule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{a693b7b1-0ee4-443a-8923-5eebf4d156bc}</x14:id>
        </ext>
      </extLst>
    </cfRule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{85c6b824-0604-4d12-a39d-4fd00baf0804}</x14:id>
        </ext>
      </extLst>
    </cfRule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{d503d9b0-be63-4bb2-9d10-150daddfe850}</x14:id>
        </ext>
      </extLst>
    </cfRule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{55215610-dc61-459b-a882-02474901f26e}</x14:id>
        </ext>
      </extLst>
    </cfRule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{7f109ffd-5d93-4965-a510-cc66ac18621a}</x14:id>
        </ext>
      </extLst>
    </cfRule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{94c0318e-31f9-402c-a3b9-b83d26db63ab}</x14:id>
        </ext>
      </extLst>
    </cfRule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{de8f84f1-3b79-41fc-a2b8-2c1d850bdda8}</x14:id>
        </ext>
      </extLst>
    </cfRule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{55b93d94-ef12-49fb-b75c-1b9af04f5b23}</x14:id>
        </ext>
      </extLst>
    </cfRule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{5ec54cc6-8124-4b20-9927-3cea2bf21355}</x14:id>
        </ext>
      </extLst>
    </cfRule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{326454f8-9593-435b-bd8a-462e798094a0}</x14:id>
        </ext>
      </extLst>
    </cfRule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{bc6cb4d1-7208-4a81-8cfe-93fa728dda80}</x14:id>
        </ext>
      </extLst>
    </cfRule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{b34f0c53-4a70-4080-aba4-56eb0094e826}</x14:id>
        </ext>
      </extLst>
    </cfRule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{96db133b-6237-4dc5-9e06-36a468790113}</x14:id>
        </ext>
      </extLst>
    </cfRule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{61c76b2d-28c3-455d-96c8-9ab15ed3173f}</x14:id>
        </ext>
      </extLst>
    </cfRule>
  </conditionalFormatting>
  <conditionalFormatting sqref="G177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{ab4810b0-28d7-4613-b63d-9b0b6a956029}</x14:id>
        </ext>
      </extLst>
    </cfRule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{b1de5629-7ef9-4e76-8650-a073304d0e96}</x14:id>
        </ext>
      </extLst>
    </cfRule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{e95dcb2a-79fd-4523-b3f1-dda16c31fc08}</x14:id>
        </ext>
      </extLst>
    </cfRule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{cfdf9a0d-79aa-446a-8c04-d4ea99db33f2}</x14:id>
        </ext>
      </extLst>
    </cfRule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{f75c1abd-b7ff-4858-9afe-4fcf8a2f959c}</x14:id>
        </ext>
      </extLst>
    </cfRule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{5c4d2796-45b3-4920-b1c9-c65230dab7cb}</x14:id>
        </ext>
      </extLst>
    </cfRule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{1c8c24a8-4d23-4e4a-8181-0856e266b6f7}</x14:id>
        </ext>
      </extLst>
    </cfRule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{cb2a237d-a6bf-4cc6-8b01-98e305c9d9f0}</x14:id>
        </ext>
      </extLst>
    </cfRule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{62954121-22ee-47e7-81f6-9e36d7da88e1}</x14:id>
        </ext>
      </extLst>
    </cfRule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{9a5f177a-58c2-42f8-8bdc-2b9d7139fa72}</x14:id>
        </ext>
      </extLst>
    </cfRule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{6b81d4cf-2638-48f0-b160-3d50f094f401}</x14:id>
        </ext>
      </extLst>
    </cfRule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{8f05048c-c20c-4c4f-806d-7624498b81f8}</x14:id>
        </ext>
      </extLst>
    </cfRule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{a4260d3f-527a-4c3e-83be-fb95f9c40cb5}</x14:id>
        </ext>
      </extLst>
    </cfRule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{e9c9150d-d943-4ff3-82e3-75a1ee735299}</x14:id>
        </ext>
      </extLst>
    </cfRule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{5dcee3cc-ce60-4651-8db5-bf6c76fb470d}</x14:id>
        </ext>
      </extLst>
    </cfRule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{169b2a8c-2257-4e76-b1bc-4e76114e873a}</x14:id>
        </ext>
      </extLst>
    </cfRule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{871a5cc4-8654-496a-9ab2-c225a17d79e5}</x14:id>
        </ext>
      </extLst>
    </cfRule>
  </conditionalFormatting>
  <conditionalFormatting sqref="G184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{35864e17-84bc-4441-b6e7-85a9a0626d6b}</x14:id>
        </ext>
      </extLst>
    </cfRule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{f30d4e1e-33ef-450c-b75b-1416f5e438c5}</x14:id>
        </ext>
      </extLst>
    </cfRule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{c8955dcd-41dd-497f-a2ae-c5c391b37869}</x14:id>
        </ext>
      </extLst>
    </cfRule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{9cef4ac4-9dff-4351-801c-954207a9b14e}</x14:id>
        </ext>
      </extLst>
    </cfRule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{fdbb0c3f-b13a-455d-a8aa-df6ca8080f44}</x14:id>
        </ext>
      </extLst>
    </cfRule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{296e22a0-0ec3-472d-b2ad-276a808a6bc8}</x14:id>
        </ext>
      </extLst>
    </cfRule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{95526b0d-534a-4153-b3d4-f1ca35c782c3}</x14:id>
        </ext>
      </extLst>
    </cfRule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{e2b49f31-8db3-48ce-ac61-988e7ed5dea6}</x14:id>
        </ext>
      </extLst>
    </cfRule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{0f43e76a-43f5-4073-b5cb-27a73798f564}</x14:id>
        </ext>
      </extLst>
    </cfRule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{9a8d7609-4b52-435f-9a93-ab6bf2925729}</x14:id>
        </ext>
      </extLst>
    </cfRule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{4c473f7a-cdd8-41cc-91ea-801443c64ca8}</x14:id>
        </ext>
      </extLst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{c505dec0-9936-4bcf-b748-6286ebcc004e}</x14:id>
        </ext>
      </extLst>
    </cfRule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{612aadf7-aafb-45cd-98e7-bf96267b74c1}</x14:id>
        </ext>
      </extLst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{f41612c0-8997-4c3a-ac07-39b3910b6bfe}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{5356299e-8bed-4236-a3d5-77ef491e4f87}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{0aaf7164-11d4-489f-b284-9d40ec02fa8d}</x14:id>
        </ext>
      </extLst>
    </cfRule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{28f51dac-064e-4e46-bb40-77de17e4417c}</x14:id>
        </ext>
      </extLst>
    </cfRule>
  </conditionalFormatting>
  <conditionalFormatting sqref="G41:G42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{c1b0bf65-235d-4b89-9633-677d5c3fd86a}</x14:id>
        </ext>
      </extLst>
    </cfRule>
  </conditionalFormatting>
  <conditionalFormatting sqref="G63:G65">
    <cfRule type="dataBar" priority="3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{6212d5aa-5f0a-486f-b633-c4b6ddc53837}</x14:id>
        </ext>
      </extLst>
    </cfRule>
  </conditionalFormatting>
  <conditionalFormatting sqref="G66:G67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{2b0e56e5-f254-4b1a-b1e2-1784c22cddaa}</x14:id>
        </ext>
      </extLst>
    </cfRule>
    <cfRule type="dataBar" priority="3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{2c0046b4-e083-4d1f-9427-1f5342bc5350}</x14:id>
        </ext>
      </extLst>
    </cfRule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{9889e48b-e66c-40b0-a165-5352cbe1d660}</x14:id>
        </ext>
      </extLst>
    </cfRule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{0b883a7c-1f80-463e-b71a-d7d71e899486}</x14:id>
        </ext>
      </extLst>
    </cfRule>
    <cfRule type="dataBar" priority="3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{316aa45c-9182-4c3d-acf4-797f5574c5ac}</x14:id>
        </ext>
      </extLst>
    </cfRule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{eff63508-7f5e-4b0a-a4dc-516cb1171e08}</x14:id>
        </ext>
      </extLst>
    </cfRule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{26f31837-6ef0-439e-bcb1-bfec30c862b0}</x14:id>
        </ext>
      </extLst>
    </cfRule>
    <cfRule type="dataBar" priority="3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{99005f33-d3ee-42a1-b1ce-036bd3bf4bd8}</x14:id>
        </ext>
      </extLst>
    </cfRule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{77ccb18a-f561-4491-b6ed-79f8c11204a5}</x14:id>
        </ext>
      </extLst>
    </cfRule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{c7e0a460-51c0-4bf4-9c5e-ea49bc9dc70d}</x14:id>
        </ext>
      </extLst>
    </cfRule>
    <cfRule type="dataBar" priority="3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{135d89ce-c5d1-4a66-84d8-9b88bf763eee}</x14:id>
        </ext>
      </extLst>
    </cfRule>
  </conditionalFormatting>
  <conditionalFormatting sqref="G140:G156 G159:G160 G162:G165 G167 G170:G171 G173:G176 G178:G183 G185:G1048576 G135:G138 G119:G133 G1:G28 G30 G32 G34:G36 G38:G40 G45:G46 G48 G50 G52:G62 G69:G84 G93:G94 G86:G91 G113:G117 G96:G111">
    <cfRule type="dataBar" priority="3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{9b4deea0-ec43-4c7b-b629-280f127575a2}</x14:id>
        </ext>
      </extLst>
    </cfRule>
  </conditionalFormatting>
  <conditionalFormatting sqref="G140:G156 G159:G160 G162:G165 G167 G170:G171 G173:G176 G178:G183 G185:G1048576 G135:G138 G119:G133 G1:G67 G69:G84 G93:G94 G86:G91 G113:G117 G96:G111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{f082a13d-69d1-48a8-a818-27cece952413}</x14:id>
        </ext>
      </extLst>
    </cfRule>
  </conditionalFormatting>
  <conditionalFormatting sqref="G140:G156 G159:G160 G162:G165 G167 G170:G171 G173:G176 G178:G183 G185:G1048576 G93:G94 G86:G91 G113:G117 G96:G111 G135:G138 G119:G133 G1:G43 G45:G46 G48 G50 G52:G62 G69:G84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{7fca6599-09a0-4819-9adc-7ed0153bed2f}</x14:id>
        </ext>
      </extLst>
    </cfRule>
  </conditionalFormatting>
  <conditionalFormatting sqref="G140:G156 G159:G160 G162:G165 G167 G170:G171 G173:G176 G178:G183 G185:G1048576 G1:G50 G52:G62 G69:G84 G93:G94 G86:G91 G113:G117 G96:G111 G135:G138 G119:G133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{a9136ba9-8bab-4ba9-bcfc-2216fe061c25}</x14:id>
        </ext>
      </extLst>
    </cfRule>
  </conditionalFormatting>
  <conditionalFormatting sqref="G140:G156 G159:G160 G162:G165 G167 G170:G171 G173:G176 G178:G183 G185:G1048576 G69:G84 G93:G94 G86:G91 G113:G117 G96:G111 G135:G138 G119:G133 G1:G46 G48 G50 G52:G62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{714f2367-f85f-4359-8df7-2b8a8606e0b6}</x14:id>
        </ext>
      </extLst>
    </cfRule>
  </conditionalFormatting>
  <conditionalFormatting sqref="G140:G156 G159:G160 G162:G165 G167 G170:G171 G173:G176 G178:G183 G185:G1048576 G52:G62 G69:G84 G93:G94 G86:G91 G113:G117 G96:G111 G135:G138 G119:G133 G1:G48 G50">
    <cfRule type="dataBar" priority="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{1b9ec60c-0ef8-4133-aa7b-7e196e472ab0}</x14:id>
        </ext>
      </extLst>
    </cfRule>
  </conditionalFormatting>
  <conditionalFormatting sqref="G140:G156 G159:G160 G162:G165 G167 G170:G171 G173:G176 G178:G183 G185:G1048576 G93:G94 G86:G91 G113:G117 G96:G111 G135:G138 G119:G133 G1:G40 G45:G46 G48 G50 G52:G62 G69:G84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{6a97f443-281e-4713-a4a9-561ca749179c}</x14:id>
        </ext>
      </extLst>
    </cfRule>
  </conditionalFormatting>
  <conditionalFormatting sqref="G140:G156 G159:G160 G162:G165 G167 G170:G171 G173:G176 G178:G183 G185:G1048576 G96:G111 G135:G138 G119:G133 G1:G30 G32 G34:G36 G38:G40 G45:G46 G48 G50 G52:G62 G69:G84 G93:G94 G86:G91 G113:G117"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{7ed53d46-48b0-468e-91eb-77df161b9572}</x14:id>
        </ext>
      </extLst>
    </cfRule>
  </conditionalFormatting>
  <conditionalFormatting sqref="G140:G156 G159:G160 G162:G165 G167 G170:G171 G173:G176 G178:G183 G185:G1048576 G135:G138 G1:G133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{7521d8c4-d819-4233-8e18-908226467532}</x14:id>
        </ext>
      </extLst>
    </cfRule>
  </conditionalFormatting>
  <conditionalFormatting sqref="G140:G156 G159:G160 G162:G165 G167 G170:G171 G173:G176 G178:G183 G185:G1048576 G86:G91 G113:G117 G96:G111 G135:G138 G119:G133 G1:G36 G38:G40 G45:G46 G48 G50 G52:G62 G69:G84 G93:G94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{d18c9455-5d58-4da8-b1f7-9e4e1d2d17f8}</x14:id>
        </ext>
      </extLst>
    </cfRule>
  </conditionalFormatting>
  <conditionalFormatting sqref="G140:G156 G159:G160 G162:G165 G167 G170:G171 G173:G176 G178:G183 G185:G1048576 G119:G133 G135:G138 G113:G117 G1:G111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{3154418b-1e9c-4215-a7cb-74e95de88a72}</x14:id>
        </ext>
      </extLst>
    </cfRule>
  </conditionalFormatting>
  <conditionalFormatting sqref="G140:G156 G159:G160 G162:G165 G167 G170:G171 G173:G176 G178:G183 G185:G1048576 G119:G133 G1:G26 G28 G30 G32 G34:G36 G38:G40 G45:G46 G48 G50 G52:G62 G69:G84 G93:G94 G86:G91 G113:G117 G96:G111 G135:G138"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{c950863b-062d-4229-8f91-02a449cacbd1}</x14:id>
        </ext>
      </extLst>
    </cfRule>
  </conditionalFormatting>
  <conditionalFormatting sqref="G140:G156 G159:G160 G162:G165 G167 G170:G171 G173:G176 G178:G183 G185:G1048576 G113:G117 G96:G111 G135:G138 G119:G133 G1:G84 G93:G94 G86:G91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{4d071b5d-8fe1-4fb1-bbca-638a5476c496}</x14:id>
        </ext>
      </extLst>
    </cfRule>
  </conditionalFormatting>
  <conditionalFormatting sqref="G140:G156 G159:G160 G162:G165 G167 G170:G171 G173:G176 G178:G183 G185:G1048576 G93:G94 G86:G91 G113:G117 G96:G111 G135:G138 G119:G133 G1:G42 G45:G46 G48 G50 G52:G62 G69:G84">
    <cfRule type="dataBar" priority="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{3817569f-c87c-49b0-8560-60183cf56799}</x14:id>
        </ext>
      </extLst>
    </cfRule>
  </conditionalFormatting>
  <conditionalFormatting sqref="G140:G156 G159:G160 G162:G165 G167 G170:G171 G173:G176 G178:G183 G185:G1048576 G135:G138 G119:G133 G1:G117">
    <cfRule type="dataBar" priority="3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{72e51a5b-11b0-417e-9faf-c112491faae6}</x14:id>
        </ext>
      </extLst>
    </cfRule>
  </conditionalFormatting>
  <conditionalFormatting sqref="G140:G156 G159:G160 G162:G165 G167 G170:G171 G173:G176 G178:G183 G185:G1048576 G135:G138 G119:G133 G1:G62 G69:G84 G93:G94 G86:G91 G113:G117 G96:G111"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{b39e07b1-50b4-4271-b9d0-5c507ef4761a}</x14:id>
        </ext>
      </extLst>
    </cfRule>
  </conditionalFormatting>
  <conditionalFormatting sqref="G140:G156 G159:G160 G162:G165 G167 G170:G171 G173:G176 G178:G183 G185:G1048576 G135:G138 G119:G133 G1:G65 G69:G84 G93:G94 G86:G91 G113:G117 G96:G111"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{89078f6c-c090-4e97-a130-28febc70043e}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58e507-96b7-4163-a3b1-c4d92344d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c0bbf2d4-aa69-4cdc-8661-8d146f3b15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6c8f983c-5951-4e1b-adc6-569f0f242d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G31</xm:sqref>
        </x14:conditionalFormatting>
        <x14:conditionalFormatting xmlns:xm="http://schemas.microsoft.com/office/excel/2006/main">
          <x14:cfRule type="dataBar" id="{4968efbe-b7e4-4e86-8885-7eebc7ffa2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G33</xm:sqref>
        </x14:conditionalFormatting>
        <x14:conditionalFormatting xmlns:xm="http://schemas.microsoft.com/office/excel/2006/main">
          <x14:cfRule type="dataBar" id="{ec8cdfc7-b707-4eba-ada9-fd62254e3d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G37</xm:sqref>
        </x14:conditionalFormatting>
        <x14:conditionalFormatting xmlns:xm="http://schemas.microsoft.com/office/excel/2006/main">
          <x14:cfRule type="dataBar" id="{212eb4c0-df91-4bc5-aa85-cb7a1ed81b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G43</xm:sqref>
        </x14:conditionalFormatting>
        <x14:conditionalFormatting xmlns:xm="http://schemas.microsoft.com/office/excel/2006/main">
          <x14:cfRule type="dataBar" id="{2ae9ce71-1679-4927-a771-1909c9d38d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G44</xm:sqref>
        </x14:conditionalFormatting>
        <x14:conditionalFormatting xmlns:xm="http://schemas.microsoft.com/office/excel/2006/main">
          <x14:cfRule type="dataBar" id="{9c760bcd-3d33-465e-b3aa-22ec6bc64e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G47</xm:sqref>
        </x14:conditionalFormatting>
        <x14:conditionalFormatting xmlns:xm="http://schemas.microsoft.com/office/excel/2006/main">
          <x14:cfRule type="dataBar" id="{c230ceac-ca0a-421f-a476-17c62d9d52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G49</xm:sqref>
        </x14:conditionalFormatting>
        <x14:conditionalFormatting xmlns:xm="http://schemas.microsoft.com/office/excel/2006/main">
          <x14:cfRule type="dataBar" id="{9ed22480-ed88-41e3-ab84-7b0f037547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G51</xm:sqref>
        </x14:conditionalFormatting>
        <x14:conditionalFormatting xmlns:xm="http://schemas.microsoft.com/office/excel/2006/main">
          <x14:cfRule type="dataBar" id="{4db6c2e0-d826-4345-9d71-a56dd6894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9bd0a14-2636-4f08-b592-40d44780d6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afe401c-afae-4f61-8fb2-27c006c8f2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ed9552d-02aa-4df4-a5bc-bff6c0e58c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22e26e6-8001-4d5f-a451-f4759b7972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e7ecae-406d-4b13-97a7-5790a39596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1965a54-e0a1-4ff2-a8b0-5ffe1017d7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fdce060-6514-4a7f-8365-626421c3bc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2c25100-6a19-452c-af41-d7d5b9abf9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ce1ac77-2070-4c5f-a4f3-9171fd18d9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35dfbaf-2658-4ae1-b23d-9458337564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G68</xm:sqref>
        </x14:conditionalFormatting>
        <x14:conditionalFormatting xmlns:xm="http://schemas.microsoft.com/office/excel/2006/main">
          <x14:cfRule type="dataBar" id="{b508560b-ffdd-4578-bf67-d6e3dd8036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G85</xm:sqref>
        </x14:conditionalFormatting>
        <x14:conditionalFormatting xmlns:xm="http://schemas.microsoft.com/office/excel/2006/main">
          <x14:cfRule type="dataBar" id="{39e06b46-38c1-413a-acc6-7767c5c894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ca41ada-7736-4d50-86cf-fee0472ef6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2e0d389-867a-4851-aff4-cc7e529773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a2b78ce-fcc8-4f1d-9320-bd2f30c7a9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c3b3f1b-d46f-46f4-8c71-3252eeef98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d6f2723-b70d-497e-8baa-bf26b0f54f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0465758-ff32-425b-993e-2e3a3465a5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f904288-9c6a-426d-9ec5-b6d93a4a2d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3e0d7e5-ac28-4732-a3aa-3c8481fa8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b8f038e-d864-4d60-9f13-cb70c1fe4d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b52fb46-fd52-4f60-b3d3-6834e1be03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2482086-f1b7-409e-ad6c-39d534150c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1eaf6e8-c649-488e-89b9-97ff06b787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fece628-e56c-4f59-89d4-31d8df731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G92</xm:sqref>
        </x14:conditionalFormatting>
        <x14:conditionalFormatting xmlns:xm="http://schemas.microsoft.com/office/excel/2006/main">
          <x14:cfRule type="dataBar" id="{f2b9dc87-d5dc-426f-9666-b223904c7b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5c99664-b1a0-4acd-843a-d55a2d74f4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e8f7406-384f-423d-a218-749014e111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48e441c-10e1-48fe-8cc7-7f7c681301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f190efb-d2c5-4ff8-9672-a5bb1c52d9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f14260b-c70c-4503-a6b0-3c0abbfd37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2722c4f-7e12-414c-83aa-123431d17e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db5d0cb-5ce1-41c2-9ea3-6c44b0e916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42f6585-bf69-4f56-b66c-b173044df9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4e04f7a-9996-4683-a455-6f58bebf8f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9beabe4-664b-4f7c-91bc-1e651ad8a6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9b50908-3397-4d25-a9a3-50e0717243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7c8f670-6935-4d25-9448-0b123b7e3f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76d3d57-6792-4ef4-badb-f2dd109ae3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1f66697-65e0-4977-992e-f46a7d2539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G134</xm:sqref>
        </x14:conditionalFormatting>
        <x14:conditionalFormatting xmlns:xm="http://schemas.microsoft.com/office/excel/2006/main">
          <x14:cfRule type="dataBar" id="{fd8208e8-ce53-47e5-8ad0-a43ff4d15a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1e6a10a-4110-4a8f-bb35-315bbf315e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a30ed6c-428b-4400-874a-daeeac967e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2cb0d14-3c10-403f-bb1a-800f6488f7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6ffbd9a-26ae-439a-b303-59269e510a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3adaf96-50e0-476c-aad6-b168744f46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8ab332a-24e6-4e8d-901a-238aee8640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935d98d-212d-40b7-ac26-82ad9e578f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6034319-7115-46f8-ab52-1ca7dbb6a6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1ee343e-e344-46be-9502-d264c4fa11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dd820fb-3c4a-4408-9fa2-c6e06bd62b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b8b3e6d-44f8-4805-8d50-c162977e73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b7696f1-992a-4a4b-9d12-5dea97f60b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6e5b52d-dcb4-4ec5-ac1b-378b29c059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7aa8bfc-c631-4390-ba3b-ca3b40fa78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I134</xm:sqref>
        </x14:conditionalFormatting>
        <x14:conditionalFormatting xmlns:xm="http://schemas.microsoft.com/office/excel/2006/main">
          <x14:cfRule type="dataBar" id="{c6204c08-600a-4207-a805-40da29be09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e89f920-2fe1-43f9-a090-b6a2a3ae1d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4bdc7b9-c0cd-4bd5-b307-a1c4f2da33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9efd89c-49a2-4a87-b750-42e8642906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2176058-7cb0-43d4-a65a-fef1ee1959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7d08cc5-8bbb-4bcc-852b-3eab545ee9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764e686-0f46-4ffa-8da2-06179c5ad4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9d8ddb0-c232-4cbd-9c62-3692c0cad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d4da4f8-67ba-4348-aad2-33000547c3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38b6799-3ecd-4fc4-a310-267ede93cc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3f92c6d-7fa3-4c99-8ad9-60ab263832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bfbbf17-9de2-4682-a525-85533f286c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ebb1e08-cbb9-45b4-a25f-eb4398f67a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2c826db-3846-4c7d-8d69-8282380b75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64db8ed-dbb5-4cf0-b555-b7d44ef318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4660f05-47be-43be-90bd-5418522c29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G139</xm:sqref>
        </x14:conditionalFormatting>
        <x14:conditionalFormatting xmlns:xm="http://schemas.microsoft.com/office/excel/2006/main">
          <x14:cfRule type="dataBar" id="{a93e73d8-92ec-47bd-9899-ce65dec234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8640a8a-ecfa-4935-a713-f8d703ede3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6068640-8831-48e2-bafe-e88b3bc6b4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1088f87-0a6d-4343-beef-c86d7a311d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6e99945-2fc0-4fe5-8aa3-2cf0e72542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4595126-b247-4566-acf1-0e92481e54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b5ff183-856d-4089-a7e8-ec47c47fc0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f637e4d-286f-49b6-a0e8-30dceea800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8821c13-0bb5-487b-a3c9-7c632d4b4b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967db65-de7b-41a8-9ee9-688a6b9b91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b64631e-9d08-4cde-8dd6-3faa095f09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50db43c-b0e6-4eb2-93f1-6000fd9c8d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59639a3-9475-4cd0-92c8-fa8fe27e64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a8a0d1f-ca25-4677-bffc-856367663e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efdc780-7e4d-466c-8275-20d7cc7600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51f936a-5ca8-4cf8-b9b3-b042c60432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ad94a81-d5b5-4308-9e4a-0f5bfcc220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G157</xm:sqref>
        </x14:conditionalFormatting>
        <x14:conditionalFormatting xmlns:xm="http://schemas.microsoft.com/office/excel/2006/main">
          <x14:cfRule type="dataBar" id="{e59490b1-c367-4e6c-840f-834f931c5b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6695dde-30d6-496d-8a13-54f450c0ba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53be082-c6cd-43ee-a67a-cf4ec5a205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2c39138-aad8-4946-9cd6-6f198e51ee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c6829e5-85c9-438b-9945-f20fb5a258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6589dd5-70c3-4ae6-a808-4ea0fd2cce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7564eb4-b645-4ab2-9eae-7e4556d3f4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3a8c1dc-87e6-4814-a85c-76e46d4c5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fcc7a50-e347-4fc7-a650-45279043ba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04a6309-262b-41b2-8817-88451a13be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de91585-b840-45b4-9896-41af3097f1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d08fa30-8d29-4d09-95a9-072c56dd7b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e2b41ba-5548-4022-83ea-2b1fb7f879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81286e9-4656-4ea3-9913-32201c94ab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c61e589-f773-49f0-aa01-38e223034e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af16db3-f6e5-4b10-8051-49ade9cc71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1f989ee-b7bc-432d-a860-14bb6a32d1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G158</xm:sqref>
        </x14:conditionalFormatting>
        <x14:conditionalFormatting xmlns:xm="http://schemas.microsoft.com/office/excel/2006/main">
          <x14:cfRule type="dataBar" id="{c6af8920-0ffd-4dbc-9a96-61c6ad51d8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da3c7e9-7de4-443b-8e86-9ed7429df2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090a84d-db59-43f8-8838-cb109efbfd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a0dead1-999d-4120-b7a5-239d47a3d3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325c2ca-ec72-46c6-84a0-18d952fd1e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2541b60-a5a9-43e9-8655-4e2f7bf4d0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1f78cec-6e3b-49d0-bfec-2ed4beb4d0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b1c441b-6d2c-4d10-bd2a-0e9e9b88c8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2aff72a-37a5-4e10-a72c-af75a2b3a5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bf2b5cb-19b1-45db-a83a-1d30b4cfff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f0e8888-c1bc-4bfe-8341-7de2fb8f9d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f489168-24cf-40f4-bbdf-5fc1928cb3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84c7ad8-4987-46d1-b692-cd86b7cf5c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bdac1b5-16c5-431f-a21f-fac45fac35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65c2313-81e7-41b1-a446-6cb4e9cecc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ef6050a-64b5-4997-b66a-51b0044715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9e75aa0-8266-45f3-ae74-baffec93aa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G161</xm:sqref>
        </x14:conditionalFormatting>
        <x14:conditionalFormatting xmlns:xm="http://schemas.microsoft.com/office/excel/2006/main">
          <x14:cfRule type="dataBar" id="{e4210e40-950c-4654-8f31-1abf9df78e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a37720e-b5c6-4682-934b-8607234e38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dd26ce2-e707-475c-acda-e16d5b8900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2aee850-43d9-43d6-aeee-f781b9f945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97c9440-d654-4350-b4af-9d6c69dd77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958b19b-2e45-4a98-8a0e-4c142e7fac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4f947ae-c3e5-49c0-a6c6-0980717f19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587357c-c581-4449-8373-da364e4f00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2dced44-3740-4dc8-a134-e905bc2855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559daec-62f3-4078-b8a2-3cc7f07772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167b80b-9a35-49dc-847e-04785da3be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8a7991b-9244-4c2e-abe9-d6d61f89fe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bf19f34-bf2f-42f0-8dd5-9432844dab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183f8db-74da-4791-855b-b6498a76ba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f1a0186-6772-4c94-a29b-ddca306296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d684b80-ee2f-4d27-ac05-f285fe627c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c8f0210-980a-4d21-96f8-ba910e46d0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G166</xm:sqref>
        </x14:conditionalFormatting>
        <x14:conditionalFormatting xmlns:xm="http://schemas.microsoft.com/office/excel/2006/main">
          <x14:cfRule type="dataBar" id="{78ef1554-3ca1-4a8d-9387-a62bed83e3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d40efa7-18a5-4310-9294-e1ff1da68c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c5a2fb8-37bb-4cae-ba13-f07c1a306c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2cd5a16-c5de-4a2f-af1a-1eddc0ad53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8b69702-61c2-4942-835c-277960d9aa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e07c320-05ef-49d6-9efe-7318a246cc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63a5b09-53b1-422b-9621-0f9186e1e8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e9ad62b-b427-4564-bcf9-c6132ff614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24e474d-be32-4958-8f6a-a2cab2ee49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cf982f1-3fd4-4c37-b974-c9f9a5a12a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0bb27ab-42c5-4a66-aa15-e7e97c92b5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385fabe-f2ec-4bac-bc1c-e8da1a3bf6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afdc539-bcae-4199-8e6a-0e406096d8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a27fbd6-5f6e-45ff-a6d2-88c8c989e7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f4e0e37-5e1b-44f8-9a7d-1dc8b4ee7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6c21799-7946-46f4-9a11-547f5b8b9f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4628b78-98c1-41d9-8089-8d3f62fa33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G168</xm:sqref>
        </x14:conditionalFormatting>
        <x14:conditionalFormatting xmlns:xm="http://schemas.microsoft.com/office/excel/2006/main">
          <x14:cfRule type="dataBar" id="{58a557d2-e886-46b8-a2d4-c053809492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0805d85-152f-41c9-9497-c4676d0261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6c448fd-f536-4b95-a56f-a991817bc0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a947e14-82b8-4bd1-a3f2-695317bdc3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69a68c1-fea3-4b2b-ac58-b5680f7df5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b9c7c59-ed95-4987-9e57-7ba078b167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8cde43d-9010-479f-98a8-c1a2a3d257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f9c571a-4f7e-4635-85aa-4198964c6e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be8302c-fe38-4fbe-946a-a2bd789121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76a09e7-5cf8-4af1-9a44-0972e4cd94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4650c0d-fc15-45f4-9e18-586f3375b6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c507c40-e706-460f-8fcb-22189b1288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e48075b-2ab7-4023-a190-c56616db8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76776cf-68c6-4872-9876-d945506238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7b19aad-876d-4210-8dc6-7c1e3f6c47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1aeff91-b28b-4234-a44c-0977341c65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1a52a81-8d8b-41c4-bd60-415cc313b8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G169</xm:sqref>
        </x14:conditionalFormatting>
        <x14:conditionalFormatting xmlns:xm="http://schemas.microsoft.com/office/excel/2006/main">
          <x14:cfRule type="dataBar" id="{a8d69c4b-d155-45a1-bd1b-e1be349639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5916d90-a265-4f97-9a9d-8d37d41287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8ce3ef4-fef9-4422-88d9-cea98386a3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693b7b1-0ee4-443a-8923-5eebf4d156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5c6b824-0604-4d12-a39d-4fd00baf08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503d9b0-be63-4bb2-9d10-150daddfe8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5215610-dc61-459b-a882-02474901f2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f109ffd-5d93-4965-a510-cc66ac1862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4c0318e-31f9-402c-a3b9-b83d26db63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e8f84f1-3b79-41fc-a2b8-2c1d850bdd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5b93d94-ef12-49fb-b75c-1b9af04f5b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ec54cc6-8124-4b20-9927-3cea2bf213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26454f8-9593-435b-bd8a-462e798094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c6cb4d1-7208-4a81-8cfe-93fa728dda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34f0c53-4a70-4080-aba4-56eb0094e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6db133b-6237-4dc5-9e06-36a4687901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1c76b2d-28c3-455d-96c8-9ab15ed317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G172</xm:sqref>
        </x14:conditionalFormatting>
        <x14:conditionalFormatting xmlns:xm="http://schemas.microsoft.com/office/excel/2006/main">
          <x14:cfRule type="dataBar" id="{ab4810b0-28d7-4613-b63d-9b0b6a9560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1de5629-7ef9-4e76-8650-a073304d0e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95dcb2a-79fd-4523-b3f1-dda16c31fc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fdf9a0d-79aa-446a-8c04-d4ea99db33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75c1abd-b7ff-4858-9afe-4fcf8a2f95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c4d2796-45b3-4920-b1c9-c65230dab7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c8c24a8-4d23-4e4a-8181-0856e266b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b2a237d-a6bf-4cc6-8b01-98e305c9d9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2954121-22ee-47e7-81f6-9e36d7da88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a5f177a-58c2-42f8-8bdc-2b9d7139fa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b81d4cf-2638-48f0-b160-3d50f094f4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f05048c-c20c-4c4f-806d-7624498b81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4260d3f-527a-4c3e-83be-fb95f9c40c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9c9150d-d943-4ff3-82e3-75a1ee7352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dcee3cc-ce60-4651-8db5-bf6c76fb47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69b2a8c-2257-4e76-b1bc-4e76114e87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71a5cc4-8654-496a-9ab2-c225a17d79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G177</xm:sqref>
        </x14:conditionalFormatting>
        <x14:conditionalFormatting xmlns:xm="http://schemas.microsoft.com/office/excel/2006/main">
          <x14:cfRule type="dataBar" id="{35864e17-84bc-4441-b6e7-85a9a0626d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30d4e1e-33ef-450c-b75b-1416f5e438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8955dcd-41dd-497f-a2ae-c5c391b378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cef4ac4-9dff-4351-801c-954207a9b1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dbb0c3f-b13a-455d-a8aa-df6ca8080f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96e22a0-0ec3-472d-b2ad-276a808a6b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526b0d-534a-4153-b3d4-f1ca35c782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2b49f31-8db3-48ce-ac61-988e7ed5d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f43e76a-43f5-4073-b5cb-27a73798f5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a8d7609-4b52-435f-9a93-ab6bf29257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c473f7a-cdd8-41cc-91ea-801443c64c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505dec0-9936-4bcf-b748-6286ebcc00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12aadf7-aafb-45cd-98e7-bf96267b74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41612c0-8997-4c3a-ac07-39b3910b6b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356299e-8bed-4236-a3d5-77ef491e4f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aaf7164-11d4-489f-b284-9d40ec02fa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8f51dac-064e-4e46-bb40-77de17e441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G184</xm:sqref>
        </x14:conditionalFormatting>
        <x14:conditionalFormatting xmlns:xm="http://schemas.microsoft.com/office/excel/2006/main">
          <x14:cfRule type="dataBar" id="{c1b0bf65-235d-4b89-9633-677d5c3fd8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G41:G42</xm:sqref>
        </x14:conditionalFormatting>
        <x14:conditionalFormatting xmlns:xm="http://schemas.microsoft.com/office/excel/2006/main">
          <x14:cfRule type="dataBar" id="{6212d5aa-5f0a-486f-b633-c4b6ddc538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G63:G65</xm:sqref>
        </x14:conditionalFormatting>
        <x14:conditionalFormatting xmlns:xm="http://schemas.microsoft.com/office/excel/2006/main">
          <x14:cfRule type="dataBar" id="{2b0e56e5-f254-4b1a-b1e2-1784c22cdd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c0046b4-e083-4d1f-9427-1f5342bc53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889e48b-e66c-40b0-a165-5352cbe1d6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b883a7c-1f80-463e-b71a-d7d71e8994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16aa45c-9182-4c3d-acf4-797f5574c5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ff63508-7f5e-4b0a-a4dc-516cb1171e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6f31837-6ef0-439e-bcb1-bfec30c862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9005f33-d3ee-42a1-b1ce-036bd3bf4b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7ccb18a-f561-4491-b6ed-79f8c11204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7e0a460-51c0-4bf4-9c5e-ea49bc9dc7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35d89ce-c5d1-4a66-84d8-9b88bf763e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G66:G67</xm:sqref>
        </x14:conditionalFormatting>
        <x14:conditionalFormatting xmlns:xm="http://schemas.microsoft.com/office/excel/2006/main">
          <x14:cfRule type="dataBar" id="{9b4deea0-ec43-4c7b-b629-280f127575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G140:G156 G159:G160 G162:G165 G167 G170:G171 G173:G176 G178:G183 G185:G1048576 G135:G138 G119:G133 G1:G28 G30 G32 G34:G36 G38:G40 G45:G46 G48 G50 G52:G62 G69:G84 G93:G94 G86:G91 G113:G117 G96:G111</xm:sqref>
        </x14:conditionalFormatting>
        <x14:conditionalFormatting xmlns:xm="http://schemas.microsoft.com/office/excel/2006/main">
          <x14:cfRule type="dataBar" id="{f082a13d-69d1-48a8-a818-27cece9524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G140:G156 G159:G160 G162:G165 G167 G170:G171 G173:G176 G178:G183 G185:G1048576 G135:G138 G119:G133 G1:G67 G69:G84 G93:G94 G86:G91 G113:G117 G96:G111</xm:sqref>
        </x14:conditionalFormatting>
        <x14:conditionalFormatting xmlns:xm="http://schemas.microsoft.com/office/excel/2006/main">
          <x14:cfRule type="dataBar" id="{7fca6599-09a0-4819-9adc-7ed0153bed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G140:G156 G159:G160 G162:G165 G167 G170:G171 G173:G176 G178:G183 G185:G1048576 G93:G94 G86:G91 G113:G117 G96:G111 G135:G138 G119:G133 G1:G43 G45:G46 G48 G50 G52:G62 G69:G84</xm:sqref>
        </x14:conditionalFormatting>
        <x14:conditionalFormatting xmlns:xm="http://schemas.microsoft.com/office/excel/2006/main">
          <x14:cfRule type="dataBar" id="{a9136ba9-8bab-4ba9-bcfc-2216fe061c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G140:G156 G159:G160 G162:G165 G167 G170:G171 G173:G176 G178:G183 G185:G1048576 G1:G50 G52:G62 G69:G84 G93:G94 G86:G91 G113:G117 G96:G111 G135:G138 G119:G133</xm:sqref>
        </x14:conditionalFormatting>
        <x14:conditionalFormatting xmlns:xm="http://schemas.microsoft.com/office/excel/2006/main">
          <x14:cfRule type="dataBar" id="{714f2367-f85f-4359-8df7-2b8a8606e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G140:G156 G159:G160 G162:G165 G167 G170:G171 G173:G176 G178:G183 G185:G1048576 G69:G84 G93:G94 G86:G91 G113:G117 G96:G111 G135:G138 G119:G133 G1:G46 G48 G50 G52:G62</xm:sqref>
        </x14:conditionalFormatting>
        <x14:conditionalFormatting xmlns:xm="http://schemas.microsoft.com/office/excel/2006/main">
          <x14:cfRule type="dataBar" id="{1b9ec60c-0ef8-4133-aa7b-7e196e472a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G140:G156 G159:G160 G162:G165 G167 G170:G171 G173:G176 G178:G183 G185:G1048576 G52:G62 G69:G84 G93:G94 G86:G91 G113:G117 G96:G111 G135:G138 G119:G133 G1:G48 G50</xm:sqref>
        </x14:conditionalFormatting>
        <x14:conditionalFormatting xmlns:xm="http://schemas.microsoft.com/office/excel/2006/main">
          <x14:cfRule type="dataBar" id="{6a97f443-281e-4713-a4a9-561ca74917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G140:G156 G159:G160 G162:G165 G167 G170:G171 G173:G176 G178:G183 G185:G1048576 G93:G94 G86:G91 G113:G117 G96:G111 G135:G138 G119:G133 G1:G40 G45:G46 G48 G50 G52:G62 G69:G84</xm:sqref>
        </x14:conditionalFormatting>
        <x14:conditionalFormatting xmlns:xm="http://schemas.microsoft.com/office/excel/2006/main">
          <x14:cfRule type="dataBar" id="{7ed53d46-48b0-468e-91eb-77df161b95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G140:G156 G159:G160 G162:G165 G167 G170:G171 G173:G176 G178:G183 G185:G1048576 G96:G111 G135:G138 G119:G133 G1:G30 G32 G34:G36 G38:G40 G45:G46 G48 G50 G52:G62 G69:G84 G93:G94 G86:G91 G113:G117</xm:sqref>
        </x14:conditionalFormatting>
        <x14:conditionalFormatting xmlns:xm="http://schemas.microsoft.com/office/excel/2006/main">
          <x14:cfRule type="dataBar" id="{7521d8c4-d819-4233-8e18-9082264675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G140:G156 G159:G160 G162:G165 G167 G170:G171 G173:G176 G178:G183 G185:G1048576 G135:G138 G1:G133</xm:sqref>
        </x14:conditionalFormatting>
        <x14:conditionalFormatting xmlns:xm="http://schemas.microsoft.com/office/excel/2006/main">
          <x14:cfRule type="dataBar" id="{d18c9455-5d58-4da8-b1f7-9e4e1d2d17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G140:G156 G159:G160 G162:G165 G167 G170:G171 G173:G176 G178:G183 G185:G1048576 G86:G91 G113:G117 G96:G111 G135:G138 G119:G133 G1:G36 G38:G40 G45:G46 G48 G50 G52:G62 G69:G84 G93:G94</xm:sqref>
        </x14:conditionalFormatting>
        <x14:conditionalFormatting xmlns:xm="http://schemas.microsoft.com/office/excel/2006/main">
          <x14:cfRule type="dataBar" id="{3154418b-1e9c-4215-a7cb-74e95de88a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G140:G156 G159:G160 G162:G165 G167 G170:G171 G173:G176 G178:G183 G185:G1048576 G119:G133 G135:G138 G113:G117 G1:G111</xm:sqref>
        </x14:conditionalFormatting>
        <x14:conditionalFormatting xmlns:xm="http://schemas.microsoft.com/office/excel/2006/main">
          <x14:cfRule type="dataBar" id="{c950863b-062d-4229-8f91-02a449cacb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G140:G156 G159:G160 G162:G165 G167 G170:G171 G173:G176 G178:G183 G185:G1048576 G119:G133 G1:G26 G28 G30 G32 G34:G36 G38:G40 G45:G46 G48 G50 G52:G62 G69:G84 G93:G94 G86:G91 G113:G117 G96:G111 G135:G138</xm:sqref>
        </x14:conditionalFormatting>
        <x14:conditionalFormatting xmlns:xm="http://schemas.microsoft.com/office/excel/2006/main">
          <x14:cfRule type="dataBar" id="{4d071b5d-8fe1-4fb1-bbca-638a5476c4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G140:G156 G159:G160 G162:G165 G167 G170:G171 G173:G176 G178:G183 G185:G1048576 G113:G117 G96:G111 G135:G138 G119:G133 G1:G84 G93:G94 G86:G91</xm:sqref>
        </x14:conditionalFormatting>
        <x14:conditionalFormatting xmlns:xm="http://schemas.microsoft.com/office/excel/2006/main">
          <x14:cfRule type="dataBar" id="{3817569f-c87c-49b0-8560-60183cf567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G140:G156 G159:G160 G162:G165 G167 G170:G171 G173:G176 G178:G183 G185:G1048576 G93:G94 G86:G91 G113:G117 G96:G111 G135:G138 G119:G133 G1:G42 G45:G46 G48 G50 G52:G62 G69:G84</xm:sqref>
        </x14:conditionalFormatting>
        <x14:conditionalFormatting xmlns:xm="http://schemas.microsoft.com/office/excel/2006/main">
          <x14:cfRule type="dataBar" id="{72e51a5b-11b0-417e-9faf-c112491faa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G140:G156 G159:G160 G162:G165 G167 G170:G171 G173:G176 G178:G183 G185:G1048576 G135:G138 G119:G133 G1:G117</xm:sqref>
        </x14:conditionalFormatting>
        <x14:conditionalFormatting xmlns:xm="http://schemas.microsoft.com/office/excel/2006/main">
          <x14:cfRule type="dataBar" id="{b39e07b1-50b4-4271-b9d0-5c507ef476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G140:G156 G159:G160 G162:G165 G167 G170:G171 G173:G176 G178:G183 G185:G1048576 G135:G138 G119:G133 G1:G62 G69:G84 G93:G94 G86:G91 G113:G117 G96:G111</xm:sqref>
        </x14:conditionalFormatting>
        <x14:conditionalFormatting xmlns:xm="http://schemas.microsoft.com/office/excel/2006/main">
          <x14:cfRule type="dataBar" id="{89078f6c-c090-4e97-a130-28febc7004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G140:G156 G159:G160 G162:G165 G167 G170:G171 G173:G176 G178:G183 G185:G1048576 G135:G138 G119:G133 G1:G65 G69:G84 G93:G94 G86:G91 G113:G117 G96:G111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34"/>
  <sheetViews>
    <sheetView workbookViewId="0">
      <pane xSplit="1" ySplit="2" topLeftCell="L111" activePane="bottomRight" state="frozen"/>
      <selection/>
      <selection pane="topRight"/>
      <selection pane="bottomLeft"/>
      <selection pane="bottomRight" activeCell="A131" sqref="AC129 A129 A130 A131"/>
    </sheetView>
  </sheetViews>
  <sheetFormatPr defaultColWidth="9" defaultRowHeight="17.25" customHeight="1"/>
  <cols>
    <col min="1" max="1" width="20.6666666666667" style="1" customWidth="1"/>
    <col min="2" max="25" width="9" style="1"/>
    <col min="26" max="27" width="11.775" style="1" customWidth="1"/>
    <col min="28" max="28" width="14.6666666666667" style="1" customWidth="1"/>
    <col min="29" max="29" width="12.4416666666667" style="3" customWidth="1"/>
    <col min="30" max="16384" width="9" style="1"/>
  </cols>
  <sheetData>
    <row r="1" customHeight="1" spans="1:30">
      <c r="A1" s="14" t="s">
        <v>248</v>
      </c>
      <c r="B1" s="15">
        <v>0.7</v>
      </c>
      <c r="C1" s="15"/>
      <c r="D1" s="15">
        <v>0.71</v>
      </c>
      <c r="E1" s="15"/>
      <c r="F1" s="15">
        <v>0.72</v>
      </c>
      <c r="G1" s="15"/>
      <c r="H1" s="15">
        <v>0.73</v>
      </c>
      <c r="I1" s="15"/>
      <c r="J1" s="15">
        <v>0.74</v>
      </c>
      <c r="K1" s="15"/>
      <c r="L1" s="15">
        <v>0.75</v>
      </c>
      <c r="M1" s="15"/>
      <c r="N1" s="15">
        <v>0.76</v>
      </c>
      <c r="O1" s="15"/>
      <c r="P1" s="15">
        <v>0.77</v>
      </c>
      <c r="Q1" s="15"/>
      <c r="R1" s="15">
        <v>0.78</v>
      </c>
      <c r="S1" s="15"/>
      <c r="T1" s="15">
        <v>0.79</v>
      </c>
      <c r="U1" s="15"/>
      <c r="V1" s="15">
        <v>0.8</v>
      </c>
      <c r="W1" s="15"/>
      <c r="X1" s="15" t="s">
        <v>1</v>
      </c>
      <c r="Y1" s="15"/>
      <c r="Z1" s="15" t="s">
        <v>2</v>
      </c>
      <c r="AA1" s="15" t="s">
        <v>3</v>
      </c>
      <c r="AB1" s="15" t="s">
        <v>4</v>
      </c>
      <c r="AC1" s="16" t="s">
        <v>5</v>
      </c>
      <c r="AD1" s="1" t="s">
        <v>6</v>
      </c>
    </row>
    <row r="2" customHeight="1" spans="1:29">
      <c r="A2" s="14"/>
      <c r="B2" s="1" t="s">
        <v>8</v>
      </c>
      <c r="C2" s="1" t="s">
        <v>9</v>
      </c>
      <c r="X2" s="1" t="s">
        <v>8</v>
      </c>
      <c r="Y2" s="1" t="s">
        <v>9</v>
      </c>
      <c r="Z2" s="15"/>
      <c r="AA2" s="15"/>
      <c r="AB2" s="15"/>
      <c r="AC2" s="16"/>
    </row>
    <row r="3" customHeight="1" spans="1:29">
      <c r="A3" s="1">
        <v>20181011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1</v>
      </c>
      <c r="J3" s="1">
        <v>0</v>
      </c>
      <c r="K3" s="1">
        <v>1</v>
      </c>
      <c r="L3" s="1">
        <v>0</v>
      </c>
      <c r="M3" s="1">
        <v>3</v>
      </c>
      <c r="P3" s="1">
        <v>0</v>
      </c>
      <c r="Q3" s="1">
        <v>3</v>
      </c>
      <c r="R3" s="1">
        <v>0</v>
      </c>
      <c r="S3" s="1">
        <v>2</v>
      </c>
      <c r="X3" s="1">
        <v>0</v>
      </c>
      <c r="Y3" s="1">
        <v>13</v>
      </c>
      <c r="Z3" s="1">
        <v>31600</v>
      </c>
      <c r="AA3" s="1">
        <v>13</v>
      </c>
      <c r="AB3" s="1">
        <v>0</v>
      </c>
      <c r="AC3" s="3">
        <f>AB3/AA3</f>
        <v>0</v>
      </c>
    </row>
    <row r="4" customHeight="1" spans="1:29">
      <c r="A4" s="1">
        <v>20181012</v>
      </c>
      <c r="E4" s="1">
        <v>3</v>
      </c>
      <c r="I4" s="1">
        <v>1</v>
      </c>
      <c r="K4" s="1">
        <v>2</v>
      </c>
      <c r="O4" s="1">
        <v>1</v>
      </c>
      <c r="Q4" s="1">
        <v>3</v>
      </c>
      <c r="W4" s="1">
        <v>2</v>
      </c>
      <c r="Y4" s="1">
        <v>12</v>
      </c>
      <c r="Z4" s="1">
        <v>9671</v>
      </c>
      <c r="AA4" s="1">
        <v>12</v>
      </c>
      <c r="AB4" s="1">
        <v>0</v>
      </c>
      <c r="AC4" s="3">
        <v>0</v>
      </c>
    </row>
    <row r="5" customHeight="1" spans="1:29">
      <c r="A5" s="1">
        <v>20181013</v>
      </c>
      <c r="B5" s="1">
        <v>0</v>
      </c>
      <c r="C5" s="1">
        <v>1</v>
      </c>
      <c r="D5" s="1">
        <v>0</v>
      </c>
      <c r="E5" s="1">
        <v>2</v>
      </c>
      <c r="F5" s="1">
        <v>0</v>
      </c>
      <c r="G5" s="1">
        <v>1</v>
      </c>
      <c r="H5" s="1">
        <v>0</v>
      </c>
      <c r="I5" s="1">
        <v>2</v>
      </c>
      <c r="L5" s="1">
        <v>0</v>
      </c>
      <c r="M5" s="1">
        <v>1</v>
      </c>
      <c r="N5" s="1">
        <v>0</v>
      </c>
      <c r="O5" s="1">
        <v>3</v>
      </c>
      <c r="P5" s="1">
        <v>0</v>
      </c>
      <c r="Q5" s="1">
        <v>1</v>
      </c>
      <c r="X5" s="1">
        <v>0</v>
      </c>
      <c r="Y5" s="1">
        <v>11</v>
      </c>
      <c r="Z5" s="1">
        <v>9671</v>
      </c>
      <c r="AA5" s="1">
        <v>11</v>
      </c>
      <c r="AB5" s="1">
        <v>0</v>
      </c>
      <c r="AC5" s="3">
        <f>AB5/AA5</f>
        <v>0</v>
      </c>
    </row>
    <row r="6" customHeight="1" spans="1:29">
      <c r="A6" s="1">
        <v>20181014</v>
      </c>
      <c r="E6" s="1">
        <v>1</v>
      </c>
      <c r="I6" s="1">
        <v>1</v>
      </c>
      <c r="K6" s="1">
        <v>1</v>
      </c>
      <c r="Q6" s="1">
        <v>1</v>
      </c>
      <c r="S6" s="1">
        <v>1</v>
      </c>
      <c r="U6" s="1">
        <v>1</v>
      </c>
      <c r="W6" s="1">
        <v>1</v>
      </c>
      <c r="Y6" s="1">
        <v>8</v>
      </c>
      <c r="Z6" s="1">
        <v>8724</v>
      </c>
      <c r="AA6" s="1">
        <v>8</v>
      </c>
      <c r="AB6" s="1">
        <v>0</v>
      </c>
      <c r="AC6" s="3">
        <f>AB6:AB7/AA6:AA7</f>
        <v>0</v>
      </c>
    </row>
    <row r="7" customHeight="1" spans="1:29">
      <c r="A7" s="1">
        <v>20181015</v>
      </c>
      <c r="F7" s="1">
        <v>0</v>
      </c>
      <c r="G7" s="1">
        <v>2</v>
      </c>
      <c r="J7" s="1">
        <v>0</v>
      </c>
      <c r="K7" s="1">
        <v>1</v>
      </c>
      <c r="P7" s="1">
        <v>0</v>
      </c>
      <c r="Q7" s="1">
        <v>1</v>
      </c>
      <c r="T7" s="1">
        <v>0</v>
      </c>
      <c r="U7" s="1">
        <v>1</v>
      </c>
      <c r="V7" s="1">
        <v>0</v>
      </c>
      <c r="W7" s="1">
        <v>1</v>
      </c>
      <c r="X7" s="1">
        <v>0</v>
      </c>
      <c r="Y7" s="1">
        <v>6</v>
      </c>
      <c r="Z7" s="1">
        <v>8862</v>
      </c>
      <c r="AA7" s="1">
        <v>6</v>
      </c>
      <c r="AB7" s="1">
        <v>0</v>
      </c>
      <c r="AC7" s="3">
        <f>AB7/AA7</f>
        <v>0</v>
      </c>
    </row>
    <row r="8" customHeight="1" spans="1:29">
      <c r="A8" s="1">
        <v>20181016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L8" s="1">
        <v>0</v>
      </c>
      <c r="M8" s="1">
        <v>2</v>
      </c>
      <c r="V8" s="1">
        <v>0</v>
      </c>
      <c r="W8" s="1">
        <v>1</v>
      </c>
      <c r="X8" s="1">
        <v>0</v>
      </c>
      <c r="Y8" s="1">
        <v>6</v>
      </c>
      <c r="Z8" s="1">
        <v>9497</v>
      </c>
      <c r="AA8" s="1">
        <v>6</v>
      </c>
      <c r="AB8" s="1">
        <v>0</v>
      </c>
      <c r="AC8" s="3">
        <f>AB8/AA8</f>
        <v>0</v>
      </c>
    </row>
    <row r="9" customHeight="1" spans="1:29">
      <c r="A9" s="1">
        <v>20181017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2</v>
      </c>
      <c r="N9" s="1">
        <v>0</v>
      </c>
      <c r="O9" s="1">
        <v>0</v>
      </c>
      <c r="P9" s="1">
        <v>0</v>
      </c>
      <c r="Q9" s="1">
        <v>1</v>
      </c>
      <c r="R9" s="1">
        <v>0</v>
      </c>
      <c r="S9" s="1">
        <v>1</v>
      </c>
      <c r="X9" s="1">
        <v>0</v>
      </c>
      <c r="Y9" s="1">
        <v>7</v>
      </c>
      <c r="Z9" s="1">
        <v>9166</v>
      </c>
      <c r="AA9" s="1">
        <v>7</v>
      </c>
      <c r="AB9" s="1">
        <v>0</v>
      </c>
      <c r="AC9" s="3">
        <f t="shared" ref="AC9:AC11" si="0">AB9/AA9</f>
        <v>0</v>
      </c>
    </row>
    <row r="10" customHeight="1" spans="1:30">
      <c r="A10" s="1">
        <v>20181018</v>
      </c>
      <c r="F10" s="1">
        <v>0</v>
      </c>
      <c r="G10" s="1">
        <v>2</v>
      </c>
      <c r="J10" s="1">
        <v>0</v>
      </c>
      <c r="K10" s="1">
        <v>1</v>
      </c>
      <c r="L10" s="1">
        <v>1</v>
      </c>
      <c r="M10" s="1">
        <v>0</v>
      </c>
      <c r="R10" s="1">
        <v>0</v>
      </c>
      <c r="S10" s="1">
        <v>1</v>
      </c>
      <c r="T10" s="1">
        <v>0</v>
      </c>
      <c r="U10" s="1">
        <v>1</v>
      </c>
      <c r="X10" s="1">
        <v>1</v>
      </c>
      <c r="Y10" s="1">
        <v>6</v>
      </c>
      <c r="Z10" s="1">
        <v>9081</v>
      </c>
      <c r="AA10" s="1">
        <v>7</v>
      </c>
      <c r="AB10" s="1">
        <v>1</v>
      </c>
      <c r="AC10" s="3">
        <f t="shared" si="0"/>
        <v>0.142857142857143</v>
      </c>
      <c r="AD10" s="6" t="s">
        <v>249</v>
      </c>
    </row>
    <row r="11" customHeight="1" spans="1:30">
      <c r="A11" s="1">
        <v>20181019</v>
      </c>
      <c r="D11" s="1">
        <v>0</v>
      </c>
      <c r="E11" s="1">
        <v>2</v>
      </c>
      <c r="N11" s="1">
        <v>0</v>
      </c>
      <c r="O11" s="1">
        <v>1</v>
      </c>
      <c r="X11" s="1">
        <v>0</v>
      </c>
      <c r="Y11" s="1">
        <v>3</v>
      </c>
      <c r="Z11" s="1">
        <v>9605</v>
      </c>
      <c r="AA11" s="1">
        <v>3</v>
      </c>
      <c r="AB11" s="1">
        <v>0</v>
      </c>
      <c r="AC11" s="3">
        <f t="shared" si="0"/>
        <v>0</v>
      </c>
      <c r="AD11" s="6" t="s">
        <v>250</v>
      </c>
    </row>
    <row r="12" customHeight="1" spans="1:30">
      <c r="A12" s="1">
        <v>20181020</v>
      </c>
      <c r="H12" s="1">
        <v>0</v>
      </c>
      <c r="I12" s="1">
        <v>1</v>
      </c>
      <c r="J12" s="1">
        <v>0</v>
      </c>
      <c r="K12" s="1">
        <v>1</v>
      </c>
      <c r="L12" s="1">
        <v>0</v>
      </c>
      <c r="M12" s="1">
        <v>1</v>
      </c>
      <c r="N12" s="1">
        <v>0</v>
      </c>
      <c r="O12" s="1">
        <v>1</v>
      </c>
      <c r="X12" s="1">
        <v>0</v>
      </c>
      <c r="Y12" s="1">
        <v>4</v>
      </c>
      <c r="Z12" s="1">
        <v>3663</v>
      </c>
      <c r="AA12" s="1">
        <v>4</v>
      </c>
      <c r="AB12" s="1">
        <v>0</v>
      </c>
      <c r="AC12" s="3">
        <f t="shared" ref="AC12:AC17" si="1">AB12/AA12</f>
        <v>0</v>
      </c>
      <c r="AD12" s="1" t="s">
        <v>251</v>
      </c>
    </row>
    <row r="13" customHeight="1" spans="1:30">
      <c r="A13" s="1">
        <v>20181021</v>
      </c>
      <c r="P13" s="1">
        <v>0</v>
      </c>
      <c r="Q13" s="1">
        <v>1</v>
      </c>
      <c r="X13" s="1">
        <v>0</v>
      </c>
      <c r="Y13" s="1">
        <v>1</v>
      </c>
      <c r="Z13" s="1">
        <v>1400</v>
      </c>
      <c r="AA13" s="1">
        <v>1</v>
      </c>
      <c r="AB13" s="1">
        <v>0</v>
      </c>
      <c r="AC13" s="3">
        <f t="shared" si="1"/>
        <v>0</v>
      </c>
      <c r="AD13" s="1" t="s">
        <v>251</v>
      </c>
    </row>
    <row r="14" customHeight="1" spans="1:30">
      <c r="A14" s="1">
        <v>20181022</v>
      </c>
      <c r="H14" s="1">
        <v>0</v>
      </c>
      <c r="I14" s="1">
        <v>1</v>
      </c>
      <c r="R14" s="1">
        <v>0</v>
      </c>
      <c r="S14" s="1">
        <v>1</v>
      </c>
      <c r="V14" s="1">
        <v>0</v>
      </c>
      <c r="W14" s="1">
        <v>2</v>
      </c>
      <c r="X14" s="1">
        <v>0</v>
      </c>
      <c r="Y14" s="1">
        <v>4</v>
      </c>
      <c r="Z14" s="1">
        <v>1410</v>
      </c>
      <c r="AA14" s="1">
        <v>4</v>
      </c>
      <c r="AB14" s="1">
        <v>0</v>
      </c>
      <c r="AC14" s="3">
        <f t="shared" si="1"/>
        <v>0</v>
      </c>
      <c r="AD14" s="1" t="s">
        <v>252</v>
      </c>
    </row>
    <row r="15" customHeight="1" spans="1:30">
      <c r="A15" s="1">
        <v>20181023</v>
      </c>
      <c r="J15" s="1">
        <v>0</v>
      </c>
      <c r="K15" s="1">
        <v>1</v>
      </c>
      <c r="L15" s="1">
        <v>0</v>
      </c>
      <c r="M15" s="1">
        <v>1</v>
      </c>
      <c r="T15" s="1">
        <v>0</v>
      </c>
      <c r="U15" s="1">
        <v>1</v>
      </c>
      <c r="X15" s="1">
        <v>0</v>
      </c>
      <c r="Y15" s="1">
        <v>3</v>
      </c>
      <c r="Z15" s="1">
        <v>2675</v>
      </c>
      <c r="AA15" s="1">
        <v>3</v>
      </c>
      <c r="AB15" s="1">
        <v>0</v>
      </c>
      <c r="AC15" s="3">
        <f t="shared" si="1"/>
        <v>0</v>
      </c>
      <c r="AD15" s="6" t="s">
        <v>253</v>
      </c>
    </row>
    <row r="16" customHeight="1" spans="1:30">
      <c r="A16" s="1">
        <v>20181024</v>
      </c>
      <c r="T16" s="1">
        <v>0</v>
      </c>
      <c r="U16" s="1">
        <v>1</v>
      </c>
      <c r="Z16" s="1">
        <v>3879</v>
      </c>
      <c r="AA16" s="1">
        <v>1</v>
      </c>
      <c r="AB16" s="1">
        <v>0</v>
      </c>
      <c r="AC16" s="3">
        <f t="shared" si="1"/>
        <v>0</v>
      </c>
      <c r="AD16" s="1" t="s">
        <v>251</v>
      </c>
    </row>
    <row r="17" customHeight="1" spans="1:30">
      <c r="A17" s="1">
        <v>20181025</v>
      </c>
      <c r="D17" s="1">
        <v>0</v>
      </c>
      <c r="E17" s="1">
        <v>1</v>
      </c>
      <c r="L17" s="1">
        <v>0</v>
      </c>
      <c r="M17" s="1">
        <v>1</v>
      </c>
      <c r="X17" s="1">
        <v>0</v>
      </c>
      <c r="Y17" s="1">
        <v>2</v>
      </c>
      <c r="Z17" s="1">
        <v>6969</v>
      </c>
      <c r="AA17" s="1">
        <v>2</v>
      </c>
      <c r="AB17" s="1">
        <v>0</v>
      </c>
      <c r="AC17" s="3">
        <f t="shared" si="1"/>
        <v>0</v>
      </c>
      <c r="AD17" s="6" t="s">
        <v>254</v>
      </c>
    </row>
    <row r="18" customHeight="1" spans="1:30">
      <c r="A18" s="1">
        <v>20181026</v>
      </c>
      <c r="B18" s="1">
        <v>0</v>
      </c>
      <c r="C18" s="1">
        <v>1</v>
      </c>
      <c r="D18" s="1">
        <v>0</v>
      </c>
      <c r="E18" s="1">
        <v>6</v>
      </c>
      <c r="F18" s="1">
        <v>0</v>
      </c>
      <c r="G18" s="1">
        <v>7</v>
      </c>
      <c r="H18" s="1">
        <v>0</v>
      </c>
      <c r="I18" s="1">
        <v>6</v>
      </c>
      <c r="J18" s="1">
        <v>0</v>
      </c>
      <c r="K18" s="1">
        <v>8</v>
      </c>
      <c r="L18" s="1">
        <v>0</v>
      </c>
      <c r="M18" s="1">
        <v>4</v>
      </c>
      <c r="N18" s="1">
        <v>0</v>
      </c>
      <c r="O18" s="1">
        <v>1</v>
      </c>
      <c r="R18" s="1">
        <v>0</v>
      </c>
      <c r="S18" s="1">
        <v>1</v>
      </c>
      <c r="T18" s="1">
        <v>0</v>
      </c>
      <c r="U18" s="1">
        <v>1</v>
      </c>
      <c r="X18" s="1">
        <v>0</v>
      </c>
      <c r="Y18" s="1">
        <v>35</v>
      </c>
      <c r="Z18" s="1">
        <v>38718</v>
      </c>
      <c r="AA18" s="1">
        <v>35</v>
      </c>
      <c r="AB18" s="1">
        <v>0</v>
      </c>
      <c r="AC18" s="3">
        <f t="shared" ref="AC18:AC19" si="2">AB18/AA18</f>
        <v>0</v>
      </c>
      <c r="AD18" s="1" t="s">
        <v>255</v>
      </c>
    </row>
    <row r="19" customHeight="1" spans="1:30">
      <c r="A19" s="1">
        <v>20181027</v>
      </c>
      <c r="B19" s="1">
        <v>0</v>
      </c>
      <c r="C19" s="1">
        <v>1</v>
      </c>
      <c r="D19" s="1">
        <v>0</v>
      </c>
      <c r="E19" s="1">
        <v>3</v>
      </c>
      <c r="X19" s="1">
        <v>0</v>
      </c>
      <c r="Y19" s="1">
        <v>4</v>
      </c>
      <c r="Z19" s="1">
        <v>26397</v>
      </c>
      <c r="AA19" s="1">
        <v>4</v>
      </c>
      <c r="AB19" s="1">
        <v>0</v>
      </c>
      <c r="AC19" s="3">
        <f t="shared" si="2"/>
        <v>0</v>
      </c>
      <c r="AD19" s="6" t="s">
        <v>249</v>
      </c>
    </row>
    <row r="20" customHeight="1" spans="1:30">
      <c r="A20" s="1">
        <v>20181028</v>
      </c>
      <c r="H20" s="1">
        <v>0</v>
      </c>
      <c r="I20" s="1">
        <v>1</v>
      </c>
      <c r="R20" s="1">
        <v>0</v>
      </c>
      <c r="S20" s="1">
        <v>1</v>
      </c>
      <c r="X20" s="1">
        <v>0</v>
      </c>
      <c r="Y20" s="1">
        <v>2</v>
      </c>
      <c r="Z20" s="1">
        <v>34463</v>
      </c>
      <c r="AA20" s="1">
        <v>2</v>
      </c>
      <c r="AB20" s="1">
        <v>0</v>
      </c>
      <c r="AC20" s="3">
        <v>0</v>
      </c>
      <c r="AD20" s="1" t="s">
        <v>13</v>
      </c>
    </row>
    <row r="21" customHeight="1" spans="1:30">
      <c r="A21" s="1">
        <v>20181029</v>
      </c>
      <c r="H21" s="1">
        <v>0</v>
      </c>
      <c r="I21" s="1">
        <v>1</v>
      </c>
      <c r="J21" s="1">
        <v>0</v>
      </c>
      <c r="K21" s="1">
        <v>1</v>
      </c>
      <c r="X21" s="1">
        <v>0</v>
      </c>
      <c r="Y21" s="1">
        <v>2</v>
      </c>
      <c r="Z21" s="1">
        <v>36702</v>
      </c>
      <c r="AA21" s="1">
        <v>2</v>
      </c>
      <c r="AB21" s="1">
        <v>0</v>
      </c>
      <c r="AC21" s="3">
        <v>0</v>
      </c>
      <c r="AD21" s="6" t="s">
        <v>256</v>
      </c>
    </row>
    <row r="22" customHeight="1" spans="1:30">
      <c r="A22" s="1">
        <v>20181030</v>
      </c>
      <c r="B22" s="1">
        <v>0</v>
      </c>
      <c r="C22" s="1">
        <v>4</v>
      </c>
      <c r="D22" s="1">
        <v>0</v>
      </c>
      <c r="E22" s="1">
        <v>6</v>
      </c>
      <c r="F22" s="1">
        <v>0</v>
      </c>
      <c r="G22" s="1">
        <v>9</v>
      </c>
      <c r="H22" s="1">
        <v>0</v>
      </c>
      <c r="I22" s="1">
        <v>7</v>
      </c>
      <c r="J22" s="1">
        <v>0</v>
      </c>
      <c r="K22" s="1">
        <v>10</v>
      </c>
      <c r="L22" s="1">
        <v>0</v>
      </c>
      <c r="M22" s="1">
        <v>9</v>
      </c>
      <c r="N22" s="1">
        <v>0</v>
      </c>
      <c r="O22" s="1">
        <v>4</v>
      </c>
      <c r="P22" s="1">
        <v>0</v>
      </c>
      <c r="Q22" s="1">
        <v>4</v>
      </c>
      <c r="R22" s="1">
        <v>0</v>
      </c>
      <c r="S22" s="1">
        <v>10</v>
      </c>
      <c r="T22" s="1">
        <v>0</v>
      </c>
      <c r="U22" s="1">
        <v>3</v>
      </c>
      <c r="V22" s="1">
        <v>0</v>
      </c>
      <c r="W22" s="1">
        <v>13</v>
      </c>
      <c r="X22" s="1">
        <v>0</v>
      </c>
      <c r="Y22" s="1">
        <v>79</v>
      </c>
      <c r="Z22" s="1">
        <v>76387</v>
      </c>
      <c r="AA22" s="1">
        <v>79</v>
      </c>
      <c r="AB22" s="1">
        <v>0</v>
      </c>
      <c r="AC22" s="3">
        <v>0</v>
      </c>
      <c r="AD22" s="1" t="s">
        <v>257</v>
      </c>
    </row>
    <row r="23" customHeight="1" spans="1:30">
      <c r="A23" s="1">
        <v>20181031</v>
      </c>
      <c r="D23" s="1">
        <v>0</v>
      </c>
      <c r="E23" s="1">
        <v>6</v>
      </c>
      <c r="F23" s="1">
        <v>0</v>
      </c>
      <c r="G23" s="1">
        <v>2</v>
      </c>
      <c r="H23" s="1">
        <v>0</v>
      </c>
      <c r="I23" s="1">
        <v>3</v>
      </c>
      <c r="J23" s="1">
        <v>0</v>
      </c>
      <c r="K23" s="1">
        <v>8</v>
      </c>
      <c r="L23" s="1">
        <v>0</v>
      </c>
      <c r="M23" s="1">
        <v>1</v>
      </c>
      <c r="N23" s="1">
        <v>0</v>
      </c>
      <c r="O23" s="1">
        <v>1</v>
      </c>
      <c r="P23" s="1">
        <v>0</v>
      </c>
      <c r="Q23" s="1">
        <v>3</v>
      </c>
      <c r="T23" s="1">
        <v>0</v>
      </c>
      <c r="U23" s="1">
        <v>1</v>
      </c>
      <c r="V23" s="1">
        <v>0</v>
      </c>
      <c r="W23" s="1">
        <v>2</v>
      </c>
      <c r="X23" s="1">
        <v>0</v>
      </c>
      <c r="Y23" s="1">
        <v>27</v>
      </c>
      <c r="Z23" s="1">
        <v>51358</v>
      </c>
      <c r="AA23" s="1">
        <v>27</v>
      </c>
      <c r="AB23" s="1">
        <v>0</v>
      </c>
      <c r="AC23" s="3">
        <f>AB23/AA23</f>
        <v>0</v>
      </c>
      <c r="AD23" s="6" t="s">
        <v>258</v>
      </c>
    </row>
    <row r="24" customHeight="1" spans="1:30">
      <c r="A24" s="1">
        <v>20181101</v>
      </c>
      <c r="B24" s="1">
        <v>0</v>
      </c>
      <c r="C24" s="1">
        <v>1</v>
      </c>
      <c r="F24" s="1">
        <v>0</v>
      </c>
      <c r="G24" s="1">
        <v>1</v>
      </c>
      <c r="H24" s="1">
        <v>0</v>
      </c>
      <c r="I24" s="1">
        <v>3</v>
      </c>
      <c r="J24" s="1">
        <v>0</v>
      </c>
      <c r="K24" s="1">
        <v>1</v>
      </c>
      <c r="X24" s="1">
        <v>0</v>
      </c>
      <c r="Y24" s="1">
        <v>6</v>
      </c>
      <c r="Z24" s="1">
        <v>6749</v>
      </c>
      <c r="AA24" s="1">
        <v>6</v>
      </c>
      <c r="AB24" s="1">
        <v>0</v>
      </c>
      <c r="AC24" s="3">
        <v>0</v>
      </c>
      <c r="AD24" s="1" t="s">
        <v>259</v>
      </c>
    </row>
    <row r="25" customHeight="1" spans="1:30">
      <c r="A25" s="1">
        <v>20181102</v>
      </c>
      <c r="B25" s="1">
        <v>0</v>
      </c>
      <c r="C25" s="1">
        <v>1</v>
      </c>
      <c r="D25" s="1">
        <v>0</v>
      </c>
      <c r="E25" s="1">
        <v>2</v>
      </c>
      <c r="F25" s="1">
        <v>0</v>
      </c>
      <c r="G25" s="1">
        <v>1</v>
      </c>
      <c r="H25" s="1">
        <v>0</v>
      </c>
      <c r="I25" s="1">
        <v>7</v>
      </c>
      <c r="J25" s="1">
        <v>0</v>
      </c>
      <c r="K25" s="1">
        <v>3</v>
      </c>
      <c r="L25" s="1">
        <v>0</v>
      </c>
      <c r="M25" s="1">
        <v>1</v>
      </c>
      <c r="N25" s="1">
        <v>0</v>
      </c>
      <c r="O25" s="1">
        <v>2</v>
      </c>
      <c r="P25" s="1">
        <v>0</v>
      </c>
      <c r="Q25" s="1">
        <v>1</v>
      </c>
      <c r="R25" s="1">
        <v>0</v>
      </c>
      <c r="S25" s="1">
        <v>1</v>
      </c>
      <c r="T25" s="1">
        <v>0</v>
      </c>
      <c r="U25" s="1">
        <v>2</v>
      </c>
      <c r="V25" s="1">
        <v>0</v>
      </c>
      <c r="W25" s="1">
        <v>1</v>
      </c>
      <c r="X25" s="1">
        <v>0</v>
      </c>
      <c r="Y25" s="1">
        <v>22</v>
      </c>
      <c r="Z25" s="1">
        <v>19147</v>
      </c>
      <c r="AA25" s="1">
        <v>22</v>
      </c>
      <c r="AB25" s="1">
        <v>0</v>
      </c>
      <c r="AC25" s="3">
        <f>AB25/AA25</f>
        <v>0</v>
      </c>
      <c r="AD25" s="6" t="s">
        <v>260</v>
      </c>
    </row>
    <row r="26" customHeight="1" spans="1:30">
      <c r="A26" s="1">
        <v>20181103</v>
      </c>
      <c r="B26" s="1">
        <v>0</v>
      </c>
      <c r="C26" s="1">
        <v>2</v>
      </c>
      <c r="D26" s="1">
        <v>0</v>
      </c>
      <c r="E26" s="1">
        <v>1</v>
      </c>
      <c r="F26" s="1">
        <v>0</v>
      </c>
      <c r="G26" s="1">
        <v>1</v>
      </c>
      <c r="J26" s="1">
        <v>0</v>
      </c>
      <c r="K26" s="1">
        <v>1</v>
      </c>
      <c r="L26" s="1">
        <v>0</v>
      </c>
      <c r="M26" s="1">
        <v>1</v>
      </c>
      <c r="P26" s="1">
        <v>0</v>
      </c>
      <c r="Q26" s="1">
        <v>1</v>
      </c>
      <c r="R26" s="1">
        <v>0</v>
      </c>
      <c r="S26" s="1">
        <v>1</v>
      </c>
      <c r="T26" s="1">
        <v>0</v>
      </c>
      <c r="U26" s="1">
        <v>1</v>
      </c>
      <c r="X26" s="1">
        <v>0</v>
      </c>
      <c r="Y26" s="1">
        <v>9</v>
      </c>
      <c r="Z26" s="1">
        <v>9625</v>
      </c>
      <c r="AA26" s="1">
        <v>9</v>
      </c>
      <c r="AB26" s="1">
        <v>0</v>
      </c>
      <c r="AC26" s="3">
        <f>AB26/AA26</f>
        <v>0</v>
      </c>
      <c r="AD26" s="1" t="s">
        <v>261</v>
      </c>
    </row>
    <row r="27" customHeight="1" spans="1:30">
      <c r="A27" s="1">
        <v>20181104</v>
      </c>
      <c r="F27" s="1">
        <v>0</v>
      </c>
      <c r="G27" s="1">
        <v>1</v>
      </c>
      <c r="X27" s="1">
        <v>0</v>
      </c>
      <c r="Y27" s="1">
        <v>1</v>
      </c>
      <c r="Z27" s="1">
        <v>7897</v>
      </c>
      <c r="AA27" s="1">
        <v>1</v>
      </c>
      <c r="AB27" s="1">
        <v>0</v>
      </c>
      <c r="AC27" s="3">
        <f>AB27/AA27</f>
        <v>0</v>
      </c>
      <c r="AD27" s="6" t="s">
        <v>262</v>
      </c>
    </row>
    <row r="28" customHeight="1" spans="1:30">
      <c r="A28" s="1">
        <v>20181105</v>
      </c>
      <c r="J28" s="1">
        <v>0</v>
      </c>
      <c r="K28" s="1">
        <v>1</v>
      </c>
      <c r="X28" s="1">
        <v>0</v>
      </c>
      <c r="Y28" s="1">
        <v>1</v>
      </c>
      <c r="Z28" s="1">
        <v>3976</v>
      </c>
      <c r="AA28" s="1">
        <v>1</v>
      </c>
      <c r="AB28" s="1">
        <v>0</v>
      </c>
      <c r="AC28" s="3">
        <v>0</v>
      </c>
      <c r="AD28" s="1" t="s">
        <v>263</v>
      </c>
    </row>
    <row r="29" s="1" customFormat="1" customHeight="1" spans="1:30">
      <c r="A29" s="1">
        <v>20181106</v>
      </c>
      <c r="D29" s="1">
        <v>0</v>
      </c>
      <c r="E29" s="1">
        <v>1</v>
      </c>
      <c r="H29" s="1">
        <v>0</v>
      </c>
      <c r="I29" s="1">
        <v>1</v>
      </c>
      <c r="X29" s="1">
        <v>0</v>
      </c>
      <c r="Y29" s="1">
        <v>2</v>
      </c>
      <c r="Z29" s="1">
        <v>1747</v>
      </c>
      <c r="AA29" s="1">
        <v>2</v>
      </c>
      <c r="AB29" s="1">
        <v>0</v>
      </c>
      <c r="AC29" s="3">
        <v>0</v>
      </c>
      <c r="AD29" s="1" t="s">
        <v>264</v>
      </c>
    </row>
    <row r="30" customHeight="1" spans="1:30">
      <c r="A30" s="1">
        <v>20181107</v>
      </c>
      <c r="B30" s="1">
        <v>0</v>
      </c>
      <c r="C30" s="1">
        <v>1</v>
      </c>
      <c r="H30" s="1">
        <v>0</v>
      </c>
      <c r="I30" s="1">
        <v>1</v>
      </c>
      <c r="J30" s="1">
        <v>0</v>
      </c>
      <c r="K30" s="1">
        <v>2</v>
      </c>
      <c r="L30" s="1">
        <v>0</v>
      </c>
      <c r="M30" s="1">
        <v>3</v>
      </c>
      <c r="N30" s="1">
        <v>0</v>
      </c>
      <c r="O30" s="1">
        <v>3</v>
      </c>
      <c r="P30" s="1">
        <v>0</v>
      </c>
      <c r="Q30" s="1">
        <v>3</v>
      </c>
      <c r="R30" s="1">
        <v>0</v>
      </c>
      <c r="S30" s="1">
        <v>1</v>
      </c>
      <c r="V30" s="1">
        <v>0</v>
      </c>
      <c r="W30" s="1">
        <v>2</v>
      </c>
      <c r="X30" s="1">
        <v>0</v>
      </c>
      <c r="Y30" s="1">
        <v>16</v>
      </c>
      <c r="Z30" s="1">
        <v>12517</v>
      </c>
      <c r="AA30" s="1">
        <v>16</v>
      </c>
      <c r="AB30" s="1">
        <v>0</v>
      </c>
      <c r="AC30" s="3">
        <f>AB30/AA30</f>
        <v>0</v>
      </c>
      <c r="AD30" s="6" t="s">
        <v>265</v>
      </c>
    </row>
    <row r="31" s="1" customFormat="1" customHeight="1" spans="1:30">
      <c r="A31" s="1">
        <v>20181108</v>
      </c>
      <c r="Z31" s="1">
        <v>1920</v>
      </c>
      <c r="AA31" s="1">
        <v>0</v>
      </c>
      <c r="AB31" s="1">
        <v>0</v>
      </c>
      <c r="AC31" s="3">
        <v>0</v>
      </c>
      <c r="AD31" s="1" t="s">
        <v>266</v>
      </c>
    </row>
    <row r="32" customHeight="1" spans="1:30">
      <c r="A32" s="1">
        <v>20181109</v>
      </c>
      <c r="J32" s="1">
        <v>0</v>
      </c>
      <c r="K32" s="1">
        <v>1</v>
      </c>
      <c r="X32" s="1">
        <v>0</v>
      </c>
      <c r="Y32" s="1">
        <v>1</v>
      </c>
      <c r="Z32" s="1">
        <v>2011</v>
      </c>
      <c r="AA32" s="1">
        <v>1</v>
      </c>
      <c r="AB32" s="1">
        <v>0</v>
      </c>
      <c r="AC32" s="3">
        <v>0</v>
      </c>
      <c r="AD32" s="6" t="s">
        <v>267</v>
      </c>
    </row>
    <row r="33" s="1" customFormat="1" customHeight="1" spans="1:30">
      <c r="A33" s="1">
        <v>20181110</v>
      </c>
      <c r="H33" s="1">
        <v>0</v>
      </c>
      <c r="I33" s="1">
        <v>1</v>
      </c>
      <c r="N33" s="1">
        <v>0</v>
      </c>
      <c r="O33" s="1">
        <v>1</v>
      </c>
      <c r="R33" s="1">
        <v>0</v>
      </c>
      <c r="S33" s="1">
        <v>1</v>
      </c>
      <c r="X33" s="1">
        <v>0</v>
      </c>
      <c r="Y33" s="1">
        <v>3</v>
      </c>
      <c r="Z33" s="1">
        <v>1910</v>
      </c>
      <c r="AA33" s="1">
        <v>3</v>
      </c>
      <c r="AB33" s="1">
        <v>0</v>
      </c>
      <c r="AC33" s="3">
        <v>0</v>
      </c>
      <c r="AD33" s="1" t="s">
        <v>232</v>
      </c>
    </row>
    <row r="34" customHeight="1" spans="1:30">
      <c r="A34" s="1">
        <v>20181111</v>
      </c>
      <c r="L34" s="1">
        <v>0</v>
      </c>
      <c r="M34" s="1">
        <v>1</v>
      </c>
      <c r="X34" s="1">
        <v>0</v>
      </c>
      <c r="Y34" s="1">
        <v>1</v>
      </c>
      <c r="Z34" s="1">
        <v>1500</v>
      </c>
      <c r="AA34" s="1">
        <v>1</v>
      </c>
      <c r="AB34" s="1">
        <v>0</v>
      </c>
      <c r="AC34" s="3">
        <f>AB34/AA34</f>
        <v>0</v>
      </c>
      <c r="AD34" s="6" t="s">
        <v>267</v>
      </c>
    </row>
    <row r="35" s="1" customFormat="1" customHeight="1" spans="1:30">
      <c r="A35" s="1">
        <v>20181112</v>
      </c>
      <c r="B35" s="1">
        <v>0</v>
      </c>
      <c r="C35" s="1">
        <v>2</v>
      </c>
      <c r="D35" s="1">
        <v>0</v>
      </c>
      <c r="E35" s="1">
        <v>8</v>
      </c>
      <c r="F35" s="1">
        <v>0</v>
      </c>
      <c r="G35" s="1">
        <v>3</v>
      </c>
      <c r="H35" s="1">
        <v>0</v>
      </c>
      <c r="I35" s="1">
        <v>4</v>
      </c>
      <c r="J35" s="1">
        <v>0</v>
      </c>
      <c r="K35" s="1">
        <v>3</v>
      </c>
      <c r="L35" s="1">
        <v>0</v>
      </c>
      <c r="M35" s="1">
        <v>5</v>
      </c>
      <c r="N35" s="1">
        <v>0</v>
      </c>
      <c r="O35" s="1">
        <v>2</v>
      </c>
      <c r="P35" s="1">
        <v>0</v>
      </c>
      <c r="Q35" s="1">
        <v>1</v>
      </c>
      <c r="R35" s="1">
        <v>0</v>
      </c>
      <c r="S35" s="1">
        <v>4</v>
      </c>
      <c r="T35" s="1">
        <v>0</v>
      </c>
      <c r="U35" s="1">
        <v>1</v>
      </c>
      <c r="V35" s="1">
        <v>0</v>
      </c>
      <c r="W35" s="1">
        <v>1</v>
      </c>
      <c r="X35" s="1">
        <v>0</v>
      </c>
      <c r="Y35" s="1">
        <v>34</v>
      </c>
      <c r="Z35" s="1">
        <v>48245</v>
      </c>
      <c r="AA35" s="1">
        <v>34</v>
      </c>
      <c r="AB35" s="1">
        <v>0</v>
      </c>
      <c r="AC35" s="3">
        <v>0</v>
      </c>
      <c r="AD35" s="1" t="s">
        <v>268</v>
      </c>
    </row>
    <row r="36" customHeight="1" spans="1:30">
      <c r="A36" s="1">
        <v>20181113</v>
      </c>
      <c r="B36" s="1">
        <v>0</v>
      </c>
      <c r="C36" s="1">
        <v>4</v>
      </c>
      <c r="D36" s="1">
        <v>0</v>
      </c>
      <c r="E36" s="1">
        <v>3</v>
      </c>
      <c r="F36" s="1">
        <v>0</v>
      </c>
      <c r="G36" s="1">
        <v>3</v>
      </c>
      <c r="H36" s="1">
        <v>0</v>
      </c>
      <c r="I36" s="1">
        <v>1</v>
      </c>
      <c r="J36" s="1">
        <v>0</v>
      </c>
      <c r="K36" s="1">
        <v>2</v>
      </c>
      <c r="N36" s="1">
        <v>0</v>
      </c>
      <c r="O36" s="1">
        <v>2</v>
      </c>
      <c r="R36" s="1">
        <v>0</v>
      </c>
      <c r="S36" s="1">
        <v>1</v>
      </c>
      <c r="T36" s="1">
        <v>0</v>
      </c>
      <c r="U36" s="1">
        <v>1</v>
      </c>
      <c r="V36" s="1">
        <v>0</v>
      </c>
      <c r="W36" s="1">
        <v>1</v>
      </c>
      <c r="X36" s="1">
        <v>0</v>
      </c>
      <c r="Y36" s="1">
        <v>18</v>
      </c>
      <c r="Z36" s="1">
        <v>35075</v>
      </c>
      <c r="AA36" s="1">
        <v>18</v>
      </c>
      <c r="AB36" s="1">
        <v>0</v>
      </c>
      <c r="AC36" s="3">
        <f>AB36/AA36</f>
        <v>0</v>
      </c>
      <c r="AD36" s="6" t="s">
        <v>269</v>
      </c>
    </row>
    <row r="37" s="1" customFormat="1" customHeight="1" spans="1:30">
      <c r="A37" s="1">
        <v>20181115</v>
      </c>
      <c r="Z37" s="1">
        <v>515</v>
      </c>
      <c r="AA37" s="1">
        <v>0</v>
      </c>
      <c r="AC37" s="3"/>
      <c r="AD37" s="1" t="s">
        <v>20</v>
      </c>
    </row>
    <row r="38" customHeight="1" spans="1:30">
      <c r="A38" s="1">
        <v>20181116</v>
      </c>
      <c r="X38" s="1">
        <v>0</v>
      </c>
      <c r="Y38" s="1">
        <v>8</v>
      </c>
      <c r="Z38" s="1">
        <v>300722</v>
      </c>
      <c r="AA38" s="1">
        <v>8</v>
      </c>
      <c r="AB38" s="1">
        <v>0</v>
      </c>
      <c r="AC38" s="3">
        <f>AB38/AA38</f>
        <v>0</v>
      </c>
      <c r="AD38" s="1">
        <v>0</v>
      </c>
    </row>
    <row r="39" customHeight="1" spans="1:30">
      <c r="A39" s="6" t="s">
        <v>270</v>
      </c>
      <c r="X39" s="1">
        <v>0</v>
      </c>
      <c r="Y39" s="1">
        <v>0</v>
      </c>
      <c r="Z39" s="1">
        <v>1259</v>
      </c>
      <c r="AA39" s="1">
        <v>0</v>
      </c>
      <c r="AD39" s="6" t="s">
        <v>151</v>
      </c>
    </row>
    <row r="40" customHeight="1" spans="1:30">
      <c r="A40" s="6" t="s">
        <v>271</v>
      </c>
      <c r="H40" s="1">
        <v>0</v>
      </c>
      <c r="I40" s="1">
        <v>2</v>
      </c>
      <c r="L40" s="1">
        <v>0</v>
      </c>
      <c r="M40" s="1">
        <v>1</v>
      </c>
      <c r="X40" s="1">
        <v>0</v>
      </c>
      <c r="Y40" s="1">
        <v>3</v>
      </c>
      <c r="AA40" s="1">
        <v>3</v>
      </c>
      <c r="AB40" s="1">
        <v>0</v>
      </c>
      <c r="AC40" s="3">
        <f>AB40/AA40</f>
        <v>0</v>
      </c>
      <c r="AD40" s="1">
        <v>0</v>
      </c>
    </row>
    <row r="41" s="1" customFormat="1" customHeight="1" spans="1:30">
      <c r="A41" s="6" t="s">
        <v>33</v>
      </c>
      <c r="B41" s="1">
        <v>0</v>
      </c>
      <c r="C41" s="1">
        <v>9</v>
      </c>
      <c r="D41" s="1">
        <v>0</v>
      </c>
      <c r="E41" s="1">
        <v>3</v>
      </c>
      <c r="F41" s="1">
        <v>0</v>
      </c>
      <c r="G41" s="1">
        <v>7</v>
      </c>
      <c r="H41" s="1">
        <v>0</v>
      </c>
      <c r="I41" s="1">
        <v>5</v>
      </c>
      <c r="J41" s="1">
        <v>0</v>
      </c>
      <c r="K41" s="1">
        <v>5</v>
      </c>
      <c r="L41" s="1">
        <v>0</v>
      </c>
      <c r="M41" s="1">
        <v>9</v>
      </c>
      <c r="N41" s="1">
        <v>0</v>
      </c>
      <c r="O41" s="1">
        <v>10</v>
      </c>
      <c r="P41" s="1">
        <v>0</v>
      </c>
      <c r="Q41" s="1">
        <v>11</v>
      </c>
      <c r="R41" s="1">
        <v>0</v>
      </c>
      <c r="S41" s="1">
        <v>11</v>
      </c>
      <c r="T41" s="1">
        <v>0</v>
      </c>
      <c r="U41" s="1">
        <v>6</v>
      </c>
      <c r="V41" s="1">
        <v>0</v>
      </c>
      <c r="W41" s="1">
        <v>15</v>
      </c>
      <c r="X41" s="1">
        <v>0</v>
      </c>
      <c r="Y41" s="1">
        <v>91</v>
      </c>
      <c r="Z41" s="1">
        <v>139142</v>
      </c>
      <c r="AA41" s="1">
        <v>91</v>
      </c>
      <c r="AB41" s="1">
        <v>0</v>
      </c>
      <c r="AC41" s="3">
        <v>0</v>
      </c>
      <c r="AD41" s="1" t="s">
        <v>259</v>
      </c>
    </row>
    <row r="42" s="1" customFormat="1" customHeight="1" spans="1:30">
      <c r="A42" s="6" t="s">
        <v>34</v>
      </c>
      <c r="B42" s="1">
        <v>0</v>
      </c>
      <c r="C42" s="1">
        <v>5</v>
      </c>
      <c r="D42" s="1">
        <v>0</v>
      </c>
      <c r="E42" s="1">
        <v>9</v>
      </c>
      <c r="F42" s="1">
        <v>0</v>
      </c>
      <c r="G42" s="1">
        <v>7</v>
      </c>
      <c r="H42" s="1">
        <v>0</v>
      </c>
      <c r="I42" s="1">
        <v>12</v>
      </c>
      <c r="J42" s="1">
        <v>0</v>
      </c>
      <c r="K42" s="1">
        <v>5</v>
      </c>
      <c r="L42" s="1">
        <v>0</v>
      </c>
      <c r="M42" s="1">
        <v>9</v>
      </c>
      <c r="N42" s="1">
        <v>0</v>
      </c>
      <c r="O42" s="1">
        <v>6</v>
      </c>
      <c r="P42" s="1">
        <v>0</v>
      </c>
      <c r="Q42" s="1">
        <v>9</v>
      </c>
      <c r="R42" s="1">
        <v>0</v>
      </c>
      <c r="S42" s="1">
        <v>5</v>
      </c>
      <c r="T42" s="1">
        <v>0</v>
      </c>
      <c r="U42" s="1">
        <v>2</v>
      </c>
      <c r="V42" s="1">
        <v>0</v>
      </c>
      <c r="W42" s="1">
        <v>4</v>
      </c>
      <c r="X42" s="1">
        <v>0</v>
      </c>
      <c r="Y42" s="1">
        <v>73</v>
      </c>
      <c r="Z42" s="1">
        <v>131784</v>
      </c>
      <c r="AA42" s="1">
        <v>73</v>
      </c>
      <c r="AB42" s="1">
        <v>0</v>
      </c>
      <c r="AC42" s="3">
        <v>0</v>
      </c>
      <c r="AD42" s="1" t="s">
        <v>272</v>
      </c>
    </row>
    <row r="43" s="1" customFormat="1" customHeight="1" spans="1:30">
      <c r="A43" s="1" t="s">
        <v>36</v>
      </c>
      <c r="D43" s="1">
        <v>0</v>
      </c>
      <c r="E43" s="1">
        <v>1</v>
      </c>
      <c r="F43" s="1">
        <v>0</v>
      </c>
      <c r="G43" s="1">
        <v>3</v>
      </c>
      <c r="H43" s="1">
        <v>0</v>
      </c>
      <c r="I43" s="1">
        <v>2</v>
      </c>
      <c r="J43" s="1">
        <v>0</v>
      </c>
      <c r="K43" s="1">
        <v>1</v>
      </c>
      <c r="L43" s="1">
        <v>0</v>
      </c>
      <c r="M43" s="1">
        <v>2</v>
      </c>
      <c r="P43" s="1">
        <v>0</v>
      </c>
      <c r="Q43" s="1">
        <v>3</v>
      </c>
      <c r="R43" s="1">
        <v>0</v>
      </c>
      <c r="S43" s="1">
        <v>3</v>
      </c>
      <c r="V43" s="1">
        <v>0</v>
      </c>
      <c r="W43" s="1">
        <v>2</v>
      </c>
      <c r="X43" s="1">
        <v>0</v>
      </c>
      <c r="Y43" s="1">
        <v>17</v>
      </c>
      <c r="Z43" s="1">
        <v>10902</v>
      </c>
      <c r="AA43" s="1">
        <v>17</v>
      </c>
      <c r="AB43" s="1">
        <v>0</v>
      </c>
      <c r="AC43" s="3">
        <v>0</v>
      </c>
      <c r="AD43" s="1" t="s">
        <v>273</v>
      </c>
    </row>
    <row r="44" s="1" customFormat="1" customHeight="1" spans="1:30">
      <c r="A44" s="1" t="s">
        <v>38</v>
      </c>
      <c r="H44" s="1">
        <v>0</v>
      </c>
      <c r="I44" s="1">
        <v>3</v>
      </c>
      <c r="J44" s="1">
        <v>0</v>
      </c>
      <c r="K44" s="1">
        <v>1</v>
      </c>
      <c r="L44" s="1">
        <v>0</v>
      </c>
      <c r="M44" s="1">
        <v>5</v>
      </c>
      <c r="N44" s="1">
        <v>0</v>
      </c>
      <c r="O44" s="1">
        <v>1</v>
      </c>
      <c r="P44" s="1">
        <v>0</v>
      </c>
      <c r="Q44" s="1">
        <v>2</v>
      </c>
      <c r="V44" s="1">
        <v>0</v>
      </c>
      <c r="W44" s="1">
        <v>2</v>
      </c>
      <c r="X44" s="1">
        <v>0</v>
      </c>
      <c r="Y44" s="1">
        <v>14</v>
      </c>
      <c r="Z44" s="1">
        <v>39038</v>
      </c>
      <c r="AA44" s="1">
        <v>14</v>
      </c>
      <c r="AB44" s="1">
        <v>0</v>
      </c>
      <c r="AC44" s="3">
        <v>0</v>
      </c>
      <c r="AD44" s="1" t="s">
        <v>274</v>
      </c>
    </row>
    <row r="45" customHeight="1" spans="1:27">
      <c r="A45" s="1" t="s">
        <v>275</v>
      </c>
      <c r="AA45" s="1">
        <v>0</v>
      </c>
    </row>
    <row r="46" customHeight="1" spans="1:30">
      <c r="A46" s="6" t="s">
        <v>276</v>
      </c>
      <c r="B46" s="1">
        <v>0</v>
      </c>
      <c r="C46" s="1">
        <v>1</v>
      </c>
      <c r="D46" s="1">
        <v>0</v>
      </c>
      <c r="E46" s="1">
        <v>1</v>
      </c>
      <c r="F46" s="1">
        <v>0</v>
      </c>
      <c r="G46" s="1">
        <v>4</v>
      </c>
      <c r="H46" s="1">
        <v>0</v>
      </c>
      <c r="I46" s="1">
        <v>1</v>
      </c>
      <c r="J46" s="1">
        <v>0</v>
      </c>
      <c r="K46" s="1">
        <v>2</v>
      </c>
      <c r="L46" s="1">
        <v>0</v>
      </c>
      <c r="M46" s="1">
        <v>1</v>
      </c>
      <c r="N46" s="1">
        <v>0</v>
      </c>
      <c r="O46" s="1">
        <v>4</v>
      </c>
      <c r="R46" s="1">
        <v>0</v>
      </c>
      <c r="S46" s="1">
        <v>3</v>
      </c>
      <c r="T46" s="1">
        <v>0</v>
      </c>
      <c r="U46" s="1">
        <v>2</v>
      </c>
      <c r="X46" s="1">
        <v>0</v>
      </c>
      <c r="Y46" s="1">
        <v>19</v>
      </c>
      <c r="Z46" s="1">
        <v>36663</v>
      </c>
      <c r="AA46" s="1">
        <v>19</v>
      </c>
      <c r="AB46" s="1">
        <v>0</v>
      </c>
      <c r="AC46" s="3">
        <f>AB46/AA46</f>
        <v>0</v>
      </c>
      <c r="AD46" s="6" t="s">
        <v>151</v>
      </c>
    </row>
    <row r="47" s="1" customFormat="1" customHeight="1" spans="1:30">
      <c r="A47" s="1" t="s">
        <v>43</v>
      </c>
      <c r="L47" s="1">
        <v>0</v>
      </c>
      <c r="M47" s="1">
        <v>1</v>
      </c>
      <c r="N47" s="1">
        <v>0</v>
      </c>
      <c r="O47" s="1">
        <v>1</v>
      </c>
      <c r="Z47" s="1">
        <v>23524</v>
      </c>
      <c r="AA47" s="1">
        <v>2</v>
      </c>
      <c r="AB47" s="1">
        <v>0</v>
      </c>
      <c r="AC47" s="3">
        <v>0</v>
      </c>
      <c r="AD47" s="1" t="s">
        <v>277</v>
      </c>
    </row>
    <row r="48" customHeight="1" spans="1:30">
      <c r="A48" s="6" t="s">
        <v>278</v>
      </c>
      <c r="B48" s="1">
        <v>0</v>
      </c>
      <c r="C48" s="1">
        <v>1</v>
      </c>
      <c r="D48" s="1">
        <v>0</v>
      </c>
      <c r="E48" s="1">
        <v>4</v>
      </c>
      <c r="F48" s="1">
        <v>0</v>
      </c>
      <c r="G48" s="1">
        <v>6</v>
      </c>
      <c r="H48" s="1">
        <v>0</v>
      </c>
      <c r="I48" s="1">
        <v>3</v>
      </c>
      <c r="J48" s="1">
        <v>0</v>
      </c>
      <c r="K48" s="1">
        <v>3</v>
      </c>
      <c r="L48" s="1">
        <v>0</v>
      </c>
      <c r="M48" s="1">
        <v>4</v>
      </c>
      <c r="N48" s="1">
        <v>0</v>
      </c>
      <c r="O48" s="1">
        <v>2</v>
      </c>
      <c r="P48" s="1">
        <v>0</v>
      </c>
      <c r="Q48" s="1">
        <v>3</v>
      </c>
      <c r="R48" s="1">
        <v>0</v>
      </c>
      <c r="S48" s="1">
        <v>3</v>
      </c>
      <c r="T48" s="1">
        <v>0</v>
      </c>
      <c r="U48" s="1">
        <v>2</v>
      </c>
      <c r="X48" s="1">
        <v>0</v>
      </c>
      <c r="Y48" s="1">
        <v>29</v>
      </c>
      <c r="Z48" s="1">
        <v>46019</v>
      </c>
      <c r="AA48" s="1">
        <v>29</v>
      </c>
      <c r="AB48" s="1">
        <v>0</v>
      </c>
      <c r="AC48" s="3">
        <f>AB48/AA48</f>
        <v>0</v>
      </c>
      <c r="AD48" s="6" t="s">
        <v>279</v>
      </c>
    </row>
    <row r="49" s="1" customFormat="1" customHeight="1" spans="1:30">
      <c r="A49" s="1" t="s">
        <v>47</v>
      </c>
      <c r="D49" s="1">
        <v>0</v>
      </c>
      <c r="E49" s="1">
        <v>1</v>
      </c>
      <c r="F49" s="1">
        <v>0</v>
      </c>
      <c r="G49" s="1">
        <v>3</v>
      </c>
      <c r="H49" s="1">
        <v>0</v>
      </c>
      <c r="I49" s="1">
        <v>3</v>
      </c>
      <c r="J49" s="1">
        <v>0</v>
      </c>
      <c r="K49" s="1">
        <v>1</v>
      </c>
      <c r="L49" s="1">
        <v>0</v>
      </c>
      <c r="M49" s="1">
        <v>2</v>
      </c>
      <c r="N49" s="1">
        <v>0</v>
      </c>
      <c r="O49" s="1">
        <v>1</v>
      </c>
      <c r="P49" s="1">
        <v>0</v>
      </c>
      <c r="Q49" s="1">
        <v>5</v>
      </c>
      <c r="R49" s="1">
        <v>0</v>
      </c>
      <c r="S49" s="1">
        <v>2</v>
      </c>
      <c r="T49" s="1">
        <v>1</v>
      </c>
      <c r="U49" s="1">
        <v>1</v>
      </c>
      <c r="V49" s="1">
        <v>0</v>
      </c>
      <c r="W49" s="1">
        <v>4</v>
      </c>
      <c r="X49" s="1">
        <v>1</v>
      </c>
      <c r="Y49" s="1">
        <v>23</v>
      </c>
      <c r="Z49" s="1">
        <v>40818</v>
      </c>
      <c r="AA49" s="1">
        <v>24</v>
      </c>
      <c r="AB49" s="1">
        <v>1</v>
      </c>
      <c r="AC49" s="3">
        <f>AB49/AA49</f>
        <v>0.0416666666666667</v>
      </c>
      <c r="AD49" s="1" t="s">
        <v>274</v>
      </c>
    </row>
    <row r="50" customHeight="1" spans="1:1">
      <c r="A50" s="6" t="s">
        <v>48</v>
      </c>
    </row>
    <row r="51" s="1" customFormat="1" customHeight="1" spans="1:30">
      <c r="A51" s="1" t="s">
        <v>49</v>
      </c>
      <c r="B51" s="1">
        <v>0</v>
      </c>
      <c r="C51" s="1">
        <v>2</v>
      </c>
      <c r="D51" s="1">
        <v>0</v>
      </c>
      <c r="E51" s="1">
        <v>4</v>
      </c>
      <c r="F51" s="1">
        <v>0</v>
      </c>
      <c r="G51" s="1">
        <v>3</v>
      </c>
      <c r="H51" s="1">
        <v>0</v>
      </c>
      <c r="I51" s="1">
        <v>1</v>
      </c>
      <c r="J51" s="1">
        <v>0</v>
      </c>
      <c r="K51" s="1">
        <v>2</v>
      </c>
      <c r="L51" s="1">
        <v>0</v>
      </c>
      <c r="M51" s="1">
        <v>3</v>
      </c>
      <c r="N51" s="1">
        <v>0</v>
      </c>
      <c r="O51" s="1">
        <v>2</v>
      </c>
      <c r="P51" s="1">
        <v>0</v>
      </c>
      <c r="Q51" s="1">
        <v>2</v>
      </c>
      <c r="R51" s="1">
        <v>0</v>
      </c>
      <c r="S51" s="1">
        <v>3</v>
      </c>
      <c r="T51" s="1">
        <v>0</v>
      </c>
      <c r="U51" s="1">
        <v>2</v>
      </c>
      <c r="V51" s="1">
        <v>0</v>
      </c>
      <c r="W51" s="1">
        <v>2</v>
      </c>
      <c r="X51" s="1">
        <v>0</v>
      </c>
      <c r="Y51" s="1">
        <v>26</v>
      </c>
      <c r="Z51" s="1">
        <v>42886</v>
      </c>
      <c r="AA51" s="1">
        <v>26</v>
      </c>
      <c r="AB51" s="1">
        <v>0</v>
      </c>
      <c r="AC51" s="3">
        <v>0</v>
      </c>
      <c r="AD51" s="1" t="s">
        <v>273</v>
      </c>
    </row>
    <row r="52" customHeight="1" spans="1:30">
      <c r="A52" s="6" t="s">
        <v>50</v>
      </c>
      <c r="F52" s="1">
        <v>0</v>
      </c>
      <c r="G52" s="1">
        <v>1</v>
      </c>
      <c r="L52" s="1">
        <v>0</v>
      </c>
      <c r="M52" s="1">
        <v>1</v>
      </c>
      <c r="R52" s="1">
        <v>0</v>
      </c>
      <c r="S52" s="1">
        <v>1</v>
      </c>
      <c r="X52" s="1">
        <v>0</v>
      </c>
      <c r="Y52" s="1">
        <v>3</v>
      </c>
      <c r="Z52" s="1">
        <v>29145</v>
      </c>
      <c r="AA52" s="1">
        <v>3</v>
      </c>
      <c r="AB52" s="1">
        <v>0</v>
      </c>
      <c r="AC52" s="3">
        <f>AB52/AA52</f>
        <v>0</v>
      </c>
      <c r="AD52" s="6" t="s">
        <v>280</v>
      </c>
    </row>
    <row r="53" customHeight="1" spans="1:30">
      <c r="A53" s="1" t="s">
        <v>281</v>
      </c>
      <c r="X53" s="1">
        <v>0</v>
      </c>
      <c r="Y53" s="1">
        <v>24</v>
      </c>
      <c r="Z53" s="1">
        <v>44034</v>
      </c>
      <c r="AA53" s="1">
        <v>24</v>
      </c>
      <c r="AB53" s="1">
        <v>0</v>
      </c>
      <c r="AC53" s="3">
        <f>AB53/AA53</f>
        <v>0</v>
      </c>
      <c r="AD53" s="1" t="s">
        <v>259</v>
      </c>
    </row>
    <row r="54" s="1" customFormat="1" customHeight="1" spans="1:30">
      <c r="A54" s="1" t="s">
        <v>52</v>
      </c>
      <c r="B54" s="1">
        <v>0</v>
      </c>
      <c r="C54" s="1">
        <v>2</v>
      </c>
      <c r="D54" s="1">
        <v>0</v>
      </c>
      <c r="E54" s="1">
        <v>3</v>
      </c>
      <c r="F54" s="1">
        <v>0</v>
      </c>
      <c r="G54" s="1">
        <v>1</v>
      </c>
      <c r="J54" s="1">
        <v>0</v>
      </c>
      <c r="K54" s="1">
        <v>4</v>
      </c>
      <c r="L54" s="1">
        <v>0</v>
      </c>
      <c r="M54" s="1">
        <v>1</v>
      </c>
      <c r="N54" s="1">
        <v>0</v>
      </c>
      <c r="O54" s="1">
        <v>1</v>
      </c>
      <c r="P54" s="1">
        <v>0</v>
      </c>
      <c r="Q54" s="1">
        <v>1</v>
      </c>
      <c r="R54" s="1">
        <v>0</v>
      </c>
      <c r="S54" s="1">
        <v>2</v>
      </c>
      <c r="V54" s="1">
        <v>0</v>
      </c>
      <c r="W54" s="1">
        <v>6</v>
      </c>
      <c r="X54" s="1">
        <v>0</v>
      </c>
      <c r="Y54" s="1">
        <v>21</v>
      </c>
      <c r="Z54" s="1">
        <v>44894</v>
      </c>
      <c r="AA54" s="1">
        <v>21</v>
      </c>
      <c r="AB54" s="1">
        <v>0</v>
      </c>
      <c r="AC54" s="3">
        <v>0</v>
      </c>
      <c r="AD54" s="1" t="s">
        <v>261</v>
      </c>
    </row>
    <row r="55" s="1" customFormat="1" customHeight="1" spans="1:30">
      <c r="A55" s="1" t="s">
        <v>282</v>
      </c>
      <c r="B55" s="1">
        <v>0</v>
      </c>
      <c r="C55" s="1">
        <v>1</v>
      </c>
      <c r="D55" s="1">
        <v>0</v>
      </c>
      <c r="E55" s="1">
        <v>2</v>
      </c>
      <c r="F55" s="1">
        <v>0</v>
      </c>
      <c r="G55" s="1">
        <v>3</v>
      </c>
      <c r="H55" s="1">
        <v>0</v>
      </c>
      <c r="I55" s="1">
        <v>4</v>
      </c>
      <c r="J55" s="1">
        <v>0</v>
      </c>
      <c r="K55" s="1">
        <v>5</v>
      </c>
      <c r="L55" s="1">
        <v>0</v>
      </c>
      <c r="M55" s="1">
        <v>3</v>
      </c>
      <c r="N55" s="1">
        <v>0</v>
      </c>
      <c r="O55" s="1">
        <v>5</v>
      </c>
      <c r="P55" s="1">
        <v>0</v>
      </c>
      <c r="Q55" s="1">
        <v>3</v>
      </c>
      <c r="R55" s="1">
        <v>0</v>
      </c>
      <c r="S55" s="1">
        <v>2</v>
      </c>
      <c r="V55" s="1">
        <v>0</v>
      </c>
      <c r="W55" s="1">
        <v>2</v>
      </c>
      <c r="X55" s="1">
        <v>0</v>
      </c>
      <c r="Y55" s="1">
        <v>30</v>
      </c>
      <c r="Z55" s="1">
        <v>45161</v>
      </c>
      <c r="AA55" s="1">
        <v>30</v>
      </c>
      <c r="AB55" s="1">
        <v>0</v>
      </c>
      <c r="AC55" s="3">
        <v>0</v>
      </c>
      <c r="AD55" s="1" t="s">
        <v>261</v>
      </c>
    </row>
    <row r="56" s="1" customFormat="1" customHeight="1" spans="1:30">
      <c r="A56" s="1" t="s">
        <v>283</v>
      </c>
      <c r="B56" s="1">
        <v>0</v>
      </c>
      <c r="C56" s="1">
        <v>5</v>
      </c>
      <c r="D56" s="1">
        <v>0</v>
      </c>
      <c r="E56" s="1">
        <v>3</v>
      </c>
      <c r="F56" s="1">
        <v>0</v>
      </c>
      <c r="G56" s="1">
        <v>3</v>
      </c>
      <c r="H56" s="1">
        <v>0</v>
      </c>
      <c r="I56" s="1">
        <v>3</v>
      </c>
      <c r="J56" s="1">
        <v>0</v>
      </c>
      <c r="K56" s="1">
        <v>1</v>
      </c>
      <c r="L56" s="1">
        <v>0</v>
      </c>
      <c r="M56" s="1">
        <v>5</v>
      </c>
      <c r="N56" s="1">
        <v>0</v>
      </c>
      <c r="O56" s="1">
        <v>2</v>
      </c>
      <c r="P56" s="1">
        <v>0</v>
      </c>
      <c r="Q56" s="1">
        <v>1</v>
      </c>
      <c r="R56" s="1">
        <v>0</v>
      </c>
      <c r="S56" s="1">
        <v>2</v>
      </c>
      <c r="T56" s="1">
        <v>0</v>
      </c>
      <c r="U56" s="1">
        <v>2</v>
      </c>
      <c r="V56" s="1">
        <v>0</v>
      </c>
      <c r="W56" s="1">
        <v>4</v>
      </c>
      <c r="X56" s="1">
        <v>0</v>
      </c>
      <c r="Y56" s="1">
        <v>31</v>
      </c>
      <c r="Z56" s="1">
        <v>42842</v>
      </c>
      <c r="AA56" s="1">
        <v>31</v>
      </c>
      <c r="AB56" s="1">
        <v>0</v>
      </c>
      <c r="AC56" s="3">
        <v>0</v>
      </c>
      <c r="AD56" s="1" t="s">
        <v>259</v>
      </c>
    </row>
    <row r="57" customHeight="1" spans="1:30">
      <c r="A57" s="1" t="s">
        <v>57</v>
      </c>
      <c r="X57" s="1">
        <v>0</v>
      </c>
      <c r="Y57" s="1">
        <v>15</v>
      </c>
      <c r="Z57" s="1">
        <v>44113</v>
      </c>
      <c r="AA57" s="1">
        <v>15</v>
      </c>
      <c r="AB57" s="1">
        <v>0</v>
      </c>
      <c r="AC57" s="3">
        <f>AB57/AA57</f>
        <v>0</v>
      </c>
      <c r="AD57" s="6" t="s">
        <v>53</v>
      </c>
    </row>
    <row r="58" customHeight="1" spans="1:29">
      <c r="A58" s="6" t="s">
        <v>60</v>
      </c>
      <c r="B58" s="1">
        <v>1</v>
      </c>
      <c r="C58" s="1">
        <v>0</v>
      </c>
      <c r="F58" s="1">
        <v>0</v>
      </c>
      <c r="G58" s="1">
        <v>1</v>
      </c>
      <c r="H58" s="1">
        <v>0</v>
      </c>
      <c r="I58" s="1">
        <v>1</v>
      </c>
      <c r="X58" s="1">
        <v>1</v>
      </c>
      <c r="Y58" s="1">
        <v>2</v>
      </c>
      <c r="Z58" s="1">
        <v>58719</v>
      </c>
      <c r="AA58" s="1">
        <v>3</v>
      </c>
      <c r="AB58" s="1">
        <v>1</v>
      </c>
      <c r="AC58" s="3">
        <f>AB58/AA58</f>
        <v>0.333333333333333</v>
      </c>
    </row>
    <row r="59" customHeight="1" spans="1:30">
      <c r="A59" s="6" t="s">
        <v>61</v>
      </c>
      <c r="X59" s="1">
        <v>0</v>
      </c>
      <c r="Y59" s="1">
        <v>22</v>
      </c>
      <c r="Z59" s="1">
        <v>70134</v>
      </c>
      <c r="AA59" s="1">
        <v>22</v>
      </c>
      <c r="AB59" s="1">
        <v>0</v>
      </c>
      <c r="AC59" s="3">
        <f>AB59/AA59</f>
        <v>0</v>
      </c>
      <c r="AD59" s="6" t="s">
        <v>163</v>
      </c>
    </row>
    <row r="60" customHeight="1" spans="1:30">
      <c r="A60" s="6" t="s">
        <v>284</v>
      </c>
      <c r="X60" s="1">
        <v>0</v>
      </c>
      <c r="Y60" s="1">
        <v>39</v>
      </c>
      <c r="Z60" s="1">
        <v>34011</v>
      </c>
      <c r="AA60" s="1">
        <v>39</v>
      </c>
      <c r="AB60" s="1">
        <v>0</v>
      </c>
      <c r="AC60" s="3">
        <f>AB60/AA60</f>
        <v>0</v>
      </c>
      <c r="AD60" s="6" t="s">
        <v>285</v>
      </c>
    </row>
    <row r="61" s="1" customFormat="1" customHeight="1" spans="1:30">
      <c r="A61" s="1" t="s">
        <v>66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3</v>
      </c>
      <c r="J61" s="1">
        <v>0</v>
      </c>
      <c r="K61" s="1">
        <v>2</v>
      </c>
      <c r="L61" s="1">
        <v>0</v>
      </c>
      <c r="M61" s="1">
        <v>5</v>
      </c>
      <c r="N61" s="1">
        <v>0</v>
      </c>
      <c r="O61" s="1">
        <v>1</v>
      </c>
      <c r="P61" s="1">
        <v>0</v>
      </c>
      <c r="Q61" s="1">
        <v>4</v>
      </c>
      <c r="R61" s="1">
        <v>0</v>
      </c>
      <c r="S61" s="1">
        <v>2</v>
      </c>
      <c r="T61" s="1">
        <v>0</v>
      </c>
      <c r="U61" s="1">
        <v>1</v>
      </c>
      <c r="V61" s="1">
        <v>0</v>
      </c>
      <c r="W61" s="1">
        <v>2</v>
      </c>
      <c r="X61" s="1">
        <v>0</v>
      </c>
      <c r="Y61" s="1">
        <v>23</v>
      </c>
      <c r="Z61" s="1">
        <v>34412</v>
      </c>
      <c r="AA61" s="1">
        <v>23</v>
      </c>
      <c r="AB61" s="1">
        <v>0</v>
      </c>
      <c r="AC61" s="3">
        <v>0</v>
      </c>
      <c r="AD61" s="1" t="s">
        <v>261</v>
      </c>
    </row>
    <row r="62" s="1" customFormat="1" customHeight="1" spans="1:30">
      <c r="A62" s="1" t="s">
        <v>67</v>
      </c>
      <c r="V62" s="1">
        <v>0</v>
      </c>
      <c r="W62" s="1">
        <v>1</v>
      </c>
      <c r="X62" s="1">
        <v>0</v>
      </c>
      <c r="Y62" s="1">
        <v>1</v>
      </c>
      <c r="Z62" s="1">
        <v>859</v>
      </c>
      <c r="AA62" s="1">
        <v>1</v>
      </c>
      <c r="AB62" s="1">
        <v>0</v>
      </c>
      <c r="AC62" s="3">
        <v>0</v>
      </c>
      <c r="AD62" s="1" t="s">
        <v>20</v>
      </c>
    </row>
    <row r="63" s="1" customFormat="1" customHeight="1" spans="1:30">
      <c r="A63" s="1" t="s">
        <v>69</v>
      </c>
      <c r="X63" s="1">
        <v>0</v>
      </c>
      <c r="Y63" s="1">
        <v>0</v>
      </c>
      <c r="Z63" s="1">
        <v>871</v>
      </c>
      <c r="AA63" s="1">
        <v>0</v>
      </c>
      <c r="AB63" s="1">
        <v>0</v>
      </c>
      <c r="AC63" s="3">
        <v>0</v>
      </c>
      <c r="AD63" s="1" t="s">
        <v>232</v>
      </c>
    </row>
    <row r="64" s="1" customFormat="1" customHeight="1" spans="1:30">
      <c r="A64" s="1" t="s">
        <v>70</v>
      </c>
      <c r="B64" s="1">
        <v>0</v>
      </c>
      <c r="C64" s="1">
        <v>1</v>
      </c>
      <c r="D64" s="1">
        <v>0</v>
      </c>
      <c r="E64" s="1">
        <v>1</v>
      </c>
      <c r="X64" s="1">
        <v>0</v>
      </c>
      <c r="Y64" s="1">
        <v>2</v>
      </c>
      <c r="Z64" s="1">
        <v>890</v>
      </c>
      <c r="AA64" s="1">
        <v>2</v>
      </c>
      <c r="AB64" s="1">
        <v>0</v>
      </c>
      <c r="AC64" s="3">
        <f t="shared" ref="AC64:AC66" si="3">AB64/AA64</f>
        <v>0</v>
      </c>
      <c r="AD64" s="1" t="s">
        <v>37</v>
      </c>
    </row>
    <row r="65" s="1" customFormat="1" customHeight="1" spans="1:30">
      <c r="A65" s="1" t="s">
        <v>71</v>
      </c>
      <c r="B65" s="1">
        <v>0</v>
      </c>
      <c r="C65" s="1">
        <v>3</v>
      </c>
      <c r="D65" s="1">
        <v>0</v>
      </c>
      <c r="E65" s="1">
        <v>1</v>
      </c>
      <c r="F65" s="1">
        <v>0</v>
      </c>
      <c r="G65" s="1">
        <v>2</v>
      </c>
      <c r="H65" s="1">
        <v>0</v>
      </c>
      <c r="I65" s="1">
        <v>3</v>
      </c>
      <c r="J65" s="1">
        <v>0</v>
      </c>
      <c r="K65" s="1">
        <v>2</v>
      </c>
      <c r="L65" s="1">
        <v>0</v>
      </c>
      <c r="M65" s="1">
        <v>1</v>
      </c>
      <c r="N65" s="1">
        <v>0</v>
      </c>
      <c r="O65" s="1">
        <v>2</v>
      </c>
      <c r="P65" s="1">
        <v>0</v>
      </c>
      <c r="Q65" s="1">
        <v>1</v>
      </c>
      <c r="R65" s="1">
        <v>0</v>
      </c>
      <c r="S65" s="1">
        <v>3</v>
      </c>
      <c r="T65" s="1">
        <v>0</v>
      </c>
      <c r="U65" s="1">
        <v>1</v>
      </c>
      <c r="V65" s="1">
        <v>0</v>
      </c>
      <c r="W65" s="1">
        <v>2</v>
      </c>
      <c r="X65" s="1">
        <v>0</v>
      </c>
      <c r="Y65" s="1">
        <v>21</v>
      </c>
      <c r="Z65" s="1">
        <v>9481</v>
      </c>
      <c r="AA65" s="1">
        <v>21</v>
      </c>
      <c r="AB65" s="1">
        <v>0</v>
      </c>
      <c r="AC65" s="3">
        <f t="shared" si="3"/>
        <v>0</v>
      </c>
      <c r="AD65" s="1" t="s">
        <v>274</v>
      </c>
    </row>
    <row r="66" s="1" customFormat="1" customHeight="1" spans="1:30">
      <c r="A66" s="1" t="s">
        <v>72</v>
      </c>
      <c r="D66" s="1">
        <v>0</v>
      </c>
      <c r="E66" s="1">
        <v>2</v>
      </c>
      <c r="J66" s="1">
        <v>0</v>
      </c>
      <c r="K66" s="1">
        <v>1</v>
      </c>
      <c r="X66" s="1">
        <v>0</v>
      </c>
      <c r="Y66" s="1">
        <v>3</v>
      </c>
      <c r="Z66" s="1">
        <v>868</v>
      </c>
      <c r="AA66" s="1">
        <v>3</v>
      </c>
      <c r="AB66" s="1">
        <v>0</v>
      </c>
      <c r="AC66" s="3">
        <f t="shared" si="3"/>
        <v>0</v>
      </c>
      <c r="AD66" s="1" t="s">
        <v>16</v>
      </c>
    </row>
    <row r="67" customHeight="1" spans="1:30">
      <c r="A67" s="1" t="s">
        <v>73</v>
      </c>
      <c r="T67" s="1">
        <v>0</v>
      </c>
      <c r="U67" s="1">
        <v>1</v>
      </c>
      <c r="X67" s="1">
        <v>0</v>
      </c>
      <c r="Y67" s="1">
        <v>1</v>
      </c>
      <c r="Z67" s="1">
        <v>617</v>
      </c>
      <c r="AA67" s="1">
        <v>1</v>
      </c>
      <c r="AB67" s="1">
        <v>0</v>
      </c>
      <c r="AC67" s="3">
        <f t="shared" ref="AC67:AC94" si="4">AB67/AA67</f>
        <v>0</v>
      </c>
      <c r="AD67" s="1" t="s">
        <v>20</v>
      </c>
    </row>
    <row r="68" customHeight="1" spans="1:30">
      <c r="A68" s="1" t="s">
        <v>74</v>
      </c>
      <c r="B68" s="1">
        <v>0</v>
      </c>
      <c r="C68" s="1">
        <v>3</v>
      </c>
      <c r="D68" s="1">
        <v>0</v>
      </c>
      <c r="E68" s="1">
        <v>5</v>
      </c>
      <c r="F68" s="1">
        <v>0</v>
      </c>
      <c r="G68" s="1">
        <v>3</v>
      </c>
      <c r="H68" s="1">
        <v>0</v>
      </c>
      <c r="I68" s="1">
        <v>2</v>
      </c>
      <c r="J68" s="1">
        <v>0</v>
      </c>
      <c r="K68" s="1">
        <v>1</v>
      </c>
      <c r="N68" s="1">
        <v>0</v>
      </c>
      <c r="O68" s="1">
        <v>4</v>
      </c>
      <c r="R68" s="1">
        <v>0</v>
      </c>
      <c r="S68" s="1">
        <v>1</v>
      </c>
      <c r="T68" s="1">
        <v>0</v>
      </c>
      <c r="U68" s="1">
        <v>2</v>
      </c>
      <c r="V68" s="1">
        <v>0</v>
      </c>
      <c r="W68" s="1">
        <v>2</v>
      </c>
      <c r="X68" s="1">
        <v>0</v>
      </c>
      <c r="Y68" s="1">
        <v>23</v>
      </c>
      <c r="Z68" s="1">
        <v>11971</v>
      </c>
      <c r="AA68" s="1">
        <v>23</v>
      </c>
      <c r="AB68" s="1">
        <v>0</v>
      </c>
      <c r="AC68" s="3">
        <f t="shared" si="4"/>
        <v>0</v>
      </c>
      <c r="AD68" s="1" t="s">
        <v>268</v>
      </c>
    </row>
    <row r="69" customHeight="1" spans="1:30">
      <c r="A69" s="1" t="s">
        <v>77</v>
      </c>
      <c r="B69" s="1">
        <v>0</v>
      </c>
      <c r="C69" s="1">
        <v>1</v>
      </c>
      <c r="F69" s="1">
        <v>0</v>
      </c>
      <c r="G69" s="1">
        <v>2</v>
      </c>
      <c r="J69" s="1">
        <v>0</v>
      </c>
      <c r="K69" s="1">
        <v>2</v>
      </c>
      <c r="R69" s="1">
        <v>0</v>
      </c>
      <c r="S69" s="1">
        <v>1</v>
      </c>
      <c r="T69" s="1">
        <v>0</v>
      </c>
      <c r="U69" s="1">
        <v>2</v>
      </c>
      <c r="V69" s="1">
        <v>0</v>
      </c>
      <c r="W69" s="1">
        <v>1</v>
      </c>
      <c r="X69" s="1">
        <v>0</v>
      </c>
      <c r="Y69" s="1">
        <v>9</v>
      </c>
      <c r="Z69" s="1">
        <v>15982</v>
      </c>
      <c r="AA69" s="1">
        <v>9</v>
      </c>
      <c r="AB69" s="1">
        <v>0</v>
      </c>
      <c r="AC69" s="3">
        <f t="shared" si="4"/>
        <v>0</v>
      </c>
      <c r="AD69" s="1" t="s">
        <v>35</v>
      </c>
    </row>
    <row r="70" customHeight="1" spans="1:30">
      <c r="A70" s="1" t="s">
        <v>79</v>
      </c>
      <c r="B70" s="1">
        <v>0</v>
      </c>
      <c r="C70" s="1">
        <v>1</v>
      </c>
      <c r="D70" s="1">
        <v>0</v>
      </c>
      <c r="E70" s="1">
        <v>1</v>
      </c>
      <c r="F70" s="1">
        <v>0</v>
      </c>
      <c r="G70" s="1">
        <v>1</v>
      </c>
      <c r="H70" s="1">
        <v>0</v>
      </c>
      <c r="I70" s="1">
        <v>2</v>
      </c>
      <c r="J70" s="1">
        <v>0</v>
      </c>
      <c r="K70" s="1">
        <v>2</v>
      </c>
      <c r="L70" s="1">
        <v>0</v>
      </c>
      <c r="M70" s="1">
        <v>1</v>
      </c>
      <c r="N70" s="1">
        <v>0</v>
      </c>
      <c r="O70" s="1">
        <v>1</v>
      </c>
      <c r="R70" s="1">
        <v>0</v>
      </c>
      <c r="S70" s="1">
        <v>1</v>
      </c>
      <c r="X70" s="1">
        <v>0</v>
      </c>
      <c r="Y70" s="1">
        <v>10</v>
      </c>
      <c r="Z70" s="1">
        <v>16902</v>
      </c>
      <c r="AA70" s="1">
        <v>10</v>
      </c>
      <c r="AB70" s="1">
        <v>0</v>
      </c>
      <c r="AC70" s="3">
        <f t="shared" si="4"/>
        <v>0</v>
      </c>
      <c r="AD70" s="1" t="s">
        <v>257</v>
      </c>
    </row>
    <row r="71" customHeight="1" spans="1:30">
      <c r="A71" s="1" t="s">
        <v>82</v>
      </c>
      <c r="B71" s="1">
        <v>0</v>
      </c>
      <c r="C71" s="1">
        <v>1</v>
      </c>
      <c r="D71" s="1">
        <v>0</v>
      </c>
      <c r="E71" s="1">
        <v>1</v>
      </c>
      <c r="F71" s="1">
        <v>0</v>
      </c>
      <c r="G71" s="1">
        <v>3</v>
      </c>
      <c r="H71" s="1">
        <v>0</v>
      </c>
      <c r="I71" s="1">
        <v>2</v>
      </c>
      <c r="J71" s="1">
        <v>0</v>
      </c>
      <c r="K71" s="1">
        <v>5</v>
      </c>
      <c r="L71" s="1">
        <v>0</v>
      </c>
      <c r="M71" s="1">
        <v>1</v>
      </c>
      <c r="N71" s="1">
        <v>0</v>
      </c>
      <c r="O71" s="1">
        <v>1</v>
      </c>
      <c r="R71" s="1">
        <v>0</v>
      </c>
      <c r="S71" s="1">
        <v>1</v>
      </c>
      <c r="X71" s="1">
        <v>0</v>
      </c>
      <c r="Y71" s="1">
        <v>15</v>
      </c>
      <c r="Z71" s="1">
        <v>16399</v>
      </c>
      <c r="AA71" s="1">
        <v>15</v>
      </c>
      <c r="AB71" s="1">
        <v>0</v>
      </c>
      <c r="AC71" s="3">
        <f t="shared" si="4"/>
        <v>0</v>
      </c>
      <c r="AD71" s="1" t="s">
        <v>249</v>
      </c>
    </row>
    <row r="72" customHeight="1" spans="1:30">
      <c r="A72" s="1" t="s">
        <v>83</v>
      </c>
      <c r="B72" s="1">
        <v>0</v>
      </c>
      <c r="C72" s="1">
        <v>2</v>
      </c>
      <c r="F72" s="1">
        <v>0</v>
      </c>
      <c r="G72" s="1">
        <v>1</v>
      </c>
      <c r="H72" s="1">
        <v>0</v>
      </c>
      <c r="I72" s="1">
        <v>1</v>
      </c>
      <c r="J72" s="1">
        <v>0</v>
      </c>
      <c r="K72" s="1">
        <v>3</v>
      </c>
      <c r="L72" s="1">
        <v>0</v>
      </c>
      <c r="M72" s="1">
        <v>1</v>
      </c>
      <c r="N72" s="1">
        <v>0</v>
      </c>
      <c r="O72" s="1">
        <v>1</v>
      </c>
      <c r="P72" s="1">
        <v>0</v>
      </c>
      <c r="Q72" s="1">
        <v>3</v>
      </c>
      <c r="T72" s="1">
        <v>0</v>
      </c>
      <c r="U72" s="1">
        <v>1</v>
      </c>
      <c r="V72" s="1">
        <v>0</v>
      </c>
      <c r="W72" s="1">
        <v>1</v>
      </c>
      <c r="X72" s="1">
        <v>0</v>
      </c>
      <c r="Y72" s="1">
        <v>14</v>
      </c>
      <c r="Z72" s="1">
        <v>16865</v>
      </c>
      <c r="AA72" s="1">
        <v>14</v>
      </c>
      <c r="AB72" s="1">
        <v>0</v>
      </c>
      <c r="AC72" s="3">
        <f t="shared" si="4"/>
        <v>0</v>
      </c>
      <c r="AD72" s="1" t="s">
        <v>257</v>
      </c>
    </row>
    <row r="73" customHeight="1" spans="1:30">
      <c r="A73" s="1" t="s">
        <v>84</v>
      </c>
      <c r="F73" s="1">
        <v>0</v>
      </c>
      <c r="G73" s="1">
        <v>1</v>
      </c>
      <c r="X73" s="1">
        <v>0</v>
      </c>
      <c r="Y73" s="1">
        <v>1</v>
      </c>
      <c r="Z73" s="1">
        <v>228</v>
      </c>
      <c r="AA73" s="1">
        <v>1</v>
      </c>
      <c r="AB73" s="1">
        <v>0</v>
      </c>
      <c r="AC73" s="3">
        <f t="shared" si="4"/>
        <v>0</v>
      </c>
      <c r="AD73" s="1" t="s">
        <v>76</v>
      </c>
    </row>
    <row r="74" s="1" customFormat="1" customHeight="1" spans="1:30">
      <c r="A74" s="1" t="s">
        <v>86</v>
      </c>
      <c r="B74" s="1">
        <v>0</v>
      </c>
      <c r="C74" s="1">
        <v>1</v>
      </c>
      <c r="D74" s="1">
        <v>0</v>
      </c>
      <c r="E74" s="1">
        <v>3</v>
      </c>
      <c r="F74" s="1">
        <v>0</v>
      </c>
      <c r="G74" s="1">
        <v>5</v>
      </c>
      <c r="H74" s="1">
        <v>0</v>
      </c>
      <c r="I74" s="1">
        <v>1</v>
      </c>
      <c r="J74" s="1">
        <v>0</v>
      </c>
      <c r="K74" s="1">
        <v>2</v>
      </c>
      <c r="L74" s="1">
        <v>0</v>
      </c>
      <c r="M74" s="1">
        <v>3</v>
      </c>
      <c r="P74" s="1">
        <v>0</v>
      </c>
      <c r="Q74" s="1">
        <v>2</v>
      </c>
      <c r="T74" s="1">
        <v>0</v>
      </c>
      <c r="U74" s="1">
        <v>1</v>
      </c>
      <c r="V74" s="1">
        <v>0</v>
      </c>
      <c r="W74" s="1">
        <v>1</v>
      </c>
      <c r="X74" s="1">
        <v>0</v>
      </c>
      <c r="Y74" s="1">
        <v>19</v>
      </c>
      <c r="Z74" s="1">
        <v>17201</v>
      </c>
      <c r="AA74" s="1">
        <v>19</v>
      </c>
      <c r="AB74" s="1">
        <v>0</v>
      </c>
      <c r="AC74" s="3">
        <f t="shared" si="4"/>
        <v>0</v>
      </c>
      <c r="AD74" s="1" t="s">
        <v>249</v>
      </c>
    </row>
    <row r="75" s="1" customFormat="1" customHeight="1" spans="1:30">
      <c r="A75" s="1" t="s">
        <v>89</v>
      </c>
      <c r="B75" s="1">
        <v>0</v>
      </c>
      <c r="C75" s="1">
        <v>1</v>
      </c>
      <c r="F75" s="1">
        <v>0</v>
      </c>
      <c r="G75" s="1">
        <v>2</v>
      </c>
      <c r="H75" s="1">
        <v>0</v>
      </c>
      <c r="I75" s="1">
        <v>2</v>
      </c>
      <c r="J75" s="1">
        <v>0</v>
      </c>
      <c r="K75" s="1">
        <v>1</v>
      </c>
      <c r="N75" s="1">
        <v>0</v>
      </c>
      <c r="O75" s="1">
        <v>1</v>
      </c>
      <c r="P75" s="1">
        <v>0</v>
      </c>
      <c r="Q75" s="1">
        <v>2</v>
      </c>
      <c r="R75" s="1">
        <v>0</v>
      </c>
      <c r="S75" s="1">
        <v>1</v>
      </c>
      <c r="V75" s="1">
        <v>0</v>
      </c>
      <c r="W75" s="1">
        <v>1</v>
      </c>
      <c r="X75" s="1">
        <v>0</v>
      </c>
      <c r="Y75" s="1">
        <v>11</v>
      </c>
      <c r="Z75" s="1">
        <v>15953</v>
      </c>
      <c r="AA75" s="1">
        <v>11</v>
      </c>
      <c r="AB75" s="1">
        <v>0</v>
      </c>
      <c r="AC75" s="3">
        <f t="shared" si="4"/>
        <v>0</v>
      </c>
      <c r="AD75" s="1" t="s">
        <v>266</v>
      </c>
    </row>
    <row r="76" s="1" customFormat="1" customHeight="1" spans="1:30">
      <c r="A76" s="6" t="s">
        <v>286</v>
      </c>
      <c r="B76" s="1">
        <v>0</v>
      </c>
      <c r="C76" s="1">
        <v>1</v>
      </c>
      <c r="F76" s="1">
        <v>0</v>
      </c>
      <c r="G76" s="1">
        <v>1</v>
      </c>
      <c r="J76" s="1">
        <v>0</v>
      </c>
      <c r="K76" s="1">
        <v>1</v>
      </c>
      <c r="N76" s="1">
        <v>0</v>
      </c>
      <c r="O76" s="1">
        <v>1</v>
      </c>
      <c r="P76" s="1">
        <v>0</v>
      </c>
      <c r="Q76" s="1">
        <v>1</v>
      </c>
      <c r="V76" s="1">
        <v>0</v>
      </c>
      <c r="W76" s="1">
        <v>4</v>
      </c>
      <c r="X76" s="1">
        <v>0</v>
      </c>
      <c r="Y76" s="1">
        <v>9</v>
      </c>
      <c r="Z76" s="1">
        <v>14571</v>
      </c>
      <c r="AA76" s="1">
        <v>9</v>
      </c>
      <c r="AB76" s="1">
        <v>0</v>
      </c>
      <c r="AC76" s="3">
        <f t="shared" si="4"/>
        <v>0</v>
      </c>
      <c r="AD76" s="6" t="s">
        <v>261</v>
      </c>
    </row>
    <row r="77" s="1" customFormat="1" customHeight="1" spans="1:29">
      <c r="A77" s="6" t="s">
        <v>287</v>
      </c>
      <c r="B77" s="1">
        <v>0</v>
      </c>
      <c r="C77" s="1">
        <v>2</v>
      </c>
      <c r="D77" s="1">
        <v>0</v>
      </c>
      <c r="E77" s="1">
        <v>7</v>
      </c>
      <c r="F77" s="1">
        <v>0</v>
      </c>
      <c r="G77" s="1">
        <v>4</v>
      </c>
      <c r="H77" s="1">
        <v>0</v>
      </c>
      <c r="I77" s="1">
        <v>10</v>
      </c>
      <c r="J77" s="1">
        <v>0</v>
      </c>
      <c r="K77" s="1">
        <v>11</v>
      </c>
      <c r="L77" s="1">
        <v>0</v>
      </c>
      <c r="M77" s="1">
        <v>8</v>
      </c>
      <c r="N77" s="1">
        <v>0</v>
      </c>
      <c r="O77" s="1">
        <v>6</v>
      </c>
      <c r="P77" s="1">
        <v>0</v>
      </c>
      <c r="Q77" s="1">
        <v>11</v>
      </c>
      <c r="R77" s="1">
        <v>0</v>
      </c>
      <c r="S77" s="1">
        <v>3</v>
      </c>
      <c r="T77" s="1">
        <v>0</v>
      </c>
      <c r="U77" s="1">
        <v>8</v>
      </c>
      <c r="V77" s="1">
        <v>0</v>
      </c>
      <c r="W77" s="1">
        <v>121</v>
      </c>
      <c r="X77" s="1">
        <v>0</v>
      </c>
      <c r="Y77" s="1">
        <f>W77+U77+S77+Q77+O77+M77+K77+I77+G77+E77+C77</f>
        <v>191</v>
      </c>
      <c r="AA77" s="1">
        <v>191</v>
      </c>
      <c r="AB77" s="1">
        <v>0</v>
      </c>
      <c r="AC77" s="3">
        <f t="shared" si="4"/>
        <v>0</v>
      </c>
    </row>
    <row r="78" s="1" customFormat="1" customHeight="1" spans="1:29">
      <c r="A78" s="1" t="s">
        <v>288</v>
      </c>
      <c r="V78" s="1">
        <v>0</v>
      </c>
      <c r="W78" s="1">
        <v>3</v>
      </c>
      <c r="X78" s="1">
        <v>0</v>
      </c>
      <c r="Y78" s="1">
        <v>3</v>
      </c>
      <c r="AA78" s="1">
        <v>3</v>
      </c>
      <c r="AB78" s="1">
        <v>0</v>
      </c>
      <c r="AC78" s="3">
        <f t="shared" si="4"/>
        <v>0</v>
      </c>
    </row>
    <row r="79" s="1" customFormat="1" customHeight="1" spans="1:29">
      <c r="A79" s="6" t="s">
        <v>289</v>
      </c>
      <c r="H79" s="1">
        <v>0</v>
      </c>
      <c r="I79" s="1">
        <v>1</v>
      </c>
      <c r="V79" s="1">
        <v>0</v>
      </c>
      <c r="W79" s="1">
        <v>7</v>
      </c>
      <c r="X79" s="1">
        <v>0</v>
      </c>
      <c r="Y79" s="1">
        <v>8</v>
      </c>
      <c r="AA79" s="1">
        <v>8</v>
      </c>
      <c r="AB79" s="1">
        <v>0</v>
      </c>
      <c r="AC79" s="3">
        <f t="shared" si="4"/>
        <v>0</v>
      </c>
    </row>
    <row r="80" s="1" customFormat="1" customHeight="1" spans="1:29">
      <c r="A80" s="6" t="s">
        <v>290</v>
      </c>
      <c r="B80" s="1">
        <v>0</v>
      </c>
      <c r="C80" s="1">
        <v>1</v>
      </c>
      <c r="L80" s="1">
        <v>0</v>
      </c>
      <c r="M80" s="1">
        <v>1</v>
      </c>
      <c r="V80" s="1">
        <v>0</v>
      </c>
      <c r="W80" s="1">
        <v>5</v>
      </c>
      <c r="X80" s="1">
        <v>0</v>
      </c>
      <c r="Y80" s="1">
        <v>7</v>
      </c>
      <c r="AA80" s="1">
        <v>7</v>
      </c>
      <c r="AB80" s="1">
        <v>0</v>
      </c>
      <c r="AC80" s="3">
        <f t="shared" si="4"/>
        <v>0</v>
      </c>
    </row>
    <row r="81" s="1" customFormat="1" customHeight="1" spans="1:29">
      <c r="A81" s="6" t="s">
        <v>291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2</v>
      </c>
      <c r="J81" s="1">
        <v>0</v>
      </c>
      <c r="K81" s="1">
        <v>1</v>
      </c>
      <c r="T81" s="1">
        <v>0</v>
      </c>
      <c r="U81" s="1">
        <v>2</v>
      </c>
      <c r="V81" s="1">
        <v>0</v>
      </c>
      <c r="W81" s="1">
        <v>36</v>
      </c>
      <c r="X81" s="1">
        <v>0</v>
      </c>
      <c r="Y81" s="1">
        <v>43</v>
      </c>
      <c r="AA81" s="1">
        <v>43</v>
      </c>
      <c r="AB81" s="1">
        <v>0</v>
      </c>
      <c r="AC81" s="3">
        <f t="shared" si="4"/>
        <v>0</v>
      </c>
    </row>
    <row r="82" s="1" customFormat="1" customHeight="1" spans="1:29">
      <c r="A82" s="6" t="s">
        <v>292</v>
      </c>
      <c r="D82" s="1">
        <v>0</v>
      </c>
      <c r="E82" s="1">
        <v>1</v>
      </c>
      <c r="H82" s="1">
        <v>0</v>
      </c>
      <c r="I82" s="1">
        <v>2</v>
      </c>
      <c r="J82" s="1">
        <v>0</v>
      </c>
      <c r="K82" s="1">
        <v>1</v>
      </c>
      <c r="N82" s="1">
        <v>0</v>
      </c>
      <c r="O82" s="1">
        <v>1</v>
      </c>
      <c r="V82" s="1">
        <v>0</v>
      </c>
      <c r="W82" s="1">
        <v>14</v>
      </c>
      <c r="X82" s="1">
        <v>0</v>
      </c>
      <c r="Y82" s="1">
        <v>19</v>
      </c>
      <c r="AA82" s="1">
        <v>19</v>
      </c>
      <c r="AB82" s="1">
        <v>0</v>
      </c>
      <c r="AC82" s="3">
        <f t="shared" si="4"/>
        <v>0</v>
      </c>
    </row>
    <row r="83" s="1" customFormat="1" customHeight="1" spans="1:29">
      <c r="A83" s="6" t="s">
        <v>293</v>
      </c>
      <c r="B83" s="1">
        <v>0</v>
      </c>
      <c r="C83" s="1">
        <v>1</v>
      </c>
      <c r="D83" s="1">
        <v>0</v>
      </c>
      <c r="E83" s="1">
        <v>1</v>
      </c>
      <c r="F83" s="1">
        <v>0</v>
      </c>
      <c r="G83" s="1">
        <v>1</v>
      </c>
      <c r="H83" s="1">
        <v>0</v>
      </c>
      <c r="I83" s="1">
        <v>2</v>
      </c>
      <c r="N83" s="1">
        <v>0</v>
      </c>
      <c r="O83" s="1">
        <v>1</v>
      </c>
      <c r="R83" s="1">
        <v>0</v>
      </c>
      <c r="S83" s="1">
        <v>3</v>
      </c>
      <c r="T83" s="1">
        <v>0</v>
      </c>
      <c r="U83" s="1">
        <v>1</v>
      </c>
      <c r="V83" s="1">
        <v>0</v>
      </c>
      <c r="W83" s="1">
        <v>25</v>
      </c>
      <c r="X83" s="1">
        <v>0</v>
      </c>
      <c r="Y83" s="1">
        <v>35</v>
      </c>
      <c r="AA83" s="1">
        <v>35</v>
      </c>
      <c r="AB83" s="1">
        <v>0</v>
      </c>
      <c r="AC83" s="3">
        <f t="shared" si="4"/>
        <v>0</v>
      </c>
    </row>
    <row r="84" s="1" customFormat="1" customHeight="1" spans="1:29">
      <c r="A84" s="6" t="s">
        <v>294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3</v>
      </c>
      <c r="J84" s="1">
        <v>0</v>
      </c>
      <c r="K84" s="1">
        <v>1</v>
      </c>
      <c r="L84" s="1">
        <v>0</v>
      </c>
      <c r="M84" s="1">
        <v>2</v>
      </c>
      <c r="N84" s="1">
        <v>0</v>
      </c>
      <c r="O84" s="1">
        <v>3</v>
      </c>
      <c r="P84" s="1">
        <v>0</v>
      </c>
      <c r="Q84" s="1">
        <v>1</v>
      </c>
      <c r="R84" s="1">
        <v>0</v>
      </c>
      <c r="S84" s="1">
        <v>1</v>
      </c>
      <c r="T84" s="1">
        <v>0</v>
      </c>
      <c r="U84" s="1">
        <v>2</v>
      </c>
      <c r="V84" s="1">
        <v>0</v>
      </c>
      <c r="W84" s="1">
        <v>18</v>
      </c>
      <c r="X84" s="1">
        <v>0</v>
      </c>
      <c r="Y84" s="1">
        <v>33</v>
      </c>
      <c r="AA84" s="1">
        <v>33</v>
      </c>
      <c r="AB84" s="1">
        <v>0</v>
      </c>
      <c r="AC84" s="3">
        <f t="shared" si="4"/>
        <v>0</v>
      </c>
    </row>
    <row r="85" s="1" customFormat="1" customHeight="1" spans="1:30">
      <c r="A85" s="6" t="s">
        <v>98</v>
      </c>
      <c r="J85" s="1">
        <v>0</v>
      </c>
      <c r="K85" s="1">
        <v>1</v>
      </c>
      <c r="L85" s="1">
        <v>0</v>
      </c>
      <c r="M85" s="1">
        <v>1</v>
      </c>
      <c r="N85" s="1">
        <v>0</v>
      </c>
      <c r="O85" s="1">
        <v>1</v>
      </c>
      <c r="R85" s="1">
        <v>0</v>
      </c>
      <c r="S85" s="1">
        <v>1</v>
      </c>
      <c r="T85" s="1">
        <v>0</v>
      </c>
      <c r="U85" s="1">
        <v>1</v>
      </c>
      <c r="V85" s="1">
        <v>0</v>
      </c>
      <c r="W85" s="1">
        <v>1</v>
      </c>
      <c r="X85" s="1">
        <v>0</v>
      </c>
      <c r="Y85" s="1">
        <v>6</v>
      </c>
      <c r="Z85" s="1">
        <v>5746</v>
      </c>
      <c r="AA85" s="1">
        <v>6</v>
      </c>
      <c r="AB85" s="1">
        <v>0</v>
      </c>
      <c r="AC85" s="3">
        <f t="shared" si="4"/>
        <v>0</v>
      </c>
      <c r="AD85" s="6" t="s">
        <v>259</v>
      </c>
    </row>
    <row r="86" s="1" customFormat="1" customHeight="1" spans="1:29">
      <c r="A86" s="6" t="s">
        <v>295</v>
      </c>
      <c r="B86" s="1">
        <v>0</v>
      </c>
      <c r="C86" s="1">
        <v>5</v>
      </c>
      <c r="D86" s="1">
        <v>0</v>
      </c>
      <c r="E86" s="1">
        <v>9</v>
      </c>
      <c r="F86" s="1">
        <v>0</v>
      </c>
      <c r="G86" s="1">
        <v>3</v>
      </c>
      <c r="H86" s="1">
        <v>0</v>
      </c>
      <c r="I86" s="1">
        <v>5</v>
      </c>
      <c r="J86" s="1">
        <v>0</v>
      </c>
      <c r="K86" s="1">
        <v>4</v>
      </c>
      <c r="L86" s="1">
        <v>0</v>
      </c>
      <c r="M86" s="1">
        <v>4</v>
      </c>
      <c r="N86" s="1">
        <v>0</v>
      </c>
      <c r="O86" s="1">
        <v>6</v>
      </c>
      <c r="P86" s="1">
        <v>0</v>
      </c>
      <c r="Q86" s="1">
        <v>3</v>
      </c>
      <c r="R86" s="1">
        <v>0</v>
      </c>
      <c r="S86" s="1">
        <v>1</v>
      </c>
      <c r="T86" s="1">
        <v>0</v>
      </c>
      <c r="U86" s="1">
        <v>3</v>
      </c>
      <c r="V86" s="1">
        <v>0</v>
      </c>
      <c r="W86" s="1">
        <v>105</v>
      </c>
      <c r="X86" s="1">
        <v>0</v>
      </c>
      <c r="Y86" s="1">
        <f>W86+U86+S86+Q86+O86+M86+K86+I86+G86+E86+C86</f>
        <v>148</v>
      </c>
      <c r="AA86" s="1">
        <v>148</v>
      </c>
      <c r="AB86" s="1">
        <v>0</v>
      </c>
      <c r="AC86" s="3">
        <f t="shared" si="4"/>
        <v>0</v>
      </c>
    </row>
    <row r="87" s="1" customFormat="1" customHeight="1" spans="1:30">
      <c r="A87" s="6" t="s">
        <v>296</v>
      </c>
      <c r="N87" s="1">
        <v>0</v>
      </c>
      <c r="O87" s="1">
        <v>2</v>
      </c>
      <c r="X87" s="1">
        <v>0</v>
      </c>
      <c r="Y87" s="1">
        <v>2</v>
      </c>
      <c r="Z87" s="1">
        <v>3820</v>
      </c>
      <c r="AA87" s="1">
        <v>2</v>
      </c>
      <c r="AB87" s="1">
        <v>0</v>
      </c>
      <c r="AC87" s="3">
        <f t="shared" si="4"/>
        <v>0</v>
      </c>
      <c r="AD87" s="6" t="s">
        <v>263</v>
      </c>
    </row>
    <row r="88" customHeight="1" spans="1:29">
      <c r="A88" s="6" t="s">
        <v>297</v>
      </c>
      <c r="B88" s="1">
        <v>0</v>
      </c>
      <c r="C88" s="1">
        <v>1</v>
      </c>
      <c r="D88" s="1">
        <v>0</v>
      </c>
      <c r="E88" s="1">
        <v>8</v>
      </c>
      <c r="F88" s="1">
        <v>0</v>
      </c>
      <c r="G88" s="1">
        <v>1</v>
      </c>
      <c r="H88" s="1">
        <v>0</v>
      </c>
      <c r="I88" s="1">
        <v>4</v>
      </c>
      <c r="J88" s="1">
        <v>0</v>
      </c>
      <c r="K88" s="1">
        <v>3</v>
      </c>
      <c r="L88" s="1">
        <v>0</v>
      </c>
      <c r="M88" s="1">
        <v>4</v>
      </c>
      <c r="N88" s="1">
        <v>0</v>
      </c>
      <c r="O88" s="1">
        <v>1</v>
      </c>
      <c r="P88" s="1">
        <v>0</v>
      </c>
      <c r="Q88" s="1">
        <v>1</v>
      </c>
      <c r="R88" s="1">
        <v>0</v>
      </c>
      <c r="S88" s="1">
        <v>4</v>
      </c>
      <c r="T88" s="1">
        <v>0</v>
      </c>
      <c r="U88" s="1">
        <v>2</v>
      </c>
      <c r="V88" s="1">
        <v>0</v>
      </c>
      <c r="W88" s="1">
        <v>81</v>
      </c>
      <c r="X88" s="1">
        <v>0</v>
      </c>
      <c r="Y88" s="1">
        <v>110</v>
      </c>
      <c r="AA88" s="1">
        <v>110</v>
      </c>
      <c r="AB88" s="1">
        <v>0</v>
      </c>
      <c r="AC88" s="3">
        <f t="shared" si="4"/>
        <v>0</v>
      </c>
    </row>
    <row r="89" customHeight="1" spans="1:30">
      <c r="A89" s="6" t="s">
        <v>102</v>
      </c>
      <c r="B89" s="1">
        <v>0</v>
      </c>
      <c r="C89" s="1">
        <v>3</v>
      </c>
      <c r="D89" s="1">
        <v>0</v>
      </c>
      <c r="E89" s="1">
        <v>2</v>
      </c>
      <c r="F89" s="1">
        <v>0</v>
      </c>
      <c r="G89" s="1">
        <v>4</v>
      </c>
      <c r="H89" s="1">
        <v>0</v>
      </c>
      <c r="I89" s="1">
        <v>3</v>
      </c>
      <c r="J89" s="1">
        <v>0</v>
      </c>
      <c r="K89" s="1">
        <v>3</v>
      </c>
      <c r="L89" s="1">
        <v>0</v>
      </c>
      <c r="M89" s="1">
        <v>3</v>
      </c>
      <c r="N89" s="1">
        <v>0</v>
      </c>
      <c r="O89" s="1">
        <v>2</v>
      </c>
      <c r="R89" s="1">
        <v>0</v>
      </c>
      <c r="S89" s="1">
        <v>1</v>
      </c>
      <c r="V89" s="1">
        <v>0</v>
      </c>
      <c r="W89" s="1">
        <v>2</v>
      </c>
      <c r="X89" s="1">
        <v>0</v>
      </c>
      <c r="Y89" s="1">
        <v>23</v>
      </c>
      <c r="Z89" s="1">
        <v>20951</v>
      </c>
      <c r="AA89" s="1">
        <v>23</v>
      </c>
      <c r="AB89" s="1">
        <v>0</v>
      </c>
      <c r="AC89" s="3">
        <f t="shared" si="4"/>
        <v>0</v>
      </c>
      <c r="AD89" s="6" t="s">
        <v>274</v>
      </c>
    </row>
    <row r="90" customHeight="1" spans="1:29">
      <c r="A90" s="6" t="s">
        <v>298</v>
      </c>
      <c r="B90" s="1">
        <v>0</v>
      </c>
      <c r="C90" s="1">
        <v>9</v>
      </c>
      <c r="D90" s="1">
        <v>0</v>
      </c>
      <c r="E90" s="1">
        <v>21</v>
      </c>
      <c r="F90" s="1">
        <v>0</v>
      </c>
      <c r="G90" s="1">
        <v>25</v>
      </c>
      <c r="H90" s="1">
        <v>0</v>
      </c>
      <c r="I90" s="1">
        <v>15</v>
      </c>
      <c r="J90" s="1">
        <v>0</v>
      </c>
      <c r="K90" s="1">
        <v>16</v>
      </c>
      <c r="L90" s="1">
        <v>0</v>
      </c>
      <c r="M90" s="1">
        <v>21</v>
      </c>
      <c r="N90" s="1">
        <v>0</v>
      </c>
      <c r="O90" s="1">
        <v>16</v>
      </c>
      <c r="P90" s="1">
        <v>0</v>
      </c>
      <c r="Q90" s="1">
        <v>17</v>
      </c>
      <c r="R90" s="1">
        <v>0</v>
      </c>
      <c r="S90" s="1">
        <v>17</v>
      </c>
      <c r="T90" s="1">
        <v>0</v>
      </c>
      <c r="U90" s="1">
        <v>18</v>
      </c>
      <c r="V90" s="1">
        <v>0</v>
      </c>
      <c r="W90" s="1">
        <v>324</v>
      </c>
      <c r="X90" s="1">
        <v>0</v>
      </c>
      <c r="Y90" s="1">
        <v>499</v>
      </c>
      <c r="AA90" s="1">
        <v>499</v>
      </c>
      <c r="AB90" s="1">
        <v>0</v>
      </c>
      <c r="AC90" s="3">
        <f t="shared" si="4"/>
        <v>0</v>
      </c>
    </row>
    <row r="91" customHeight="1" spans="1:30">
      <c r="A91" s="6" t="s">
        <v>299</v>
      </c>
      <c r="B91" s="1">
        <v>0</v>
      </c>
      <c r="C91" s="1">
        <v>1</v>
      </c>
      <c r="D91" s="1">
        <v>0</v>
      </c>
      <c r="E91" s="1">
        <v>2</v>
      </c>
      <c r="H91" s="1">
        <v>0</v>
      </c>
      <c r="I91" s="1">
        <v>1</v>
      </c>
      <c r="L91" s="1">
        <v>0</v>
      </c>
      <c r="M91" s="1">
        <v>1</v>
      </c>
      <c r="N91" s="1">
        <v>0</v>
      </c>
      <c r="O91" s="1">
        <v>1</v>
      </c>
      <c r="R91" s="1">
        <v>0</v>
      </c>
      <c r="S91" s="1">
        <v>1</v>
      </c>
      <c r="T91" s="1">
        <v>0</v>
      </c>
      <c r="U91" s="1">
        <v>1</v>
      </c>
      <c r="X91" s="1">
        <v>0</v>
      </c>
      <c r="Y91" s="1">
        <v>8</v>
      </c>
      <c r="Z91" s="1">
        <v>15959</v>
      </c>
      <c r="AA91" s="1">
        <v>8</v>
      </c>
      <c r="AB91" s="1">
        <v>0</v>
      </c>
      <c r="AC91" s="3">
        <f t="shared" si="4"/>
        <v>0</v>
      </c>
      <c r="AD91" s="6" t="s">
        <v>300</v>
      </c>
    </row>
    <row r="92" customHeight="1" spans="1:29">
      <c r="A92" s="6" t="s">
        <v>301</v>
      </c>
      <c r="B92" s="1">
        <v>0</v>
      </c>
      <c r="C92" s="1">
        <v>5</v>
      </c>
      <c r="D92" s="1">
        <v>0</v>
      </c>
      <c r="E92" s="1">
        <v>19</v>
      </c>
      <c r="F92" s="1">
        <v>0</v>
      </c>
      <c r="G92" s="1">
        <v>15</v>
      </c>
      <c r="H92" s="1">
        <v>0</v>
      </c>
      <c r="I92" s="1">
        <v>15</v>
      </c>
      <c r="J92" s="1">
        <v>0</v>
      </c>
      <c r="K92" s="1">
        <v>9</v>
      </c>
      <c r="L92" s="1">
        <v>0</v>
      </c>
      <c r="M92" s="1">
        <v>13</v>
      </c>
      <c r="N92" s="1">
        <v>0</v>
      </c>
      <c r="O92" s="1">
        <v>20</v>
      </c>
      <c r="P92" s="1">
        <v>0</v>
      </c>
      <c r="Q92" s="1">
        <v>14</v>
      </c>
      <c r="R92" s="1">
        <v>0</v>
      </c>
      <c r="S92" s="1">
        <v>12</v>
      </c>
      <c r="T92" s="1">
        <v>0</v>
      </c>
      <c r="U92" s="1">
        <v>21</v>
      </c>
      <c r="V92" s="1">
        <v>0</v>
      </c>
      <c r="W92" s="1">
        <v>294</v>
      </c>
      <c r="X92" s="1">
        <v>0</v>
      </c>
      <c r="Y92" s="1">
        <v>437</v>
      </c>
      <c r="AA92" s="1">
        <v>437</v>
      </c>
      <c r="AB92" s="1">
        <v>0</v>
      </c>
      <c r="AC92" s="3">
        <f t="shared" si="4"/>
        <v>0</v>
      </c>
    </row>
    <row r="93" customHeight="1" spans="1:30">
      <c r="A93" s="6" t="s">
        <v>105</v>
      </c>
      <c r="B93" s="1">
        <v>0</v>
      </c>
      <c r="C93" s="1">
        <v>1</v>
      </c>
      <c r="D93" s="1">
        <v>0</v>
      </c>
      <c r="E93" s="1">
        <v>3</v>
      </c>
      <c r="F93" s="1">
        <v>0</v>
      </c>
      <c r="G93" s="1">
        <v>4</v>
      </c>
      <c r="H93" s="1">
        <v>0</v>
      </c>
      <c r="I93" s="1">
        <v>2</v>
      </c>
      <c r="J93" s="1">
        <v>0</v>
      </c>
      <c r="K93" s="1">
        <v>1</v>
      </c>
      <c r="N93" s="1">
        <v>0</v>
      </c>
      <c r="O93" s="1">
        <v>3</v>
      </c>
      <c r="P93" s="1">
        <v>0</v>
      </c>
      <c r="Q93" s="1">
        <v>1</v>
      </c>
      <c r="R93" s="1">
        <v>0</v>
      </c>
      <c r="S93" s="1">
        <v>1</v>
      </c>
      <c r="T93" s="1">
        <v>0</v>
      </c>
      <c r="U93" s="1">
        <v>1</v>
      </c>
      <c r="V93" s="1">
        <v>0</v>
      </c>
      <c r="W93" s="1">
        <v>3</v>
      </c>
      <c r="X93" s="1">
        <v>0</v>
      </c>
      <c r="Y93" s="1">
        <v>20</v>
      </c>
      <c r="Z93" s="1">
        <v>19360</v>
      </c>
      <c r="AA93" s="1">
        <v>20</v>
      </c>
      <c r="AB93" s="1">
        <v>0</v>
      </c>
      <c r="AC93" s="3">
        <f t="shared" si="4"/>
        <v>0</v>
      </c>
      <c r="AD93" s="6" t="s">
        <v>264</v>
      </c>
    </row>
    <row r="94" customHeight="1" spans="1:29">
      <c r="A94" s="6" t="s">
        <v>302</v>
      </c>
      <c r="B94" s="1">
        <v>0</v>
      </c>
      <c r="C94" s="1">
        <v>7</v>
      </c>
      <c r="D94" s="1">
        <v>0</v>
      </c>
      <c r="E94" s="1">
        <v>10</v>
      </c>
      <c r="F94" s="1">
        <v>0</v>
      </c>
      <c r="G94" s="1">
        <v>13</v>
      </c>
      <c r="H94" s="1">
        <v>0</v>
      </c>
      <c r="I94" s="1">
        <v>12</v>
      </c>
      <c r="J94" s="1">
        <v>0</v>
      </c>
      <c r="K94" s="1">
        <v>16</v>
      </c>
      <c r="L94" s="1">
        <v>0</v>
      </c>
      <c r="M94" s="1">
        <v>26</v>
      </c>
      <c r="N94" s="1">
        <v>0</v>
      </c>
      <c r="O94" s="1">
        <v>27</v>
      </c>
      <c r="P94" s="1">
        <v>0</v>
      </c>
      <c r="Q94" s="1">
        <v>14</v>
      </c>
      <c r="R94" s="1">
        <v>0</v>
      </c>
      <c r="S94" s="1">
        <v>20</v>
      </c>
      <c r="T94" s="1">
        <v>0</v>
      </c>
      <c r="U94" s="1">
        <v>9</v>
      </c>
      <c r="V94" s="1">
        <v>0</v>
      </c>
      <c r="W94" s="1">
        <v>321</v>
      </c>
      <c r="X94" s="1">
        <v>0</v>
      </c>
      <c r="Y94" s="1">
        <v>475</v>
      </c>
      <c r="AA94" s="1">
        <v>475</v>
      </c>
      <c r="AB94" s="1">
        <v>0</v>
      </c>
      <c r="AC94" s="3">
        <f t="shared" si="4"/>
        <v>0</v>
      </c>
    </row>
    <row r="95" s="1" customFormat="1" customHeight="1" spans="1:30">
      <c r="A95" s="6" t="s">
        <v>303</v>
      </c>
      <c r="B95" s="1">
        <v>0</v>
      </c>
      <c r="C95" s="1">
        <v>2</v>
      </c>
      <c r="D95" s="1">
        <v>0</v>
      </c>
      <c r="E95" s="1">
        <v>3</v>
      </c>
      <c r="F95" s="1">
        <v>0</v>
      </c>
      <c r="G95" s="1">
        <v>3</v>
      </c>
      <c r="H95" s="1">
        <v>0</v>
      </c>
      <c r="I95" s="1">
        <v>4</v>
      </c>
      <c r="J95" s="1">
        <v>0</v>
      </c>
      <c r="K95" s="1">
        <v>4</v>
      </c>
      <c r="P95" s="1">
        <v>0</v>
      </c>
      <c r="Q95" s="1">
        <v>2</v>
      </c>
      <c r="R95" s="1">
        <v>0</v>
      </c>
      <c r="S95" s="1">
        <v>2</v>
      </c>
      <c r="T95" s="1">
        <v>0</v>
      </c>
      <c r="U95" s="1">
        <v>2</v>
      </c>
      <c r="V95" s="1">
        <v>0</v>
      </c>
      <c r="W95" s="1">
        <v>8</v>
      </c>
      <c r="X95" s="1">
        <v>0</v>
      </c>
      <c r="Y95" s="1">
        <v>30</v>
      </c>
      <c r="Z95" s="1">
        <v>23301</v>
      </c>
      <c r="AA95" s="1">
        <v>30</v>
      </c>
      <c r="AB95" s="1">
        <v>0</v>
      </c>
      <c r="AC95" s="3">
        <v>0</v>
      </c>
      <c r="AD95" s="6" t="s">
        <v>174</v>
      </c>
    </row>
    <row r="96" s="1" customFormat="1" customHeight="1" spans="1:29">
      <c r="A96" s="6" t="s">
        <v>304</v>
      </c>
      <c r="B96" s="1">
        <v>0</v>
      </c>
      <c r="C96" s="1">
        <v>12</v>
      </c>
      <c r="D96" s="1">
        <v>0</v>
      </c>
      <c r="E96" s="1">
        <v>24</v>
      </c>
      <c r="F96" s="1">
        <v>0</v>
      </c>
      <c r="G96" s="1">
        <v>25</v>
      </c>
      <c r="H96" s="1">
        <v>0</v>
      </c>
      <c r="I96" s="1">
        <v>28</v>
      </c>
      <c r="J96" s="1">
        <v>0</v>
      </c>
      <c r="K96" s="1">
        <v>27</v>
      </c>
      <c r="L96" s="1">
        <v>0</v>
      </c>
      <c r="M96" s="1">
        <v>24</v>
      </c>
      <c r="N96" s="1">
        <v>0</v>
      </c>
      <c r="O96" s="1">
        <v>19</v>
      </c>
      <c r="P96" s="1">
        <v>0</v>
      </c>
      <c r="Q96" s="1">
        <v>20</v>
      </c>
      <c r="R96" s="1">
        <v>0</v>
      </c>
      <c r="S96" s="1">
        <v>33</v>
      </c>
      <c r="T96" s="1">
        <v>0</v>
      </c>
      <c r="U96" s="1">
        <v>21</v>
      </c>
      <c r="V96" s="1">
        <v>0</v>
      </c>
      <c r="W96" s="1">
        <v>442</v>
      </c>
      <c r="X96" s="1">
        <v>0</v>
      </c>
      <c r="Y96" s="1">
        <v>674</v>
      </c>
      <c r="AA96" s="1">
        <v>674</v>
      </c>
      <c r="AB96" s="1">
        <v>0</v>
      </c>
      <c r="AC96" s="3">
        <v>0</v>
      </c>
    </row>
    <row r="97" customHeight="1" spans="1:30">
      <c r="A97" s="6" t="s">
        <v>305</v>
      </c>
      <c r="B97" s="1">
        <v>0</v>
      </c>
      <c r="C97" s="1">
        <v>3</v>
      </c>
      <c r="D97" s="1">
        <v>0</v>
      </c>
      <c r="E97" s="1">
        <v>1</v>
      </c>
      <c r="F97" s="1">
        <v>0</v>
      </c>
      <c r="G97" s="1">
        <v>2</v>
      </c>
      <c r="H97" s="1">
        <v>0</v>
      </c>
      <c r="I97" s="1">
        <v>2</v>
      </c>
      <c r="J97" s="1">
        <v>0</v>
      </c>
      <c r="K97" s="1">
        <v>5</v>
      </c>
      <c r="L97" s="1">
        <v>0</v>
      </c>
      <c r="M97" s="1">
        <v>5</v>
      </c>
      <c r="N97" s="1">
        <v>0</v>
      </c>
      <c r="O97" s="1">
        <v>3</v>
      </c>
      <c r="P97" s="1">
        <v>0</v>
      </c>
      <c r="Q97" s="1">
        <v>1</v>
      </c>
      <c r="R97" s="1">
        <v>0</v>
      </c>
      <c r="S97" s="1">
        <v>1</v>
      </c>
      <c r="V97" s="1">
        <v>1</v>
      </c>
      <c r="W97" s="1">
        <v>3</v>
      </c>
      <c r="X97" s="1">
        <v>1</v>
      </c>
      <c r="Y97" s="1">
        <v>27</v>
      </c>
      <c r="Z97" s="1">
        <v>20378</v>
      </c>
      <c r="AA97" s="1">
        <v>28</v>
      </c>
      <c r="AB97" s="1">
        <v>1</v>
      </c>
      <c r="AC97" s="3">
        <f t="shared" ref="AC97:AC123" si="5">AB97/AA97</f>
        <v>0.0357142857142857</v>
      </c>
      <c r="AD97" s="6" t="s">
        <v>232</v>
      </c>
    </row>
    <row r="98" customHeight="1" spans="1:29">
      <c r="A98" s="6" t="s">
        <v>306</v>
      </c>
      <c r="B98" s="1">
        <v>0</v>
      </c>
      <c r="C98" s="1">
        <v>5</v>
      </c>
      <c r="D98" s="1">
        <v>0</v>
      </c>
      <c r="E98" s="1">
        <v>20</v>
      </c>
      <c r="F98" s="1">
        <v>0</v>
      </c>
      <c r="G98" s="1">
        <v>14</v>
      </c>
      <c r="H98" s="1">
        <v>0</v>
      </c>
      <c r="I98" s="1">
        <v>13</v>
      </c>
      <c r="J98" s="1">
        <v>0</v>
      </c>
      <c r="K98" s="1">
        <v>14</v>
      </c>
      <c r="L98" s="1">
        <v>0</v>
      </c>
      <c r="M98" s="1">
        <v>16</v>
      </c>
      <c r="N98" s="1">
        <v>0</v>
      </c>
      <c r="O98" s="1">
        <v>12</v>
      </c>
      <c r="P98" s="1">
        <v>0</v>
      </c>
      <c r="Q98" s="1">
        <v>18</v>
      </c>
      <c r="R98" s="1">
        <v>0</v>
      </c>
      <c r="S98" s="1">
        <v>18</v>
      </c>
      <c r="T98" s="1">
        <v>0</v>
      </c>
      <c r="U98" s="1">
        <v>19</v>
      </c>
      <c r="V98" s="1">
        <v>0</v>
      </c>
      <c r="W98" s="1">
        <v>320</v>
      </c>
      <c r="X98" s="1">
        <v>0</v>
      </c>
      <c r="Y98" s="1">
        <v>462</v>
      </c>
      <c r="AA98" s="1">
        <v>462</v>
      </c>
      <c r="AB98" s="1">
        <v>0</v>
      </c>
      <c r="AC98" s="3">
        <f t="shared" si="5"/>
        <v>0</v>
      </c>
    </row>
    <row r="99" customHeight="1" spans="1:30">
      <c r="A99" s="6" t="s">
        <v>307</v>
      </c>
      <c r="B99" s="1">
        <v>0</v>
      </c>
      <c r="C99" s="1">
        <v>1</v>
      </c>
      <c r="D99" s="1">
        <v>0</v>
      </c>
      <c r="E99" s="1">
        <v>3</v>
      </c>
      <c r="H99" s="1">
        <v>0</v>
      </c>
      <c r="I99" s="1">
        <v>1</v>
      </c>
      <c r="J99" s="1">
        <v>0</v>
      </c>
      <c r="K99" s="1">
        <v>2</v>
      </c>
      <c r="L99" s="1">
        <v>0</v>
      </c>
      <c r="M99" s="1">
        <v>3</v>
      </c>
      <c r="N99" s="1">
        <v>0</v>
      </c>
      <c r="O99" s="1">
        <v>5</v>
      </c>
      <c r="R99" s="1">
        <v>0</v>
      </c>
      <c r="S99" s="1">
        <v>1</v>
      </c>
      <c r="T99" s="1">
        <v>0</v>
      </c>
      <c r="U99" s="1">
        <v>2</v>
      </c>
      <c r="V99" s="1">
        <v>0</v>
      </c>
      <c r="W99" s="1">
        <v>3</v>
      </c>
      <c r="X99" s="1">
        <v>0</v>
      </c>
      <c r="Y99" s="1">
        <v>21</v>
      </c>
      <c r="Z99" s="1">
        <v>21115</v>
      </c>
      <c r="AA99" s="1">
        <v>21</v>
      </c>
      <c r="AB99" s="1">
        <v>0</v>
      </c>
      <c r="AC99" s="3">
        <f t="shared" si="5"/>
        <v>0</v>
      </c>
      <c r="AD99" s="6" t="s">
        <v>170</v>
      </c>
    </row>
    <row r="100" customHeight="1" spans="1:29">
      <c r="A100" s="6" t="s">
        <v>308</v>
      </c>
      <c r="B100" s="1">
        <v>0</v>
      </c>
      <c r="C100" s="1">
        <v>8</v>
      </c>
      <c r="D100" s="1">
        <v>0</v>
      </c>
      <c r="E100" s="1">
        <v>20</v>
      </c>
      <c r="F100" s="1">
        <v>0</v>
      </c>
      <c r="G100" s="1">
        <v>20</v>
      </c>
      <c r="H100" s="1">
        <v>0</v>
      </c>
      <c r="I100" s="1">
        <v>12</v>
      </c>
      <c r="J100" s="1">
        <v>0</v>
      </c>
      <c r="K100" s="1">
        <v>25</v>
      </c>
      <c r="L100" s="1">
        <v>0</v>
      </c>
      <c r="M100" s="1">
        <v>14</v>
      </c>
      <c r="N100" s="1">
        <v>0</v>
      </c>
      <c r="O100" s="1">
        <v>19</v>
      </c>
      <c r="P100" s="1">
        <v>0</v>
      </c>
      <c r="Q100" s="1">
        <v>21</v>
      </c>
      <c r="R100" s="1">
        <v>0</v>
      </c>
      <c r="S100" s="1">
        <v>23</v>
      </c>
      <c r="T100" s="1">
        <v>0</v>
      </c>
      <c r="U100" s="1">
        <v>16</v>
      </c>
      <c r="V100" s="1">
        <v>0</v>
      </c>
      <c r="W100" s="1">
        <v>369</v>
      </c>
      <c r="X100" s="1">
        <v>0</v>
      </c>
      <c r="Y100" s="1">
        <v>547</v>
      </c>
      <c r="AA100" s="1">
        <v>547</v>
      </c>
      <c r="AB100" s="1">
        <v>0</v>
      </c>
      <c r="AC100" s="3">
        <f t="shared" si="5"/>
        <v>0</v>
      </c>
    </row>
    <row r="101" customHeight="1" spans="1:30">
      <c r="A101" s="6" t="s">
        <v>113</v>
      </c>
      <c r="B101" s="1">
        <v>0</v>
      </c>
      <c r="C101" s="1">
        <v>1</v>
      </c>
      <c r="D101" s="1">
        <v>0</v>
      </c>
      <c r="E101" s="1">
        <v>2</v>
      </c>
      <c r="F101" s="1">
        <v>0</v>
      </c>
      <c r="G101" s="1">
        <v>1</v>
      </c>
      <c r="H101" s="1">
        <v>0</v>
      </c>
      <c r="I101" s="1">
        <v>2</v>
      </c>
      <c r="L101" s="1">
        <v>0</v>
      </c>
      <c r="M101" s="1">
        <v>2</v>
      </c>
      <c r="N101" s="1">
        <v>0</v>
      </c>
      <c r="O101" s="1">
        <v>2</v>
      </c>
      <c r="P101" s="1">
        <v>0</v>
      </c>
      <c r="Q101" s="1">
        <v>2</v>
      </c>
      <c r="R101" s="1">
        <v>0</v>
      </c>
      <c r="S101" s="1">
        <v>1</v>
      </c>
      <c r="T101" s="1">
        <v>0</v>
      </c>
      <c r="U101" s="1">
        <v>1</v>
      </c>
      <c r="V101" s="1">
        <v>0</v>
      </c>
      <c r="W101" s="1">
        <v>1</v>
      </c>
      <c r="X101" s="1">
        <v>0</v>
      </c>
      <c r="Y101" s="1">
        <v>15</v>
      </c>
      <c r="Z101" s="1">
        <v>20476</v>
      </c>
      <c r="AA101" s="1">
        <v>15</v>
      </c>
      <c r="AB101" s="1">
        <v>0</v>
      </c>
      <c r="AC101" s="3">
        <f t="shared" si="5"/>
        <v>0</v>
      </c>
      <c r="AD101" s="6" t="s">
        <v>309</v>
      </c>
    </row>
    <row r="102" customHeight="1" spans="1:30">
      <c r="A102" s="6" t="s">
        <v>116</v>
      </c>
      <c r="B102" s="1">
        <v>0</v>
      </c>
      <c r="C102" s="1">
        <v>1</v>
      </c>
      <c r="D102" s="1">
        <v>0</v>
      </c>
      <c r="E102" s="1">
        <v>5</v>
      </c>
      <c r="F102" s="1">
        <v>0</v>
      </c>
      <c r="G102" s="1">
        <v>5</v>
      </c>
      <c r="H102" s="1">
        <v>0</v>
      </c>
      <c r="I102" s="1">
        <v>2</v>
      </c>
      <c r="J102" s="1">
        <v>0</v>
      </c>
      <c r="K102" s="1">
        <v>1</v>
      </c>
      <c r="N102" s="1">
        <v>0</v>
      </c>
      <c r="O102" s="1">
        <v>2</v>
      </c>
      <c r="P102" s="1">
        <v>0</v>
      </c>
      <c r="Q102" s="1">
        <v>2</v>
      </c>
      <c r="V102" s="1">
        <v>0</v>
      </c>
      <c r="W102" s="1">
        <v>2</v>
      </c>
      <c r="X102" s="1">
        <v>0</v>
      </c>
      <c r="Y102" s="1">
        <v>20</v>
      </c>
      <c r="Z102" s="1">
        <v>21609</v>
      </c>
      <c r="AA102" s="1">
        <v>20</v>
      </c>
      <c r="AB102" s="1">
        <v>0</v>
      </c>
      <c r="AC102" s="3">
        <f t="shared" si="5"/>
        <v>0</v>
      </c>
      <c r="AD102" s="6" t="s">
        <v>157</v>
      </c>
    </row>
    <row r="103" customHeight="1" spans="1:30">
      <c r="A103" s="6" t="s">
        <v>310</v>
      </c>
      <c r="B103" s="1">
        <v>0</v>
      </c>
      <c r="C103" s="1">
        <v>1</v>
      </c>
      <c r="D103" s="1">
        <v>0</v>
      </c>
      <c r="E103" s="1">
        <v>3</v>
      </c>
      <c r="F103" s="1">
        <v>0</v>
      </c>
      <c r="G103" s="1">
        <v>3</v>
      </c>
      <c r="H103" s="1">
        <v>0</v>
      </c>
      <c r="I103" s="1">
        <v>5</v>
      </c>
      <c r="J103" s="1">
        <v>0</v>
      </c>
      <c r="K103" s="1">
        <v>1</v>
      </c>
      <c r="L103" s="1">
        <v>0</v>
      </c>
      <c r="M103" s="1">
        <v>6</v>
      </c>
      <c r="N103" s="1">
        <v>0</v>
      </c>
      <c r="O103" s="1">
        <v>1</v>
      </c>
      <c r="P103" s="1">
        <v>0</v>
      </c>
      <c r="Q103" s="1">
        <v>3</v>
      </c>
      <c r="T103" s="1">
        <v>0</v>
      </c>
      <c r="U103" s="1">
        <v>1</v>
      </c>
      <c r="V103" s="1">
        <v>0</v>
      </c>
      <c r="W103" s="1">
        <v>2</v>
      </c>
      <c r="X103" s="1">
        <v>0</v>
      </c>
      <c r="Y103" s="1">
        <v>26</v>
      </c>
      <c r="Z103" s="1">
        <v>20967</v>
      </c>
      <c r="AA103" s="1">
        <v>26</v>
      </c>
      <c r="AB103" s="1">
        <v>0</v>
      </c>
      <c r="AC103" s="3">
        <f t="shared" si="5"/>
        <v>0</v>
      </c>
      <c r="AD103" s="6" t="s">
        <v>180</v>
      </c>
    </row>
    <row r="104" customHeight="1" spans="1:30">
      <c r="A104" s="6" t="s">
        <v>119</v>
      </c>
      <c r="D104" s="1">
        <v>0</v>
      </c>
      <c r="E104" s="1">
        <v>1</v>
      </c>
      <c r="F104" s="1">
        <v>0</v>
      </c>
      <c r="G104" s="1">
        <v>2</v>
      </c>
      <c r="H104" s="1">
        <v>0</v>
      </c>
      <c r="I104" s="1">
        <v>1</v>
      </c>
      <c r="J104" s="1">
        <v>0</v>
      </c>
      <c r="K104" s="1">
        <v>2</v>
      </c>
      <c r="L104" s="1">
        <v>0</v>
      </c>
      <c r="M104" s="1">
        <v>6</v>
      </c>
      <c r="N104" s="1">
        <v>0</v>
      </c>
      <c r="O104" s="1">
        <v>3</v>
      </c>
      <c r="P104" s="1">
        <v>0</v>
      </c>
      <c r="Q104" s="1">
        <v>3</v>
      </c>
      <c r="R104" s="1">
        <v>0</v>
      </c>
      <c r="S104" s="1">
        <v>2</v>
      </c>
      <c r="T104" s="1">
        <v>0</v>
      </c>
      <c r="U104" s="1">
        <v>5</v>
      </c>
      <c r="V104" s="1">
        <v>0</v>
      </c>
      <c r="W104" s="1">
        <v>1</v>
      </c>
      <c r="X104" s="1">
        <v>0</v>
      </c>
      <c r="Y104" s="1">
        <v>27</v>
      </c>
      <c r="Z104" s="1">
        <v>20470</v>
      </c>
      <c r="AA104" s="1">
        <v>27</v>
      </c>
      <c r="AB104" s="1">
        <v>0</v>
      </c>
      <c r="AC104" s="3">
        <f t="shared" si="5"/>
        <v>0</v>
      </c>
      <c r="AD104" s="6" t="s">
        <v>163</v>
      </c>
    </row>
    <row r="105" customHeight="1" spans="1:30">
      <c r="A105" s="6" t="s">
        <v>121</v>
      </c>
      <c r="B105" s="1">
        <v>0</v>
      </c>
      <c r="C105" s="1">
        <v>2</v>
      </c>
      <c r="D105" s="1">
        <v>0</v>
      </c>
      <c r="E105" s="1">
        <v>2</v>
      </c>
      <c r="F105" s="1">
        <v>0</v>
      </c>
      <c r="G105" s="1">
        <v>4</v>
      </c>
      <c r="H105" s="1">
        <v>0</v>
      </c>
      <c r="I105" s="1">
        <v>4</v>
      </c>
      <c r="J105" s="1">
        <v>0</v>
      </c>
      <c r="K105" s="1">
        <v>2</v>
      </c>
      <c r="L105" s="1">
        <v>0</v>
      </c>
      <c r="M105" s="1">
        <v>1</v>
      </c>
      <c r="N105" s="1">
        <v>0</v>
      </c>
      <c r="O105" s="1">
        <v>1</v>
      </c>
      <c r="P105" s="1">
        <v>0</v>
      </c>
      <c r="Q105" s="1">
        <v>3</v>
      </c>
      <c r="V105" s="1">
        <v>0</v>
      </c>
      <c r="W105" s="1">
        <v>2</v>
      </c>
      <c r="X105" s="1">
        <v>0</v>
      </c>
      <c r="Y105" s="1">
        <v>21</v>
      </c>
      <c r="Z105" s="1">
        <v>21212</v>
      </c>
      <c r="AA105" s="1">
        <v>21</v>
      </c>
      <c r="AB105" s="1">
        <v>0</v>
      </c>
      <c r="AC105" s="3">
        <f t="shared" si="5"/>
        <v>0</v>
      </c>
      <c r="AD105" s="6" t="s">
        <v>157</v>
      </c>
    </row>
    <row r="106" customHeight="1" spans="1:30">
      <c r="A106" s="6" t="s">
        <v>311</v>
      </c>
      <c r="B106" s="1">
        <v>0</v>
      </c>
      <c r="C106" s="1">
        <v>2</v>
      </c>
      <c r="D106" s="1">
        <v>0</v>
      </c>
      <c r="E106" s="1">
        <v>2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2</v>
      </c>
      <c r="N106" s="1">
        <v>0</v>
      </c>
      <c r="O106" s="1">
        <v>1</v>
      </c>
      <c r="P106" s="1">
        <v>0</v>
      </c>
      <c r="Q106" s="1">
        <v>1</v>
      </c>
      <c r="R106" s="1">
        <v>0</v>
      </c>
      <c r="S106" s="1">
        <v>2</v>
      </c>
      <c r="T106" s="1">
        <v>0</v>
      </c>
      <c r="U106" s="1">
        <v>4</v>
      </c>
      <c r="V106" s="1">
        <v>0</v>
      </c>
      <c r="W106" s="1">
        <v>4</v>
      </c>
      <c r="X106" s="1">
        <v>0</v>
      </c>
      <c r="Y106" s="1">
        <v>20</v>
      </c>
      <c r="Z106" s="1">
        <v>19918</v>
      </c>
      <c r="AA106" s="1">
        <v>20</v>
      </c>
      <c r="AB106" s="1">
        <v>0</v>
      </c>
      <c r="AC106" s="3">
        <f t="shared" si="5"/>
        <v>0</v>
      </c>
      <c r="AD106" s="6" t="s">
        <v>312</v>
      </c>
    </row>
    <row r="107" customHeight="1" spans="1:30">
      <c r="A107" s="6" t="s">
        <v>313</v>
      </c>
      <c r="B107" s="1">
        <v>0</v>
      </c>
      <c r="C107" s="1">
        <v>2</v>
      </c>
      <c r="D107" s="1">
        <v>0</v>
      </c>
      <c r="E107" s="1">
        <v>3</v>
      </c>
      <c r="F107" s="1">
        <v>0</v>
      </c>
      <c r="G107" s="1">
        <v>3</v>
      </c>
      <c r="H107" s="1">
        <v>0</v>
      </c>
      <c r="I107" s="1">
        <v>5</v>
      </c>
      <c r="J107" s="1">
        <v>0</v>
      </c>
      <c r="K107" s="1">
        <v>2</v>
      </c>
      <c r="L107" s="1">
        <v>0</v>
      </c>
      <c r="M107" s="1">
        <v>2</v>
      </c>
      <c r="N107" s="1">
        <v>0</v>
      </c>
      <c r="O107" s="1">
        <v>2</v>
      </c>
      <c r="R107" s="1">
        <v>0</v>
      </c>
      <c r="S107" s="1">
        <v>4</v>
      </c>
      <c r="T107" s="1">
        <v>0</v>
      </c>
      <c r="U107" s="1">
        <v>1</v>
      </c>
      <c r="V107" s="1">
        <v>0</v>
      </c>
      <c r="W107" s="1">
        <v>2</v>
      </c>
      <c r="X107" s="1">
        <v>0</v>
      </c>
      <c r="Y107" s="1">
        <v>26</v>
      </c>
      <c r="Z107" s="1">
        <v>20381</v>
      </c>
      <c r="AA107" s="1">
        <v>26</v>
      </c>
      <c r="AB107" s="1">
        <v>0</v>
      </c>
      <c r="AC107" s="3">
        <f t="shared" si="5"/>
        <v>0</v>
      </c>
      <c r="AD107" s="6" t="s">
        <v>200</v>
      </c>
    </row>
    <row r="108" customHeight="1" spans="1:30">
      <c r="A108" s="6" t="s">
        <v>127</v>
      </c>
      <c r="D108" s="1">
        <v>0</v>
      </c>
      <c r="E108" s="1">
        <v>4</v>
      </c>
      <c r="F108" s="1">
        <v>0</v>
      </c>
      <c r="G108" s="1">
        <v>1</v>
      </c>
      <c r="J108" s="1">
        <v>0</v>
      </c>
      <c r="K108" s="1">
        <v>6</v>
      </c>
      <c r="L108" s="1">
        <v>0</v>
      </c>
      <c r="M108" s="1">
        <v>3</v>
      </c>
      <c r="N108" s="1">
        <v>0</v>
      </c>
      <c r="O108" s="1">
        <v>3</v>
      </c>
      <c r="P108" s="1">
        <v>0</v>
      </c>
      <c r="Q108" s="1">
        <v>2</v>
      </c>
      <c r="R108" s="1">
        <v>0</v>
      </c>
      <c r="S108" s="1">
        <v>2</v>
      </c>
      <c r="T108" s="1">
        <v>0</v>
      </c>
      <c r="U108" s="1">
        <v>1</v>
      </c>
      <c r="V108" s="1">
        <v>0</v>
      </c>
      <c r="W108" s="1">
        <v>6</v>
      </c>
      <c r="X108" s="1">
        <v>0</v>
      </c>
      <c r="Y108" s="1">
        <v>28</v>
      </c>
      <c r="Z108" s="1">
        <v>22000</v>
      </c>
      <c r="AA108" s="1">
        <v>28</v>
      </c>
      <c r="AB108" s="1">
        <v>0</v>
      </c>
      <c r="AC108" s="3">
        <f t="shared" si="5"/>
        <v>0</v>
      </c>
      <c r="AD108" s="6" t="s">
        <v>314</v>
      </c>
    </row>
    <row r="109" customHeight="1" spans="1:30">
      <c r="A109" s="6" t="s">
        <v>129</v>
      </c>
      <c r="B109" s="1">
        <v>0</v>
      </c>
      <c r="C109" s="1">
        <v>1</v>
      </c>
      <c r="D109" s="1">
        <v>0</v>
      </c>
      <c r="E109" s="1">
        <v>2</v>
      </c>
      <c r="F109" s="1">
        <v>0</v>
      </c>
      <c r="G109" s="1">
        <v>3</v>
      </c>
      <c r="H109" s="1">
        <v>0</v>
      </c>
      <c r="I109" s="1">
        <v>3</v>
      </c>
      <c r="J109" s="1">
        <v>0</v>
      </c>
      <c r="K109" s="1">
        <v>3</v>
      </c>
      <c r="L109" s="1">
        <v>0</v>
      </c>
      <c r="M109" s="1">
        <v>4</v>
      </c>
      <c r="N109" s="1">
        <v>0</v>
      </c>
      <c r="O109" s="1">
        <v>2</v>
      </c>
      <c r="R109" s="1">
        <v>0</v>
      </c>
      <c r="S109" s="1">
        <v>1</v>
      </c>
      <c r="T109" s="1">
        <v>0</v>
      </c>
      <c r="U109" s="1">
        <v>1</v>
      </c>
      <c r="V109" s="1">
        <v>0</v>
      </c>
      <c r="W109" s="1">
        <v>3</v>
      </c>
      <c r="X109" s="1">
        <v>0</v>
      </c>
      <c r="Y109" s="1">
        <v>23</v>
      </c>
      <c r="Z109" s="1">
        <v>22393</v>
      </c>
      <c r="AA109" s="1">
        <v>23</v>
      </c>
      <c r="AB109" s="1">
        <v>0</v>
      </c>
      <c r="AC109" s="3">
        <f t="shared" si="5"/>
        <v>0</v>
      </c>
      <c r="AD109" s="6" t="s">
        <v>142</v>
      </c>
    </row>
    <row r="110" customHeight="1" spans="1:30">
      <c r="A110" s="1" t="s">
        <v>131</v>
      </c>
      <c r="D110" s="1">
        <v>0</v>
      </c>
      <c r="E110" s="1">
        <v>5</v>
      </c>
      <c r="F110" s="1">
        <v>0</v>
      </c>
      <c r="G110" s="1">
        <v>7</v>
      </c>
      <c r="J110" s="1">
        <v>0</v>
      </c>
      <c r="K110" s="1">
        <v>7</v>
      </c>
      <c r="N110" s="1">
        <v>0</v>
      </c>
      <c r="O110" s="1">
        <v>2</v>
      </c>
      <c r="P110" s="1">
        <v>0</v>
      </c>
      <c r="Q110" s="1">
        <v>4</v>
      </c>
      <c r="R110" s="1">
        <v>0</v>
      </c>
      <c r="S110" s="1">
        <v>1</v>
      </c>
      <c r="T110" s="1">
        <v>0</v>
      </c>
      <c r="U110" s="1">
        <v>2</v>
      </c>
      <c r="V110" s="1">
        <v>0</v>
      </c>
      <c r="W110" s="1">
        <v>1</v>
      </c>
      <c r="X110" s="1">
        <v>0</v>
      </c>
      <c r="Y110" s="1">
        <v>29</v>
      </c>
      <c r="Z110" s="1">
        <v>21705</v>
      </c>
      <c r="AA110" s="1">
        <v>29</v>
      </c>
      <c r="AB110" s="1">
        <v>0</v>
      </c>
      <c r="AC110" s="3">
        <f t="shared" si="5"/>
        <v>0</v>
      </c>
      <c r="AD110" s="6" t="s">
        <v>269</v>
      </c>
    </row>
    <row r="111" customHeight="1" spans="1:29">
      <c r="A111" s="6" t="s">
        <v>133</v>
      </c>
      <c r="B111" s="1">
        <v>0</v>
      </c>
      <c r="C111" s="1">
        <v>3</v>
      </c>
      <c r="D111" s="1">
        <v>0</v>
      </c>
      <c r="E111" s="1">
        <v>1</v>
      </c>
      <c r="F111" s="1">
        <v>0</v>
      </c>
      <c r="G111" s="1">
        <v>2</v>
      </c>
      <c r="H111" s="1">
        <v>0</v>
      </c>
      <c r="I111" s="1">
        <v>3</v>
      </c>
      <c r="L111" s="1">
        <v>0</v>
      </c>
      <c r="M111" s="1">
        <v>3</v>
      </c>
      <c r="N111" s="1">
        <v>0</v>
      </c>
      <c r="O111" s="1">
        <v>3</v>
      </c>
      <c r="P111" s="1">
        <v>0</v>
      </c>
      <c r="Q111" s="1">
        <v>4</v>
      </c>
      <c r="R111" s="1">
        <v>0</v>
      </c>
      <c r="S111" s="1">
        <v>2</v>
      </c>
      <c r="T111" s="1">
        <v>0</v>
      </c>
      <c r="U111" s="1">
        <v>1</v>
      </c>
      <c r="V111" s="1">
        <v>0</v>
      </c>
      <c r="W111" s="1">
        <v>1</v>
      </c>
      <c r="X111" s="1">
        <v>0</v>
      </c>
      <c r="Y111" s="1">
        <v>23</v>
      </c>
      <c r="AA111" s="1">
        <v>23</v>
      </c>
      <c r="AB111" s="1">
        <v>0</v>
      </c>
      <c r="AC111" s="3">
        <f t="shared" si="5"/>
        <v>0</v>
      </c>
    </row>
    <row r="112" customHeight="1" spans="1:30">
      <c r="A112" s="6" t="s">
        <v>135</v>
      </c>
      <c r="F112" s="1">
        <v>0</v>
      </c>
      <c r="G112" s="1">
        <v>1</v>
      </c>
      <c r="J112" s="1">
        <v>0</v>
      </c>
      <c r="K112" s="1">
        <v>2</v>
      </c>
      <c r="L112" s="1">
        <v>0</v>
      </c>
      <c r="M112" s="1">
        <v>2</v>
      </c>
      <c r="N112" s="1">
        <v>0</v>
      </c>
      <c r="O112" s="1">
        <v>2</v>
      </c>
      <c r="V112" s="1">
        <v>0</v>
      </c>
      <c r="W112" s="1">
        <v>1</v>
      </c>
      <c r="X112" s="1">
        <v>0</v>
      </c>
      <c r="Y112" s="1">
        <v>8</v>
      </c>
      <c r="Z112" s="1">
        <v>20178</v>
      </c>
      <c r="AA112" s="1">
        <v>8</v>
      </c>
      <c r="AB112" s="1">
        <v>0</v>
      </c>
      <c r="AC112" s="3">
        <f t="shared" si="5"/>
        <v>0</v>
      </c>
      <c r="AD112" s="6" t="s">
        <v>144</v>
      </c>
    </row>
    <row r="113" customHeight="1" spans="1:30">
      <c r="A113" s="6" t="s">
        <v>137</v>
      </c>
      <c r="D113" s="1">
        <v>0</v>
      </c>
      <c r="E113" s="1">
        <v>3</v>
      </c>
      <c r="F113" s="1">
        <v>0</v>
      </c>
      <c r="G113" s="1">
        <v>2</v>
      </c>
      <c r="J113" s="1">
        <v>0</v>
      </c>
      <c r="K113" s="1">
        <v>6</v>
      </c>
      <c r="L113" s="1">
        <v>0</v>
      </c>
      <c r="M113" s="1">
        <v>1</v>
      </c>
      <c r="N113" s="1">
        <v>0</v>
      </c>
      <c r="O113" s="1">
        <v>2</v>
      </c>
      <c r="P113" s="1">
        <v>0</v>
      </c>
      <c r="Q113" s="1">
        <v>1</v>
      </c>
      <c r="R113" s="1">
        <v>0</v>
      </c>
      <c r="S113" s="1">
        <v>2</v>
      </c>
      <c r="T113" s="1">
        <v>0</v>
      </c>
      <c r="U113" s="1">
        <v>2</v>
      </c>
      <c r="X113" s="1">
        <v>0</v>
      </c>
      <c r="Y113" s="1">
        <v>19</v>
      </c>
      <c r="Z113" s="1">
        <v>20400</v>
      </c>
      <c r="AA113" s="1">
        <v>19</v>
      </c>
      <c r="AB113" s="1">
        <v>0</v>
      </c>
      <c r="AC113" s="3">
        <f t="shared" si="5"/>
        <v>0</v>
      </c>
      <c r="AD113" s="6" t="s">
        <v>22</v>
      </c>
    </row>
    <row r="114" customHeight="1" spans="1:30">
      <c r="A114" s="6" t="s">
        <v>139</v>
      </c>
      <c r="D114" s="1">
        <v>0</v>
      </c>
      <c r="E114" s="1">
        <v>1</v>
      </c>
      <c r="F114" s="1">
        <v>0</v>
      </c>
      <c r="G114" s="1">
        <v>1</v>
      </c>
      <c r="J114" s="1">
        <v>0</v>
      </c>
      <c r="K114" s="1">
        <v>1</v>
      </c>
      <c r="L114" s="1">
        <v>0</v>
      </c>
      <c r="M114" s="1">
        <v>1</v>
      </c>
      <c r="X114" s="1">
        <v>0</v>
      </c>
      <c r="Y114" s="1">
        <v>4</v>
      </c>
      <c r="Z114" s="1">
        <v>12889</v>
      </c>
      <c r="AA114" s="1">
        <v>4</v>
      </c>
      <c r="AB114" s="1">
        <v>0</v>
      </c>
      <c r="AC114" s="3">
        <f t="shared" si="5"/>
        <v>0</v>
      </c>
      <c r="AD114" s="6" t="s">
        <v>277</v>
      </c>
    </row>
    <row r="115" customHeight="1" spans="1:30">
      <c r="A115" s="6" t="s">
        <v>140</v>
      </c>
      <c r="B115" s="1">
        <v>0</v>
      </c>
      <c r="C115" s="1">
        <v>1</v>
      </c>
      <c r="D115" s="1">
        <v>0</v>
      </c>
      <c r="E115" s="1">
        <v>6</v>
      </c>
      <c r="F115" s="1">
        <v>0</v>
      </c>
      <c r="G115" s="1">
        <v>7</v>
      </c>
      <c r="H115" s="1">
        <v>0</v>
      </c>
      <c r="I115" s="1">
        <v>4</v>
      </c>
      <c r="J115" s="1">
        <v>0</v>
      </c>
      <c r="K115" s="1">
        <v>2</v>
      </c>
      <c r="L115" s="1">
        <v>0</v>
      </c>
      <c r="M115" s="1">
        <v>2</v>
      </c>
      <c r="N115" s="1">
        <v>0</v>
      </c>
      <c r="O115" s="1">
        <v>2</v>
      </c>
      <c r="P115" s="1">
        <v>0</v>
      </c>
      <c r="Q115" s="1">
        <v>3</v>
      </c>
      <c r="R115" s="1">
        <v>0</v>
      </c>
      <c r="S115" s="1">
        <v>3</v>
      </c>
      <c r="T115" s="1">
        <v>0</v>
      </c>
      <c r="U115" s="1">
        <v>1</v>
      </c>
      <c r="V115" s="1">
        <v>0</v>
      </c>
      <c r="W115" s="1">
        <v>5</v>
      </c>
      <c r="X115" s="1">
        <v>0</v>
      </c>
      <c r="Y115" s="1">
        <v>36</v>
      </c>
      <c r="Z115" s="1">
        <v>23712</v>
      </c>
      <c r="AA115" s="1">
        <v>36</v>
      </c>
      <c r="AB115" s="1">
        <v>0</v>
      </c>
      <c r="AC115" s="3">
        <f t="shared" si="5"/>
        <v>0</v>
      </c>
      <c r="AD115" s="6" t="s">
        <v>44</v>
      </c>
    </row>
    <row r="116" customHeight="1" spans="1:30">
      <c r="A116" s="1" t="s">
        <v>141</v>
      </c>
      <c r="H116" s="1">
        <v>0</v>
      </c>
      <c r="I116" s="1">
        <v>1</v>
      </c>
      <c r="P116" s="1">
        <v>0</v>
      </c>
      <c r="Q116" s="1">
        <v>1</v>
      </c>
      <c r="X116" s="1">
        <v>0</v>
      </c>
      <c r="Y116" s="1">
        <v>2</v>
      </c>
      <c r="Z116" s="1">
        <v>256</v>
      </c>
      <c r="AA116" s="1">
        <v>2</v>
      </c>
      <c r="AB116" s="1">
        <v>0</v>
      </c>
      <c r="AC116" s="3">
        <f t="shared" si="5"/>
        <v>0</v>
      </c>
      <c r="AD116" s="6" t="s">
        <v>41</v>
      </c>
    </row>
    <row r="117" customHeight="1" spans="1:30">
      <c r="A117" s="1" t="s">
        <v>143</v>
      </c>
      <c r="D117" s="1">
        <v>0</v>
      </c>
      <c r="E117" s="1">
        <v>1</v>
      </c>
      <c r="F117" s="1">
        <v>0</v>
      </c>
      <c r="G117" s="1">
        <v>2</v>
      </c>
      <c r="J117" s="1">
        <v>0</v>
      </c>
      <c r="K117" s="1">
        <v>2</v>
      </c>
      <c r="L117" s="1">
        <v>0</v>
      </c>
      <c r="M117" s="1">
        <v>3</v>
      </c>
      <c r="N117" s="1">
        <v>0</v>
      </c>
      <c r="O117" s="1">
        <v>5</v>
      </c>
      <c r="P117" s="1">
        <v>0</v>
      </c>
      <c r="Q117" s="1">
        <v>2</v>
      </c>
      <c r="R117" s="1">
        <v>0</v>
      </c>
      <c r="S117" s="1">
        <v>1</v>
      </c>
      <c r="T117" s="1">
        <v>0</v>
      </c>
      <c r="U117" s="1">
        <v>3</v>
      </c>
      <c r="V117" s="1">
        <v>0</v>
      </c>
      <c r="W117" s="1">
        <v>3</v>
      </c>
      <c r="X117" s="1">
        <v>0</v>
      </c>
      <c r="Y117" s="1">
        <v>22</v>
      </c>
      <c r="Z117" s="1">
        <v>21770</v>
      </c>
      <c r="AA117" s="1">
        <v>22</v>
      </c>
      <c r="AB117" s="1">
        <v>0</v>
      </c>
      <c r="AC117" s="3">
        <f t="shared" si="5"/>
        <v>0</v>
      </c>
      <c r="AD117" s="6" t="s">
        <v>315</v>
      </c>
    </row>
    <row r="118" customHeight="1" spans="1:30">
      <c r="A118" s="1" t="s">
        <v>145</v>
      </c>
      <c r="D118" s="1">
        <v>0</v>
      </c>
      <c r="E118" s="1">
        <v>2</v>
      </c>
      <c r="F118" s="1">
        <v>0</v>
      </c>
      <c r="G118" s="1">
        <v>2</v>
      </c>
      <c r="H118" s="6">
        <v>0</v>
      </c>
      <c r="I118" s="1">
        <v>2</v>
      </c>
      <c r="J118" s="1">
        <v>0</v>
      </c>
      <c r="K118" s="1">
        <v>3</v>
      </c>
      <c r="L118" s="1">
        <v>0</v>
      </c>
      <c r="M118" s="1">
        <v>3</v>
      </c>
      <c r="N118" s="1">
        <v>0</v>
      </c>
      <c r="O118" s="1">
        <v>1</v>
      </c>
      <c r="P118" s="1">
        <v>0</v>
      </c>
      <c r="Q118" s="1">
        <v>1</v>
      </c>
      <c r="R118" s="1">
        <v>0</v>
      </c>
      <c r="S118" s="1">
        <v>1</v>
      </c>
      <c r="T118" s="1">
        <v>0</v>
      </c>
      <c r="U118" s="1">
        <v>1</v>
      </c>
      <c r="X118" s="1">
        <v>0</v>
      </c>
      <c r="Y118" s="1">
        <v>16</v>
      </c>
      <c r="Z118" s="1">
        <v>7694</v>
      </c>
      <c r="AA118" s="1">
        <v>16</v>
      </c>
      <c r="AB118" s="1">
        <v>0</v>
      </c>
      <c r="AC118" s="3">
        <f t="shared" si="5"/>
        <v>0</v>
      </c>
      <c r="AD118" s="6" t="s">
        <v>101</v>
      </c>
    </row>
    <row r="119" customHeight="1" spans="1:30">
      <c r="A119" s="1" t="s">
        <v>146</v>
      </c>
      <c r="B119" s="1">
        <v>0</v>
      </c>
      <c r="C119" s="1">
        <v>2</v>
      </c>
      <c r="D119" s="1">
        <v>0</v>
      </c>
      <c r="E119" s="1">
        <v>3</v>
      </c>
      <c r="F119" s="1">
        <v>0</v>
      </c>
      <c r="G119" s="1">
        <v>1</v>
      </c>
      <c r="H119" s="1">
        <v>0</v>
      </c>
      <c r="I119" s="1">
        <v>2</v>
      </c>
      <c r="J119" s="1">
        <v>0</v>
      </c>
      <c r="K119" s="1">
        <v>1</v>
      </c>
      <c r="P119" s="1">
        <v>0</v>
      </c>
      <c r="Q119" s="1">
        <v>2</v>
      </c>
      <c r="T119" s="1">
        <v>0</v>
      </c>
      <c r="U119" s="1">
        <v>2</v>
      </c>
      <c r="V119" s="1">
        <v>0</v>
      </c>
      <c r="W119" s="1">
        <v>1</v>
      </c>
      <c r="X119" s="1">
        <v>0</v>
      </c>
      <c r="Y119" s="1">
        <v>14</v>
      </c>
      <c r="Z119" s="1">
        <v>16186</v>
      </c>
      <c r="AA119" s="1">
        <v>14</v>
      </c>
      <c r="AB119" s="1">
        <v>0</v>
      </c>
      <c r="AC119" s="3">
        <f t="shared" si="5"/>
        <v>0</v>
      </c>
      <c r="AD119" s="6" t="s">
        <v>22</v>
      </c>
    </row>
    <row r="120" customHeight="1" spans="1:30">
      <c r="A120" s="1" t="s">
        <v>150</v>
      </c>
      <c r="L120" s="1">
        <v>0</v>
      </c>
      <c r="M120" s="1">
        <v>1</v>
      </c>
      <c r="V120" s="1">
        <v>0</v>
      </c>
      <c r="W120" s="1">
        <v>1</v>
      </c>
      <c r="X120" s="1">
        <v>0</v>
      </c>
      <c r="Y120" s="1">
        <v>2</v>
      </c>
      <c r="Z120" s="1">
        <v>8918</v>
      </c>
      <c r="AA120" s="1">
        <v>2</v>
      </c>
      <c r="AB120" s="1">
        <v>0</v>
      </c>
      <c r="AC120" s="3">
        <f t="shared" si="5"/>
        <v>0</v>
      </c>
      <c r="AD120" s="6" t="s">
        <v>265</v>
      </c>
    </row>
    <row r="121" customHeight="1" spans="1:30">
      <c r="A121" s="6" t="s">
        <v>153</v>
      </c>
      <c r="B121" s="1">
        <v>0</v>
      </c>
      <c r="C121" s="1">
        <v>2</v>
      </c>
      <c r="F121" s="1">
        <v>0</v>
      </c>
      <c r="G121" s="1">
        <v>1</v>
      </c>
      <c r="N121" s="1">
        <v>0</v>
      </c>
      <c r="O121" s="1">
        <v>1</v>
      </c>
      <c r="X121" s="1">
        <v>0</v>
      </c>
      <c r="Y121" s="1">
        <v>4</v>
      </c>
      <c r="Z121" s="1">
        <v>5257</v>
      </c>
      <c r="AA121" s="1">
        <v>4</v>
      </c>
      <c r="AB121" s="1">
        <v>0</v>
      </c>
      <c r="AC121" s="3">
        <f t="shared" si="5"/>
        <v>0</v>
      </c>
      <c r="AD121" s="6" t="s">
        <v>285</v>
      </c>
    </row>
    <row r="122" customHeight="1" spans="1:30">
      <c r="A122" s="6" t="s">
        <v>154</v>
      </c>
      <c r="J122" s="1">
        <v>0</v>
      </c>
      <c r="K122" s="1">
        <v>1</v>
      </c>
      <c r="V122" s="1">
        <v>0</v>
      </c>
      <c r="W122" s="1">
        <v>1</v>
      </c>
      <c r="X122" s="1">
        <v>0</v>
      </c>
      <c r="Y122" s="1">
        <v>2</v>
      </c>
      <c r="Z122" s="1">
        <v>3938</v>
      </c>
      <c r="AA122" s="1">
        <v>2</v>
      </c>
      <c r="AB122" s="1">
        <v>0</v>
      </c>
      <c r="AC122" s="3">
        <f t="shared" si="5"/>
        <v>0</v>
      </c>
      <c r="AD122" s="6" t="s">
        <v>41</v>
      </c>
    </row>
    <row r="123" customHeight="1" spans="1:30">
      <c r="A123" s="6" t="s">
        <v>156</v>
      </c>
      <c r="R123" s="1">
        <v>0</v>
      </c>
      <c r="S123" s="1">
        <v>1</v>
      </c>
      <c r="X123" s="1">
        <v>0</v>
      </c>
      <c r="Y123" s="1">
        <v>1</v>
      </c>
      <c r="Z123" s="1">
        <v>1443</v>
      </c>
      <c r="AA123" s="1">
        <v>1</v>
      </c>
      <c r="AB123" s="1">
        <v>0</v>
      </c>
      <c r="AC123" s="3">
        <f t="shared" si="5"/>
        <v>0</v>
      </c>
      <c r="AD123" s="6" t="s">
        <v>316</v>
      </c>
    </row>
    <row r="124" customHeight="1" spans="1:30">
      <c r="A124" s="1" t="s">
        <v>162</v>
      </c>
      <c r="V124" s="1">
        <v>0</v>
      </c>
      <c r="W124" s="1">
        <v>11</v>
      </c>
      <c r="X124" s="1">
        <v>0</v>
      </c>
      <c r="Y124" s="1">
        <v>11</v>
      </c>
      <c r="Z124" s="1">
        <v>9989</v>
      </c>
      <c r="AA124" s="1">
        <v>11</v>
      </c>
      <c r="AB124" s="1">
        <v>0</v>
      </c>
      <c r="AC124" s="3">
        <v>0</v>
      </c>
      <c r="AD124" s="6" t="s">
        <v>317</v>
      </c>
    </row>
    <row r="125" customHeight="1" spans="1:30">
      <c r="A125" s="1" t="s">
        <v>164</v>
      </c>
      <c r="B125" s="1">
        <v>0</v>
      </c>
      <c r="C125" s="1">
        <v>1</v>
      </c>
      <c r="D125" s="1">
        <v>0</v>
      </c>
      <c r="E125" s="1">
        <v>1</v>
      </c>
      <c r="F125" s="1">
        <v>0</v>
      </c>
      <c r="G125" s="1">
        <v>1</v>
      </c>
      <c r="H125" s="1">
        <v>0</v>
      </c>
      <c r="I125" s="1">
        <v>1</v>
      </c>
      <c r="L125" s="1">
        <v>0</v>
      </c>
      <c r="M125" s="1">
        <v>4</v>
      </c>
      <c r="N125" s="1">
        <v>0</v>
      </c>
      <c r="O125" s="1">
        <v>2</v>
      </c>
      <c r="P125" s="1">
        <v>0</v>
      </c>
      <c r="Q125" s="1">
        <v>1</v>
      </c>
      <c r="T125" s="1">
        <v>0</v>
      </c>
      <c r="U125" s="1">
        <v>2</v>
      </c>
      <c r="X125" s="1">
        <v>0</v>
      </c>
      <c r="Y125" s="1">
        <v>13</v>
      </c>
      <c r="Z125" s="1">
        <v>15424</v>
      </c>
      <c r="AA125" s="1">
        <v>13</v>
      </c>
      <c r="AB125" s="1">
        <v>0</v>
      </c>
      <c r="AC125" s="3">
        <f>AB125/AA125</f>
        <v>0</v>
      </c>
      <c r="AD125" s="6" t="s">
        <v>265</v>
      </c>
    </row>
    <row r="126" customHeight="1" spans="1:30">
      <c r="A126" s="1" t="s">
        <v>165</v>
      </c>
      <c r="J126" s="1">
        <v>0</v>
      </c>
      <c r="K126" s="1">
        <v>1</v>
      </c>
      <c r="X126" s="1">
        <v>0</v>
      </c>
      <c r="Y126" s="1">
        <v>1</v>
      </c>
      <c r="Z126" s="1">
        <v>723</v>
      </c>
      <c r="AA126" s="1">
        <v>1</v>
      </c>
      <c r="AB126" s="1">
        <v>0</v>
      </c>
      <c r="AC126" s="3">
        <f>AB126/AA126</f>
        <v>0</v>
      </c>
      <c r="AD126" s="6" t="s">
        <v>180</v>
      </c>
    </row>
    <row r="127" customHeight="1" spans="1:30">
      <c r="A127" s="1" t="s">
        <v>169</v>
      </c>
      <c r="B127" s="1">
        <v>0</v>
      </c>
      <c r="C127" s="1">
        <v>1</v>
      </c>
      <c r="D127" s="1">
        <v>0</v>
      </c>
      <c r="E127" s="1">
        <v>3</v>
      </c>
      <c r="F127" s="1">
        <v>0</v>
      </c>
      <c r="G127" s="1">
        <v>1</v>
      </c>
      <c r="J127" s="1">
        <v>0</v>
      </c>
      <c r="K127" s="1">
        <v>1</v>
      </c>
      <c r="L127" s="1">
        <v>0</v>
      </c>
      <c r="M127" s="1">
        <v>1</v>
      </c>
      <c r="N127" s="1">
        <v>0</v>
      </c>
      <c r="O127" s="1">
        <v>1</v>
      </c>
      <c r="P127" s="1">
        <v>0</v>
      </c>
      <c r="Q127" s="1">
        <v>1</v>
      </c>
      <c r="R127" s="1">
        <v>0</v>
      </c>
      <c r="S127" s="1">
        <v>1</v>
      </c>
      <c r="X127" s="1">
        <v>0</v>
      </c>
      <c r="Y127" s="1">
        <v>10</v>
      </c>
      <c r="Z127" s="1">
        <v>16082</v>
      </c>
      <c r="AA127" s="1">
        <v>10</v>
      </c>
      <c r="AB127" s="1">
        <v>0</v>
      </c>
      <c r="AC127" s="3">
        <f>AB127/AA127</f>
        <v>0</v>
      </c>
      <c r="AD127" s="6" t="s">
        <v>262</v>
      </c>
    </row>
    <row r="128" customHeight="1" spans="1:30">
      <c r="A128" s="1" t="s">
        <v>171</v>
      </c>
      <c r="B128" s="1">
        <v>0</v>
      </c>
      <c r="C128" s="1">
        <v>3</v>
      </c>
      <c r="D128" s="1">
        <v>0</v>
      </c>
      <c r="E128" s="1">
        <v>1</v>
      </c>
      <c r="L128" s="1">
        <v>0</v>
      </c>
      <c r="M128" s="1">
        <v>1</v>
      </c>
      <c r="N128" s="1">
        <v>0</v>
      </c>
      <c r="O128" s="1">
        <v>1</v>
      </c>
      <c r="P128" s="1">
        <v>0</v>
      </c>
      <c r="Q128" s="1">
        <v>1</v>
      </c>
      <c r="X128" s="1">
        <v>0</v>
      </c>
      <c r="Y128" s="1">
        <v>7</v>
      </c>
      <c r="Z128" s="1">
        <v>3550</v>
      </c>
      <c r="AA128" s="1">
        <v>7</v>
      </c>
      <c r="AB128" s="1">
        <v>0</v>
      </c>
      <c r="AC128" s="3">
        <f>AB128/AA128</f>
        <v>0</v>
      </c>
      <c r="AD128" s="1" t="s">
        <v>268</v>
      </c>
    </row>
    <row r="134" customHeight="1" spans="29:29">
      <c r="AC134" s="3">
        <v>1</v>
      </c>
    </row>
  </sheetData>
  <sortState ref="A3:AC8">
    <sortCondition ref="A3"/>
  </sortState>
  <mergeCells count="18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A1:A2"/>
    <mergeCell ref="Z1:Z2"/>
    <mergeCell ref="AA1:AA2"/>
    <mergeCell ref="AB1:AB2"/>
    <mergeCell ref="AC1:AC2"/>
    <mergeCell ref="AD1:AD2"/>
  </mergeCells>
  <conditionalFormatting sqref="AC26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{9ed2b70d-49e2-463d-b0ff-206158358ad3}</x14:id>
        </ext>
      </extLst>
    </cfRule>
  </conditionalFormatting>
  <conditionalFormatting sqref="AC29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{9e2ac72a-8ef0-4e18-bedd-b984d49303d0}</x14:id>
        </ext>
      </extLst>
    </cfRule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{379ed746-7fa5-4154-9ef5-9135108fa02e}</x14:id>
        </ext>
      </extLst>
    </cfRule>
  </conditionalFormatting>
  <conditionalFormatting sqref="AC31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{69d36d30-b61c-4831-b1ee-47f9853a2327}</x14:id>
        </ext>
      </extLst>
    </cfRule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{579ef4ee-eb85-41e8-8965-b1307759f269}</x14:id>
        </ext>
      </extLst>
    </cfRule>
  </conditionalFormatting>
  <conditionalFormatting sqref="AC33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{101a4e12-2e5d-4716-99a6-a687bbcc76ca}</x14:id>
        </ext>
      </extLst>
    </cfRule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{e34c1d3b-e91b-4b8b-a20d-658a00900437}</x14:id>
        </ext>
      </extLst>
    </cfRule>
  </conditionalFormatting>
  <conditionalFormatting sqref="AC35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{cad30ba8-5e6b-4cbc-8cf7-1f3d7e67ea6e}</x14:id>
        </ext>
      </extLst>
    </cfRule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{185e4ef3-d7c4-41b4-ad8e-7d2e7d564109}</x14:id>
        </ext>
      </extLst>
    </cfRule>
  </conditionalFormatting>
  <conditionalFormatting sqref="AC37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{e6092f60-e629-4eaf-ba4b-8613e922b87f}</x14:id>
        </ext>
      </extLst>
    </cfRule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{3de7a720-6773-4cbc-8138-cafa09b64ca0}</x14:id>
        </ext>
      </extLst>
    </cfRule>
  </conditionalFormatting>
  <conditionalFormatting sqref="AC43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{c9a041b4-2090-47f7-b537-8bc4e3aff7dd}</x14:id>
        </ext>
      </extLst>
    </cfRule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{ce9259a2-a883-4536-bf4b-ff654605081a}</x14:id>
        </ext>
      </extLst>
    </cfRule>
  </conditionalFormatting>
  <conditionalFormatting sqref="AC44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{02a06192-dd07-47ee-bb50-ed9e2b0fcb97}</x14:id>
        </ext>
      </extLst>
    </cfRule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{01710499-6d06-4328-83f4-214f107becd1}</x14:id>
        </ext>
      </extLst>
    </cfRule>
  </conditionalFormatting>
  <conditionalFormatting sqref="AC47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{56c828bd-1b0c-48eb-9433-5c3551b438e1}</x14:id>
        </ext>
      </extLst>
    </cfRule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{eaf87fa1-98b2-4180-b0fb-03c7ee64a2da}</x14:id>
        </ext>
      </extLst>
    </cfRule>
  </conditionalFormatting>
  <conditionalFormatting sqref="AC49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{dd7cd2d8-4eae-453a-9d24-256cd004ac9d}</x14:id>
        </ext>
      </extLst>
    </cfRule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{8e90207e-c25a-40e5-9dc8-69ccb37773ff}</x14:id>
        </ext>
      </extLst>
    </cfRule>
  </conditionalFormatting>
  <conditionalFormatting sqref="AC51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{9e98c356-44da-4a80-b720-98e67f8c2520}</x14:id>
        </ext>
      </extLst>
    </cfRule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{dfc88937-e29b-4720-9165-93e30f2f6e62}</x14:id>
        </ext>
      </extLst>
    </cfRule>
  </conditionalFormatting>
  <conditionalFormatting sqref="AC66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{3a00db5b-4bca-4a65-901a-d5d37e66b84c}</x14:id>
        </ext>
      </extLst>
    </cfRule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{3ee3b4c0-96e2-40e7-8c9b-256bbcc72719}</x14:id>
        </ext>
      </extLst>
    </cfRule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{4883243c-3cd4-428e-9e85-2f5672dbddb6}</x14:id>
        </ext>
      </extLst>
    </cfRule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{d045344c-2906-4195-b0df-81ca88d28dd8}</x14:id>
        </ext>
      </extLst>
    </cfRule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{17e2bd57-0813-4321-af29-2184281b47d7}</x14:id>
        </ext>
      </extLst>
    </cfRule>
  </conditionalFormatting>
  <conditionalFormatting sqref="AC95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{f85a396a-6f89-4774-a32f-9f0a0b5539f4}</x14:id>
        </ext>
      </extLst>
    </cfRule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{717a5951-c774-4b10-a228-010605ed086f}</x14:id>
        </ext>
      </extLst>
    </cfRule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{f8d6e678-75aa-4867-a6e1-0b7673b90283}</x14:id>
        </ext>
      </extLst>
    </cfRule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{42f6fba4-da2d-48a7-8d92-6fafab1f2c51}</x14:id>
        </ext>
      </extLst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{870ccaed-78c9-467f-831c-67b422e47045}</x14:id>
        </ext>
      </extLst>
    </cfRule>
  </conditionalFormatting>
  <conditionalFormatting sqref="AC9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{13598254-d1fe-4615-96ab-a272867aecab}</x14:id>
        </ext>
      </extLst>
    </cfRule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{b574fd4d-7c83-4fd0-80a3-10411b5ef78e}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{3c6e27bf-eeae-43c4-b8dd-911d8d165c41}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{b199288a-2269-4bcc-ab39-29e67891dd5b}</x14:id>
        </ext>
      </extLst>
    </cfRule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{526978df-88bf-4ba0-992b-00ffea34d374}</x14:id>
        </ext>
      </extLst>
    </cfRule>
  </conditionalFormatting>
  <conditionalFormatting sqref="AC41:AC4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{83fee96b-8b57-4d55-9fb4-88c90e451d7e}</x14:id>
        </ext>
      </extLst>
    </cfRule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{a911b306-af71-47b0-acbf-c107339f5969}</x14:id>
        </ext>
      </extLst>
    </cfRule>
  </conditionalFormatting>
  <conditionalFormatting sqref="AC54:AC56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{c9c88b2a-272b-40ac-89f9-34c4541c6dbf}</x14:id>
        </ext>
      </extLst>
    </cfRule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{946a9c10-1250-4cf1-9f74-03ec26f3394f}</x14:id>
        </ext>
      </extLst>
    </cfRule>
  </conditionalFormatting>
  <conditionalFormatting sqref="AC61:AC6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{ecad12eb-1786-4929-a7b2-469ff3242879}</x14:id>
        </ext>
      </extLst>
    </cfRule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{93cc6111-f657-471f-8065-236345c9074e}</x14:id>
        </ext>
      </extLst>
    </cfRule>
  </conditionalFormatting>
  <conditionalFormatting sqref="AC64:AC65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{3906d2f6-232d-4d3f-a857-b9dd0d170620}</x14:id>
        </ext>
      </extLst>
    </cfRule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{797410ef-3ae4-4abf-beaa-544015907e71}</x14:id>
        </ext>
      </extLst>
    </cfRule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{d1889e7d-c720-4f06-bb41-20c4ed9735c1}</x14:id>
        </ext>
      </extLst>
    </cfRule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{8d26f8a1-62a8-47b6-8108-2bba9a99e361}</x14:id>
        </ext>
      </extLst>
    </cfRule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{02d66fc1-a90a-45cb-8de5-aef7b928b583}</x14:id>
        </ext>
      </extLst>
    </cfRule>
  </conditionalFormatting>
  <conditionalFormatting sqref="AC103:AC109 AC111 AC115:AC1048576 AC1:AC28 AC30 AC32 AC34 AC36 AC38:AC40 AC45:AC46 AC48 AC50 AC52:AC53 AC57:AC60 AC67:AC88 AC90:AC94 AC97:AC101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{c4fc756e-6758-40ab-874d-af3963f98176}</x14:id>
        </ext>
      </extLst>
    </cfRule>
  </conditionalFormatting>
  <conditionalFormatting sqref="AC103:AC109 AC111 AC115:AC1048576 AC1:AC25 AC27:AC28 AC30 AC32 AC34 AC36 AC38:AC40 AC45:AC46 AC48 AC50 AC52:AC53 AC57:AC60 AC67:AC88 AC90:AC94 AC97:AC101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{3cd93cc6-0ece-4bb6-a63e-7ac347f3e0b3}</x14:id>
        </ext>
      </extLst>
    </cfRule>
  </conditionalFormatting>
  <conditionalFormatting sqref="AC103:AC109 AC111 AC115:AC1048576 AC1:AC30 AC32 AC34 AC36 AC38:AC40 AC45:AC46 AC48 AC50 AC52:AC53 AC57:AC60 AC67:AC88 AC90:AC94 AC97:AC101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{420b4409-f66e-47d0-9b40-eb9340db071b}</x14:id>
        </ext>
      </extLst>
    </cfRule>
  </conditionalFormatting>
  <conditionalFormatting sqref="AC103:AC109 AC111 AC115:AC1048576 AC1:AC36 AC38:AC40 AC45:AC46 AC48 AC50 AC52:AC53 AC57:AC60 AC67:AC88 AC90:AC94 AC97:AC101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{911c3652-1834-4dc6-a492-235e7654bb28}</x14:id>
        </ext>
      </extLst>
    </cfRule>
  </conditionalFormatting>
  <conditionalFormatting sqref="AC103:AC109 AC111 AC115:AC1048576 AC1:AC50 AC52:AC53 AC57:AC60 AC67:AC88 AC90:AC94 AC97:AC101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{ac69fc26-7846-42c9-9a4b-57897876f2a7}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d2b70d-49e2-463d-b0ff-206158358a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AC26</xm:sqref>
        </x14:conditionalFormatting>
        <x14:conditionalFormatting xmlns:xm="http://schemas.microsoft.com/office/excel/2006/main">
          <x14:cfRule type="dataBar" id="{9e2ac72a-8ef0-4e18-bedd-b984d49303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79ed746-7fa5-4154-9ef5-9135108fa0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AC29</xm:sqref>
        </x14:conditionalFormatting>
        <x14:conditionalFormatting xmlns:xm="http://schemas.microsoft.com/office/excel/2006/main">
          <x14:cfRule type="dataBar" id="{69d36d30-b61c-4831-b1ee-47f9853a23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79ef4ee-eb85-41e8-8965-b1307759f2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AC31</xm:sqref>
        </x14:conditionalFormatting>
        <x14:conditionalFormatting xmlns:xm="http://schemas.microsoft.com/office/excel/2006/main">
          <x14:cfRule type="dataBar" id="{101a4e12-2e5d-4716-99a6-a687bbcc76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34c1d3b-e91b-4b8b-a20d-658a00900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AC33</xm:sqref>
        </x14:conditionalFormatting>
        <x14:conditionalFormatting xmlns:xm="http://schemas.microsoft.com/office/excel/2006/main">
          <x14:cfRule type="dataBar" id="{cad30ba8-5e6b-4cbc-8cf7-1f3d7e67ea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85e4ef3-d7c4-41b4-ad8e-7d2e7d5641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AC35</xm:sqref>
        </x14:conditionalFormatting>
        <x14:conditionalFormatting xmlns:xm="http://schemas.microsoft.com/office/excel/2006/main">
          <x14:cfRule type="dataBar" id="{e6092f60-e629-4eaf-ba4b-8613e922b8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de7a720-6773-4cbc-8138-cafa09b64c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AC37</xm:sqref>
        </x14:conditionalFormatting>
        <x14:conditionalFormatting xmlns:xm="http://schemas.microsoft.com/office/excel/2006/main">
          <x14:cfRule type="dataBar" id="{c9a041b4-2090-47f7-b537-8bc4e3aff7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e9259a2-a883-4536-bf4b-ff65460508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AC43</xm:sqref>
        </x14:conditionalFormatting>
        <x14:conditionalFormatting xmlns:xm="http://schemas.microsoft.com/office/excel/2006/main">
          <x14:cfRule type="dataBar" id="{02a06192-dd07-47ee-bb50-ed9e2b0fcb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1710499-6d06-4328-83f4-214f107bec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AC44</xm:sqref>
        </x14:conditionalFormatting>
        <x14:conditionalFormatting xmlns:xm="http://schemas.microsoft.com/office/excel/2006/main">
          <x14:cfRule type="dataBar" id="{56c828bd-1b0c-48eb-9433-5c3551b438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af87fa1-98b2-4180-b0fb-03c7ee64a2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AC47</xm:sqref>
        </x14:conditionalFormatting>
        <x14:conditionalFormatting xmlns:xm="http://schemas.microsoft.com/office/excel/2006/main">
          <x14:cfRule type="dataBar" id="{dd7cd2d8-4eae-453a-9d24-256cd004ac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e90207e-c25a-40e5-9dc8-69ccb37773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AC49</xm:sqref>
        </x14:conditionalFormatting>
        <x14:conditionalFormatting xmlns:xm="http://schemas.microsoft.com/office/excel/2006/main">
          <x14:cfRule type="dataBar" id="{9e98c356-44da-4a80-b720-98e67f8c25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fc88937-e29b-4720-9165-93e30f2f6e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AC51</xm:sqref>
        </x14:conditionalFormatting>
        <x14:conditionalFormatting xmlns:xm="http://schemas.microsoft.com/office/excel/2006/main">
          <x14:cfRule type="dataBar" id="{3a00db5b-4bca-4a65-901a-d5d37e66b8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ee3b4c0-96e2-40e7-8c9b-256bbcc727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883243c-3cd4-428e-9e85-2f5672dbdd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045344c-2906-4195-b0df-81ca88d28d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7e2bd57-0813-4321-af29-2184281b47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AC66</xm:sqref>
        </x14:conditionalFormatting>
        <x14:conditionalFormatting xmlns:xm="http://schemas.microsoft.com/office/excel/2006/main">
          <x14:cfRule type="dataBar" id="{f85a396a-6f89-4774-a32f-9f0a0b553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17a5951-c774-4b10-a228-010605ed08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8d6e678-75aa-4867-a6e1-0b7673b902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2f6fba4-da2d-48a7-8d92-6fafab1f2c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70ccaed-78c9-467f-831c-67b422e470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AC95</xm:sqref>
        </x14:conditionalFormatting>
        <x14:conditionalFormatting xmlns:xm="http://schemas.microsoft.com/office/excel/2006/main">
          <x14:cfRule type="dataBar" id="{13598254-d1fe-4615-96ab-a272867aec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574fd4d-7c83-4fd0-80a3-10411b5ef7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c6e27bf-eeae-43c4-b8dd-911d8d165c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199288a-2269-4bcc-ab39-29e67891d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26978df-88bf-4ba0-992b-00ffea34d3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AC96</xm:sqref>
        </x14:conditionalFormatting>
        <x14:conditionalFormatting xmlns:xm="http://schemas.microsoft.com/office/excel/2006/main">
          <x14:cfRule type="dataBar" id="{83fee96b-8b57-4d55-9fb4-88c90e451d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911b306-af71-47b0-acbf-c107339f59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AC41:AC42</xm:sqref>
        </x14:conditionalFormatting>
        <x14:conditionalFormatting xmlns:xm="http://schemas.microsoft.com/office/excel/2006/main">
          <x14:cfRule type="dataBar" id="{c9c88b2a-272b-40ac-89f9-34c4541c6d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46a9c10-1250-4cf1-9f74-03ec26f339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AC54:AC56</xm:sqref>
        </x14:conditionalFormatting>
        <x14:conditionalFormatting xmlns:xm="http://schemas.microsoft.com/office/excel/2006/main">
          <x14:cfRule type="dataBar" id="{ecad12eb-1786-4929-a7b2-469ff32428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3cc6111-f657-471f-8065-236345c907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AC61:AC63</xm:sqref>
        </x14:conditionalFormatting>
        <x14:conditionalFormatting xmlns:xm="http://schemas.microsoft.com/office/excel/2006/main">
          <x14:cfRule type="dataBar" id="{3906d2f6-232d-4d3f-a857-b9dd0d1706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97410ef-3ae4-4abf-beaa-544015907e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1889e7d-c720-4f06-bb41-20c4ed9735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d26f8a1-62a8-47b6-8108-2bba9a99e3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2d66fc1-a90a-45cb-8de5-aef7b928b5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AC64:AC65</xm:sqref>
        </x14:conditionalFormatting>
        <x14:conditionalFormatting xmlns:xm="http://schemas.microsoft.com/office/excel/2006/main">
          <x14:cfRule type="dataBar" id="{c4fc756e-6758-40ab-874d-af3963f981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AC103:AC109 AC111 AC115:AC1048576 AC1:AC28 AC30 AC32 AC34 AC36 AC38:AC40 AC45:AC46 AC48 AC50 AC52:AC53 AC57:AC60 AC67:AC88 AC90:AC94 AC97:AC101</xm:sqref>
        </x14:conditionalFormatting>
        <x14:conditionalFormatting xmlns:xm="http://schemas.microsoft.com/office/excel/2006/main">
          <x14:cfRule type="dataBar" id="{3cd93cc6-0ece-4bb6-a63e-7ac347f3e0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AC103:AC109 AC111 AC115:AC1048576 AC1:AC25 AC27:AC28 AC30 AC32 AC34 AC36 AC38:AC40 AC45:AC46 AC48 AC50 AC52:AC53 AC57:AC60 AC67:AC88 AC90:AC94 AC97:AC101</xm:sqref>
        </x14:conditionalFormatting>
        <x14:conditionalFormatting xmlns:xm="http://schemas.microsoft.com/office/excel/2006/main">
          <x14:cfRule type="dataBar" id="{420b4409-f66e-47d0-9b40-eb9340db0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AC103:AC109 AC111 AC115:AC1048576 AC1:AC30 AC32 AC34 AC36 AC38:AC40 AC45:AC46 AC48 AC50 AC52:AC53 AC57:AC60 AC67:AC88 AC90:AC94 AC97:AC101</xm:sqref>
        </x14:conditionalFormatting>
        <x14:conditionalFormatting xmlns:xm="http://schemas.microsoft.com/office/excel/2006/main">
          <x14:cfRule type="dataBar" id="{911c3652-1834-4dc6-a492-235e7654bb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AC103:AC109 AC111 AC115:AC1048576 AC1:AC36 AC38:AC40 AC45:AC46 AC48 AC50 AC52:AC53 AC57:AC60 AC67:AC88 AC90:AC94 AC97:AC101</xm:sqref>
        </x14:conditionalFormatting>
        <x14:conditionalFormatting xmlns:xm="http://schemas.microsoft.com/office/excel/2006/main">
          <x14:cfRule type="dataBar" id="{ac69fc26-7846-42c9-9a4b-57897876f2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AC103:AC109 AC111 AC115:AC1048576 AC1:AC50 AC52:AC53 AC57:AC60 AC67:AC88 AC90:AC94 AC97:AC101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74"/>
  <sheetViews>
    <sheetView workbookViewId="0">
      <pane xSplit="1" ySplit="2" topLeftCell="V156" activePane="bottomRight" state="frozen"/>
      <selection/>
      <selection pane="topRight"/>
      <selection pane="bottomLeft"/>
      <selection pane="bottomRight" activeCell="AC166" sqref="AC166:AC171"/>
    </sheetView>
  </sheetViews>
  <sheetFormatPr defaultColWidth="9" defaultRowHeight="17.25" customHeight="1"/>
  <cols>
    <col min="1" max="1" width="16.4416666666667" style="1" customWidth="1"/>
    <col min="2" max="25" width="10.6666666666667" style="1" customWidth="1"/>
    <col min="26" max="26" width="15" style="1" customWidth="1"/>
    <col min="27" max="27" width="14" style="1" customWidth="1"/>
    <col min="28" max="28" width="15.775" style="1" customWidth="1"/>
    <col min="29" max="29" width="15.6666666666667" style="3" customWidth="1"/>
    <col min="30" max="16384" width="9" style="1"/>
  </cols>
  <sheetData>
    <row r="1" customHeight="1" spans="1:31">
      <c r="A1" s="14" t="s">
        <v>248</v>
      </c>
      <c r="B1" s="15">
        <v>0.7</v>
      </c>
      <c r="C1" s="15"/>
      <c r="D1" s="15">
        <v>0.71</v>
      </c>
      <c r="E1" s="15"/>
      <c r="F1" s="15">
        <v>0.72</v>
      </c>
      <c r="G1" s="15"/>
      <c r="H1" s="15">
        <v>0.73</v>
      </c>
      <c r="I1" s="15"/>
      <c r="J1" s="15">
        <v>0.74</v>
      </c>
      <c r="K1" s="15"/>
      <c r="L1" s="15">
        <v>0.75</v>
      </c>
      <c r="M1" s="15"/>
      <c r="N1" s="15">
        <v>0.76</v>
      </c>
      <c r="O1" s="15"/>
      <c r="P1" s="15">
        <v>0.77</v>
      </c>
      <c r="Q1" s="15"/>
      <c r="R1" s="15">
        <v>0.78</v>
      </c>
      <c r="S1" s="15"/>
      <c r="T1" s="15">
        <v>0.79</v>
      </c>
      <c r="U1" s="15"/>
      <c r="V1" s="15">
        <v>0.8</v>
      </c>
      <c r="W1" s="15"/>
      <c r="X1" s="15" t="s">
        <v>1</v>
      </c>
      <c r="Y1" s="15"/>
      <c r="Z1" s="15" t="s">
        <v>2</v>
      </c>
      <c r="AA1" s="15" t="s">
        <v>3</v>
      </c>
      <c r="AB1" s="15" t="s">
        <v>4</v>
      </c>
      <c r="AC1" s="16" t="s">
        <v>5</v>
      </c>
      <c r="AD1" s="1" t="s">
        <v>6</v>
      </c>
      <c r="AE1" s="6" t="s">
        <v>7</v>
      </c>
    </row>
    <row r="2" customHeight="1" spans="1:29">
      <c r="A2" s="14"/>
      <c r="B2" s="6" t="s">
        <v>8</v>
      </c>
      <c r="C2" s="6" t="s">
        <v>9</v>
      </c>
      <c r="X2" s="1" t="s">
        <v>8</v>
      </c>
      <c r="Y2" s="1" t="s">
        <v>9</v>
      </c>
      <c r="Z2" s="15"/>
      <c r="AA2" s="15"/>
      <c r="AB2" s="15"/>
      <c r="AC2" s="16"/>
    </row>
    <row r="3" customHeight="1" spans="1:29">
      <c r="A3" s="1">
        <v>20181011</v>
      </c>
      <c r="B3" s="1">
        <v>0</v>
      </c>
      <c r="C3" s="1">
        <v>1</v>
      </c>
      <c r="D3" s="1">
        <v>0</v>
      </c>
      <c r="E3" s="1">
        <v>3</v>
      </c>
      <c r="F3" s="1">
        <v>0</v>
      </c>
      <c r="G3" s="1">
        <v>7</v>
      </c>
      <c r="H3" s="1">
        <v>0</v>
      </c>
      <c r="I3" s="1">
        <v>4</v>
      </c>
      <c r="J3" s="1">
        <v>0</v>
      </c>
      <c r="K3" s="1">
        <v>5</v>
      </c>
      <c r="L3" s="1">
        <v>0</v>
      </c>
      <c r="M3" s="1">
        <v>6</v>
      </c>
      <c r="N3" s="1">
        <v>0</v>
      </c>
      <c r="O3" s="1">
        <v>2</v>
      </c>
      <c r="P3" s="1">
        <v>1</v>
      </c>
      <c r="Q3" s="1">
        <v>2</v>
      </c>
      <c r="T3" s="1">
        <v>0</v>
      </c>
      <c r="U3" s="1">
        <v>1</v>
      </c>
      <c r="X3" s="1">
        <v>1</v>
      </c>
      <c r="Y3" s="1">
        <v>30</v>
      </c>
      <c r="Z3" s="1">
        <v>31600</v>
      </c>
      <c r="AA3" s="1">
        <v>31</v>
      </c>
      <c r="AB3" s="1">
        <v>1</v>
      </c>
      <c r="AC3" s="3">
        <f t="shared" ref="AC3:AC11" si="0">AB3/AA3</f>
        <v>0.032258064516129</v>
      </c>
    </row>
    <row r="4" customHeight="1" spans="1:29">
      <c r="A4" s="1">
        <v>20181012</v>
      </c>
      <c r="C4" s="1">
        <v>1</v>
      </c>
      <c r="E4" s="1">
        <v>1</v>
      </c>
      <c r="F4" s="1">
        <v>1</v>
      </c>
      <c r="I4" s="1">
        <v>1</v>
      </c>
      <c r="M4" s="1">
        <v>3</v>
      </c>
      <c r="O4" s="1">
        <v>4</v>
      </c>
      <c r="Q4" s="1">
        <v>1</v>
      </c>
      <c r="U4" s="1">
        <v>1</v>
      </c>
      <c r="W4" s="1">
        <v>1</v>
      </c>
      <c r="X4" s="1">
        <v>1</v>
      </c>
      <c r="Y4" s="1">
        <v>14</v>
      </c>
      <c r="Z4" s="1">
        <v>9201</v>
      </c>
      <c r="AA4" s="1">
        <v>15</v>
      </c>
      <c r="AB4" s="1">
        <v>1</v>
      </c>
      <c r="AC4" s="3">
        <f t="shared" si="0"/>
        <v>0.0666666666666667</v>
      </c>
    </row>
    <row r="5" customHeight="1" spans="1:29">
      <c r="A5" s="1">
        <v>20181013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1</v>
      </c>
      <c r="L5" s="1">
        <v>0</v>
      </c>
      <c r="M5" s="1">
        <v>1</v>
      </c>
      <c r="N5" s="1">
        <v>0</v>
      </c>
      <c r="O5" s="1">
        <v>2</v>
      </c>
      <c r="P5" s="1">
        <v>0</v>
      </c>
      <c r="Q5" s="1">
        <v>2</v>
      </c>
      <c r="R5" s="1">
        <v>0</v>
      </c>
      <c r="S5" s="1">
        <v>1</v>
      </c>
      <c r="V5" s="1">
        <v>1</v>
      </c>
      <c r="W5" s="1">
        <v>1</v>
      </c>
      <c r="X5" s="1">
        <v>1</v>
      </c>
      <c r="Y5" s="1">
        <v>9</v>
      </c>
      <c r="Z5" s="1">
        <v>9671</v>
      </c>
      <c r="AA5" s="1">
        <v>10</v>
      </c>
      <c r="AB5" s="1">
        <v>1</v>
      </c>
      <c r="AC5" s="3">
        <f t="shared" si="0"/>
        <v>0.1</v>
      </c>
    </row>
    <row r="6" customHeight="1" spans="1:29">
      <c r="A6" s="1">
        <v>20181014</v>
      </c>
      <c r="C6" s="1">
        <v>2</v>
      </c>
      <c r="E6" s="1">
        <v>1</v>
      </c>
      <c r="G6" s="1">
        <v>3</v>
      </c>
      <c r="I6" s="1">
        <v>1</v>
      </c>
      <c r="J6" s="1">
        <v>1</v>
      </c>
      <c r="L6" s="1">
        <v>1</v>
      </c>
      <c r="M6" s="1">
        <v>1</v>
      </c>
      <c r="O6" s="1">
        <v>1</v>
      </c>
      <c r="S6" s="1">
        <v>1</v>
      </c>
      <c r="T6" s="1">
        <v>1</v>
      </c>
      <c r="X6" s="1">
        <v>4</v>
      </c>
      <c r="Y6" s="1">
        <v>10</v>
      </c>
      <c r="Z6" s="1">
        <v>8724</v>
      </c>
      <c r="AA6" s="1">
        <v>14</v>
      </c>
      <c r="AB6" s="1">
        <v>4</v>
      </c>
      <c r="AC6" s="3">
        <f t="shared" si="0"/>
        <v>0.285714285714286</v>
      </c>
    </row>
    <row r="7" customHeight="1" spans="1:29">
      <c r="A7" s="1">
        <v>20181015</v>
      </c>
      <c r="B7" s="1">
        <v>0</v>
      </c>
      <c r="C7" s="1">
        <v>2</v>
      </c>
      <c r="F7" s="1">
        <v>1</v>
      </c>
      <c r="G7" s="1">
        <v>2</v>
      </c>
      <c r="L7" s="1">
        <v>0</v>
      </c>
      <c r="M7" s="1">
        <v>1</v>
      </c>
      <c r="N7" s="1">
        <v>0</v>
      </c>
      <c r="O7" s="1">
        <v>1</v>
      </c>
      <c r="R7" s="1">
        <v>0</v>
      </c>
      <c r="S7" s="1">
        <v>1</v>
      </c>
      <c r="V7" s="1">
        <v>0</v>
      </c>
      <c r="W7" s="1">
        <v>1</v>
      </c>
      <c r="X7" s="1">
        <v>1</v>
      </c>
      <c r="Y7" s="1">
        <v>8</v>
      </c>
      <c r="Z7" s="1">
        <v>8862</v>
      </c>
      <c r="AA7" s="1">
        <v>9</v>
      </c>
      <c r="AB7" s="1">
        <v>1</v>
      </c>
      <c r="AC7" s="3">
        <f t="shared" si="0"/>
        <v>0.111111111111111</v>
      </c>
    </row>
    <row r="8" customHeight="1" spans="1:29">
      <c r="A8" s="1">
        <v>20181016</v>
      </c>
      <c r="D8" s="1">
        <v>0</v>
      </c>
      <c r="E8" s="1">
        <v>1</v>
      </c>
      <c r="F8" s="1">
        <v>1</v>
      </c>
      <c r="G8" s="1">
        <v>4</v>
      </c>
      <c r="J8" s="1">
        <v>0</v>
      </c>
      <c r="K8" s="1">
        <v>1</v>
      </c>
      <c r="L8" s="1">
        <v>0</v>
      </c>
      <c r="M8" s="1">
        <v>1</v>
      </c>
      <c r="N8" s="1">
        <v>0</v>
      </c>
      <c r="O8" s="1">
        <v>1</v>
      </c>
      <c r="T8" s="1">
        <v>0</v>
      </c>
      <c r="U8" s="1">
        <v>1</v>
      </c>
      <c r="V8" s="1">
        <v>0</v>
      </c>
      <c r="W8" s="1">
        <v>1</v>
      </c>
      <c r="X8" s="1">
        <v>1</v>
      </c>
      <c r="Y8" s="1">
        <v>9</v>
      </c>
      <c r="AA8" s="1">
        <v>10</v>
      </c>
      <c r="AB8" s="1">
        <v>1</v>
      </c>
      <c r="AC8" s="3">
        <f t="shared" si="0"/>
        <v>0.1</v>
      </c>
    </row>
    <row r="9" customHeight="1" spans="1:29">
      <c r="A9" s="1">
        <v>20181017</v>
      </c>
      <c r="B9" s="1">
        <v>0</v>
      </c>
      <c r="C9" s="1">
        <v>1</v>
      </c>
      <c r="D9" s="1">
        <v>0</v>
      </c>
      <c r="E9" s="1">
        <v>2</v>
      </c>
      <c r="F9" s="1">
        <v>1</v>
      </c>
      <c r="G9" s="1">
        <v>2</v>
      </c>
      <c r="H9" s="1">
        <v>1</v>
      </c>
      <c r="I9" s="1">
        <v>5</v>
      </c>
      <c r="J9" s="1">
        <v>0</v>
      </c>
      <c r="K9" s="1">
        <v>1</v>
      </c>
      <c r="L9" s="1">
        <v>0</v>
      </c>
      <c r="M9" s="1">
        <v>2</v>
      </c>
      <c r="N9" s="1">
        <v>0</v>
      </c>
      <c r="O9" s="1">
        <v>3</v>
      </c>
      <c r="R9" s="1">
        <v>0</v>
      </c>
      <c r="S9" s="1">
        <v>1</v>
      </c>
      <c r="X9" s="1">
        <v>2</v>
      </c>
      <c r="Y9" s="1">
        <v>17</v>
      </c>
      <c r="Z9" s="1">
        <v>9166</v>
      </c>
      <c r="AA9" s="1">
        <v>19</v>
      </c>
      <c r="AB9" s="1">
        <v>2</v>
      </c>
      <c r="AC9" s="3">
        <f t="shared" si="0"/>
        <v>0.105263157894737</v>
      </c>
    </row>
    <row r="10" customHeight="1" spans="1:30">
      <c r="A10" s="1">
        <v>20181018</v>
      </c>
      <c r="B10" s="1">
        <v>0</v>
      </c>
      <c r="C10" s="1">
        <v>2</v>
      </c>
      <c r="D10" s="1">
        <v>0</v>
      </c>
      <c r="E10" s="1">
        <v>2</v>
      </c>
      <c r="F10" s="1">
        <v>0</v>
      </c>
      <c r="G10" s="1">
        <v>3</v>
      </c>
      <c r="J10" s="1">
        <v>0</v>
      </c>
      <c r="K10" s="1">
        <v>2</v>
      </c>
      <c r="L10" s="1">
        <v>0</v>
      </c>
      <c r="M10" s="1">
        <v>3</v>
      </c>
      <c r="N10" s="1">
        <v>0</v>
      </c>
      <c r="O10" s="1">
        <v>1</v>
      </c>
      <c r="P10" s="1">
        <v>0</v>
      </c>
      <c r="Q10" s="1">
        <v>1</v>
      </c>
      <c r="T10" s="1">
        <v>0</v>
      </c>
      <c r="U10" s="1">
        <v>2</v>
      </c>
      <c r="V10" s="1">
        <v>0</v>
      </c>
      <c r="X10" s="1">
        <v>0</v>
      </c>
      <c r="Y10" s="1">
        <v>17</v>
      </c>
      <c r="Z10" s="1">
        <v>9018</v>
      </c>
      <c r="AA10" s="1">
        <v>17</v>
      </c>
      <c r="AB10" s="1">
        <v>0</v>
      </c>
      <c r="AC10" s="3">
        <f t="shared" si="0"/>
        <v>0</v>
      </c>
      <c r="AD10" s="6" t="s">
        <v>256</v>
      </c>
    </row>
    <row r="11" customHeight="1" spans="1:30">
      <c r="A11" s="1">
        <v>20181019</v>
      </c>
      <c r="B11" s="1">
        <v>0</v>
      </c>
      <c r="C11" s="1">
        <v>1</v>
      </c>
      <c r="D11" s="1">
        <v>0</v>
      </c>
      <c r="E11" s="1">
        <v>4</v>
      </c>
      <c r="F11" s="1">
        <v>0</v>
      </c>
      <c r="G11" s="1">
        <v>7</v>
      </c>
      <c r="H11" s="1">
        <v>0</v>
      </c>
      <c r="I11" s="1">
        <v>2</v>
      </c>
      <c r="J11" s="1">
        <v>0</v>
      </c>
      <c r="K11" s="1">
        <v>2</v>
      </c>
      <c r="L11" s="1">
        <v>0</v>
      </c>
      <c r="M11" s="1">
        <v>9</v>
      </c>
      <c r="N11" s="1">
        <v>0</v>
      </c>
      <c r="O11" s="1">
        <v>8</v>
      </c>
      <c r="P11" s="1">
        <v>0</v>
      </c>
      <c r="Q11" s="1">
        <v>5</v>
      </c>
      <c r="R11" s="1">
        <v>0</v>
      </c>
      <c r="S11" s="1">
        <v>3</v>
      </c>
      <c r="V11" s="1">
        <v>0</v>
      </c>
      <c r="W11" s="1">
        <v>4</v>
      </c>
      <c r="X11" s="1">
        <v>0</v>
      </c>
      <c r="Y11" s="1">
        <v>45</v>
      </c>
      <c r="Z11" s="1">
        <v>9605</v>
      </c>
      <c r="AA11" s="1">
        <v>45</v>
      </c>
      <c r="AB11" s="1">
        <v>0</v>
      </c>
      <c r="AC11" s="3">
        <f t="shared" si="0"/>
        <v>0</v>
      </c>
      <c r="AD11" s="6" t="s">
        <v>318</v>
      </c>
    </row>
    <row r="12" customHeight="1" spans="1:30">
      <c r="A12" s="1">
        <v>20181020</v>
      </c>
      <c r="B12" s="1">
        <v>0</v>
      </c>
      <c r="C12" s="1">
        <v>2</v>
      </c>
      <c r="D12" s="1">
        <v>0</v>
      </c>
      <c r="E12" s="1">
        <v>2</v>
      </c>
      <c r="J12" s="1">
        <v>0</v>
      </c>
      <c r="K12" s="1">
        <v>1</v>
      </c>
      <c r="X12" s="1">
        <v>0</v>
      </c>
      <c r="Y12" s="1">
        <v>5</v>
      </c>
      <c r="Z12" s="1">
        <v>3663</v>
      </c>
      <c r="AA12" s="1">
        <v>5</v>
      </c>
      <c r="AB12" s="1">
        <v>0</v>
      </c>
      <c r="AC12" s="3">
        <v>0</v>
      </c>
      <c r="AD12" s="1" t="s">
        <v>319</v>
      </c>
    </row>
    <row r="13" customHeight="1" spans="1:30">
      <c r="A13" s="1">
        <v>20181021</v>
      </c>
      <c r="H13" s="1">
        <v>0</v>
      </c>
      <c r="I13" s="1">
        <v>1</v>
      </c>
      <c r="N13" s="1">
        <v>0</v>
      </c>
      <c r="O13" s="1">
        <v>2</v>
      </c>
      <c r="X13" s="1">
        <v>0</v>
      </c>
      <c r="Y13" s="1">
        <v>3</v>
      </c>
      <c r="Z13" s="1">
        <v>1400</v>
      </c>
      <c r="AA13" s="1">
        <v>3</v>
      </c>
      <c r="AB13" s="1">
        <v>0</v>
      </c>
      <c r="AC13" s="3">
        <v>0</v>
      </c>
      <c r="AD13" s="1" t="s">
        <v>24</v>
      </c>
    </row>
    <row r="14" customHeight="1" spans="1:30">
      <c r="A14" s="1">
        <v>20181022</v>
      </c>
      <c r="B14" s="1">
        <v>0</v>
      </c>
      <c r="C14" s="1">
        <v>1</v>
      </c>
      <c r="R14" s="1">
        <v>0</v>
      </c>
      <c r="S14" s="1">
        <v>1</v>
      </c>
      <c r="X14" s="1">
        <v>0</v>
      </c>
      <c r="Y14" s="1">
        <v>2</v>
      </c>
      <c r="Z14" s="1">
        <v>1410</v>
      </c>
      <c r="AA14" s="1">
        <v>2</v>
      </c>
      <c r="AB14" s="1">
        <v>0</v>
      </c>
      <c r="AC14" s="3">
        <v>0</v>
      </c>
      <c r="AD14" s="1" t="s">
        <v>252</v>
      </c>
    </row>
    <row r="15" customHeight="1" spans="1:30">
      <c r="A15" s="1">
        <v>20181023</v>
      </c>
      <c r="J15" s="1">
        <v>0</v>
      </c>
      <c r="K15" s="1">
        <v>1</v>
      </c>
      <c r="L15" s="1">
        <v>0</v>
      </c>
      <c r="M15" s="1">
        <v>1</v>
      </c>
      <c r="R15" s="1">
        <v>1</v>
      </c>
      <c r="S15" s="1">
        <v>0</v>
      </c>
      <c r="X15" s="1">
        <v>1</v>
      </c>
      <c r="Y15" s="1">
        <v>3</v>
      </c>
      <c r="Z15" s="1">
        <v>2675</v>
      </c>
      <c r="AA15" s="1">
        <v>3</v>
      </c>
      <c r="AB15" s="1">
        <v>1</v>
      </c>
      <c r="AC15" s="3">
        <f>AB15/AA15</f>
        <v>0.333333333333333</v>
      </c>
      <c r="AD15" s="6" t="s">
        <v>320</v>
      </c>
    </row>
    <row r="16" customHeight="1" spans="1:30">
      <c r="A16" s="1">
        <v>20181024</v>
      </c>
      <c r="B16" s="1">
        <v>0</v>
      </c>
      <c r="C16" s="17">
        <v>1</v>
      </c>
      <c r="G16" s="3"/>
      <c r="J16" s="1">
        <v>0</v>
      </c>
      <c r="K16" s="17">
        <v>1</v>
      </c>
      <c r="O16" s="3"/>
      <c r="S16" s="3"/>
      <c r="W16" s="3"/>
      <c r="X16" s="1">
        <v>0</v>
      </c>
      <c r="Y16" s="1">
        <v>2</v>
      </c>
      <c r="Z16" s="1">
        <v>3879</v>
      </c>
      <c r="AA16" s="7">
        <v>2</v>
      </c>
      <c r="AB16" s="1">
        <v>0</v>
      </c>
      <c r="AC16" s="3">
        <v>0</v>
      </c>
      <c r="AD16" s="1" t="s">
        <v>251</v>
      </c>
    </row>
    <row r="17" customHeight="1" spans="1:30">
      <c r="A17" s="1">
        <v>20181025</v>
      </c>
      <c r="L17" s="1">
        <v>0</v>
      </c>
      <c r="M17" s="1">
        <v>1</v>
      </c>
      <c r="P17" s="1">
        <v>0</v>
      </c>
      <c r="Q17" s="1">
        <v>1</v>
      </c>
      <c r="R17" s="1">
        <v>0</v>
      </c>
      <c r="S17" s="1">
        <v>1</v>
      </c>
      <c r="T17" s="1">
        <v>0</v>
      </c>
      <c r="U17" s="1">
        <v>2</v>
      </c>
      <c r="X17" s="1">
        <v>1</v>
      </c>
      <c r="Y17" s="1">
        <v>4</v>
      </c>
      <c r="Z17" s="1">
        <v>6969</v>
      </c>
      <c r="AA17" s="7">
        <v>5</v>
      </c>
      <c r="AB17" s="1">
        <v>1</v>
      </c>
      <c r="AC17" s="3">
        <f>AB17/AA17</f>
        <v>0.2</v>
      </c>
      <c r="AD17" s="6" t="s">
        <v>321</v>
      </c>
    </row>
    <row r="18" customHeight="1" spans="1:30">
      <c r="A18" s="1">
        <v>20181026</v>
      </c>
      <c r="B18" s="1">
        <v>0</v>
      </c>
      <c r="C18" s="1">
        <v>21</v>
      </c>
      <c r="D18" s="1">
        <v>0</v>
      </c>
      <c r="E18" s="1">
        <v>62</v>
      </c>
      <c r="F18" s="1">
        <v>0</v>
      </c>
      <c r="G18" s="1">
        <v>5</v>
      </c>
      <c r="H18" s="1">
        <v>0</v>
      </c>
      <c r="I18" s="1">
        <v>1</v>
      </c>
      <c r="L18" s="1">
        <v>0</v>
      </c>
      <c r="M18" s="1">
        <v>1</v>
      </c>
      <c r="R18" s="1">
        <v>0</v>
      </c>
      <c r="S18" s="1">
        <v>1</v>
      </c>
      <c r="V18" s="1">
        <v>0</v>
      </c>
      <c r="W18" s="1">
        <v>4</v>
      </c>
      <c r="X18" s="1">
        <v>0</v>
      </c>
      <c r="Y18" s="1">
        <v>95</v>
      </c>
      <c r="Z18" s="1">
        <v>38718</v>
      </c>
      <c r="AA18" s="7">
        <v>95</v>
      </c>
      <c r="AB18" s="1">
        <v>0</v>
      </c>
      <c r="AC18" s="3">
        <v>0</v>
      </c>
      <c r="AD18" s="6" t="s">
        <v>322</v>
      </c>
    </row>
    <row r="19" customHeight="1" spans="1:30">
      <c r="A19" s="1">
        <v>20181027</v>
      </c>
      <c r="J19" s="1">
        <v>0</v>
      </c>
      <c r="K19" s="1">
        <v>1</v>
      </c>
      <c r="N19" s="1">
        <v>0</v>
      </c>
      <c r="O19" s="1">
        <v>1</v>
      </c>
      <c r="X19" s="1">
        <v>0</v>
      </c>
      <c r="Y19" s="1">
        <v>2</v>
      </c>
      <c r="Z19" s="1">
        <v>26397</v>
      </c>
      <c r="AA19" s="7">
        <v>2</v>
      </c>
      <c r="AB19" s="1">
        <v>0</v>
      </c>
      <c r="AC19" s="3">
        <f>AB19/AA19</f>
        <v>0</v>
      </c>
      <c r="AD19" s="6" t="s">
        <v>256</v>
      </c>
    </row>
    <row r="20" customHeight="1" spans="1:30">
      <c r="A20" s="1">
        <v>20181028</v>
      </c>
      <c r="B20" s="1">
        <v>1</v>
      </c>
      <c r="C20" s="1">
        <v>0</v>
      </c>
      <c r="D20" s="1">
        <v>0</v>
      </c>
      <c r="E20" s="1">
        <v>2</v>
      </c>
      <c r="H20" s="1">
        <v>0</v>
      </c>
      <c r="I20" s="1">
        <v>3</v>
      </c>
      <c r="J20" s="1">
        <v>0</v>
      </c>
      <c r="K20" s="1">
        <v>2</v>
      </c>
      <c r="N20" s="1">
        <v>0</v>
      </c>
      <c r="O20" s="1">
        <v>1</v>
      </c>
      <c r="X20" s="1">
        <v>1</v>
      </c>
      <c r="Y20" s="1">
        <v>8</v>
      </c>
      <c r="Z20" s="1">
        <v>34463</v>
      </c>
      <c r="AA20" s="7">
        <v>9</v>
      </c>
      <c r="AB20" s="1">
        <v>1</v>
      </c>
      <c r="AC20" s="3">
        <f>X20/AA20</f>
        <v>0.111111111111111</v>
      </c>
      <c r="AD20" s="6" t="s">
        <v>251</v>
      </c>
    </row>
    <row r="21" customHeight="1" spans="1:30">
      <c r="A21" s="1">
        <v>20181029</v>
      </c>
      <c r="B21" s="1">
        <v>0</v>
      </c>
      <c r="C21" s="1">
        <v>2</v>
      </c>
      <c r="D21" s="1">
        <v>0</v>
      </c>
      <c r="E21" s="1">
        <v>12</v>
      </c>
      <c r="F21" s="1">
        <v>0</v>
      </c>
      <c r="G21" s="1">
        <v>1</v>
      </c>
      <c r="H21" s="1">
        <v>0</v>
      </c>
      <c r="I21" s="1">
        <v>1</v>
      </c>
      <c r="R21" s="1">
        <v>0</v>
      </c>
      <c r="S21" s="1">
        <v>6</v>
      </c>
      <c r="T21" s="1">
        <v>0</v>
      </c>
      <c r="U21" s="1">
        <v>2</v>
      </c>
      <c r="X21" s="1">
        <v>0</v>
      </c>
      <c r="Y21" s="1">
        <v>23</v>
      </c>
      <c r="Z21" s="1">
        <v>36702</v>
      </c>
      <c r="AA21" s="7">
        <v>23</v>
      </c>
      <c r="AB21" s="1">
        <v>0</v>
      </c>
      <c r="AC21" s="3">
        <v>0</v>
      </c>
      <c r="AD21" s="6" t="s">
        <v>277</v>
      </c>
    </row>
    <row r="22" ht="16.5" customHeight="1" spans="1:30">
      <c r="A22" s="1">
        <v>20181030</v>
      </c>
      <c r="B22" s="1">
        <v>0</v>
      </c>
      <c r="C22" s="1">
        <v>6</v>
      </c>
      <c r="D22" s="1">
        <v>0</v>
      </c>
      <c r="E22" s="1">
        <v>12</v>
      </c>
      <c r="F22" s="1">
        <v>5</v>
      </c>
      <c r="G22" s="1">
        <v>11</v>
      </c>
      <c r="H22" s="1">
        <v>0</v>
      </c>
      <c r="I22" s="1">
        <v>15</v>
      </c>
      <c r="J22" s="1">
        <v>0</v>
      </c>
      <c r="K22" s="1">
        <v>13</v>
      </c>
      <c r="L22" s="1">
        <v>1</v>
      </c>
      <c r="M22" s="1">
        <v>13</v>
      </c>
      <c r="N22" s="1">
        <v>1</v>
      </c>
      <c r="O22" s="1">
        <v>7</v>
      </c>
      <c r="P22" s="1">
        <v>0</v>
      </c>
      <c r="Q22" s="1">
        <v>6</v>
      </c>
      <c r="R22" s="1">
        <v>1</v>
      </c>
      <c r="S22" s="1">
        <v>6</v>
      </c>
      <c r="T22" s="1">
        <v>0</v>
      </c>
      <c r="U22" s="1">
        <v>30</v>
      </c>
      <c r="V22" s="1">
        <v>0</v>
      </c>
      <c r="W22" s="1">
        <v>2</v>
      </c>
      <c r="Z22" s="1">
        <v>76387</v>
      </c>
      <c r="AA22" s="7">
        <v>129</v>
      </c>
      <c r="AB22" s="1">
        <v>8</v>
      </c>
      <c r="AC22" s="3">
        <f>AB22/AA22</f>
        <v>0.062015503875969</v>
      </c>
      <c r="AD22" s="6" t="s">
        <v>266</v>
      </c>
    </row>
    <row r="23" customHeight="1" spans="1:30">
      <c r="A23" s="1">
        <v>20181031</v>
      </c>
      <c r="B23" s="1">
        <v>0</v>
      </c>
      <c r="C23" s="1">
        <v>20</v>
      </c>
      <c r="D23" s="1">
        <v>0</v>
      </c>
      <c r="E23" s="1">
        <v>13</v>
      </c>
      <c r="F23" s="1">
        <v>0</v>
      </c>
      <c r="G23" s="1">
        <v>5</v>
      </c>
      <c r="H23" s="1">
        <v>0</v>
      </c>
      <c r="I23" s="1">
        <v>3</v>
      </c>
      <c r="J23" s="1">
        <v>0</v>
      </c>
      <c r="K23" s="1">
        <v>1</v>
      </c>
      <c r="L23" s="1">
        <v>0</v>
      </c>
      <c r="M23" s="1">
        <v>5</v>
      </c>
      <c r="P23" s="1">
        <v>0</v>
      </c>
      <c r="Q23" s="1">
        <v>5</v>
      </c>
      <c r="T23" s="1">
        <v>0</v>
      </c>
      <c r="U23" s="1">
        <v>1</v>
      </c>
      <c r="V23" s="1">
        <v>1</v>
      </c>
      <c r="W23" s="1">
        <v>0</v>
      </c>
      <c r="X23" s="1">
        <v>1</v>
      </c>
      <c r="Y23" s="1">
        <v>52</v>
      </c>
      <c r="Z23" s="1">
        <v>51358</v>
      </c>
      <c r="AA23" s="1">
        <v>53</v>
      </c>
      <c r="AB23" s="1">
        <v>1</v>
      </c>
      <c r="AC23" s="3">
        <f>AB23/AA23</f>
        <v>0.0188679245283019</v>
      </c>
      <c r="AD23" s="6" t="s">
        <v>265</v>
      </c>
    </row>
    <row r="24" ht="15.75" customHeight="1" spans="1:30">
      <c r="A24" s="1">
        <v>20181101</v>
      </c>
      <c r="H24" s="1">
        <v>0</v>
      </c>
      <c r="I24" s="1">
        <v>2</v>
      </c>
      <c r="L24" s="1">
        <v>0</v>
      </c>
      <c r="M24" s="1">
        <v>2</v>
      </c>
      <c r="N24" s="1">
        <v>0</v>
      </c>
      <c r="O24" s="1">
        <v>1</v>
      </c>
      <c r="P24" s="1">
        <v>0</v>
      </c>
      <c r="Q24" s="1">
        <v>1</v>
      </c>
      <c r="Z24" s="1">
        <v>6749</v>
      </c>
      <c r="AA24" s="7">
        <v>6</v>
      </c>
      <c r="AB24" s="1">
        <v>0</v>
      </c>
      <c r="AC24" s="3">
        <v>0</v>
      </c>
      <c r="AD24" s="6" t="s">
        <v>300</v>
      </c>
    </row>
    <row r="25" customHeight="1" spans="1:30">
      <c r="A25" s="1">
        <v>20181102</v>
      </c>
      <c r="B25" s="1">
        <v>0</v>
      </c>
      <c r="C25" s="1">
        <v>4</v>
      </c>
      <c r="D25" s="1">
        <v>0</v>
      </c>
      <c r="E25" s="1">
        <v>3</v>
      </c>
      <c r="F25" s="1">
        <v>0</v>
      </c>
      <c r="G25" s="1">
        <v>10</v>
      </c>
      <c r="H25" s="1">
        <v>1</v>
      </c>
      <c r="I25" s="1">
        <v>6</v>
      </c>
      <c r="L25" s="1">
        <v>0</v>
      </c>
      <c r="M25" s="1">
        <v>2</v>
      </c>
      <c r="P25" s="1">
        <v>0</v>
      </c>
      <c r="Q25" s="1">
        <v>1</v>
      </c>
      <c r="R25" s="1">
        <v>0</v>
      </c>
      <c r="S25" s="1">
        <v>4</v>
      </c>
      <c r="V25" s="1">
        <v>0</v>
      </c>
      <c r="W25" s="1">
        <v>1</v>
      </c>
      <c r="X25" s="1">
        <v>1</v>
      </c>
      <c r="Y25" s="1">
        <v>31</v>
      </c>
      <c r="Z25" s="1">
        <v>19147</v>
      </c>
      <c r="AA25" s="7">
        <v>32</v>
      </c>
      <c r="AB25" s="1">
        <v>1</v>
      </c>
      <c r="AC25" s="3">
        <f>AB25/AA25</f>
        <v>0.03125</v>
      </c>
      <c r="AD25" s="6" t="s">
        <v>260</v>
      </c>
    </row>
    <row r="26" customHeight="1" spans="1:30">
      <c r="A26" s="1">
        <v>20181103</v>
      </c>
      <c r="B26" s="1">
        <v>0</v>
      </c>
      <c r="C26" s="1">
        <v>1</v>
      </c>
      <c r="F26" s="1">
        <v>0</v>
      </c>
      <c r="G26" s="1">
        <v>2</v>
      </c>
      <c r="L26" s="1">
        <v>0</v>
      </c>
      <c r="M26" s="1">
        <v>2</v>
      </c>
      <c r="N26" s="1">
        <v>0</v>
      </c>
      <c r="O26" s="1">
        <v>1</v>
      </c>
      <c r="P26" s="1">
        <v>0</v>
      </c>
      <c r="Q26" s="1">
        <v>2</v>
      </c>
      <c r="V26" s="1">
        <v>0</v>
      </c>
      <c r="W26" s="1">
        <v>2</v>
      </c>
      <c r="X26" s="1">
        <v>0</v>
      </c>
      <c r="Y26" s="1">
        <v>10</v>
      </c>
      <c r="Z26" s="1">
        <v>9625</v>
      </c>
      <c r="AA26" s="1">
        <v>10</v>
      </c>
      <c r="AB26" s="1">
        <v>0</v>
      </c>
      <c r="AC26" s="3">
        <v>0</v>
      </c>
      <c r="AD26" s="1" t="s">
        <v>259</v>
      </c>
    </row>
    <row r="27" customHeight="1" spans="1:30">
      <c r="A27" s="1">
        <v>20181104</v>
      </c>
      <c r="B27" s="1">
        <v>0</v>
      </c>
      <c r="C27" s="1">
        <v>1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3</v>
      </c>
      <c r="N27" s="1">
        <v>0</v>
      </c>
      <c r="O27" s="1">
        <v>2</v>
      </c>
      <c r="X27" s="1">
        <v>0</v>
      </c>
      <c r="Y27" s="1">
        <v>7</v>
      </c>
      <c r="Z27" s="1">
        <v>7897</v>
      </c>
      <c r="AA27" s="1">
        <v>7</v>
      </c>
      <c r="AB27" s="1">
        <v>0</v>
      </c>
      <c r="AC27" s="3">
        <f>AB27/AA27</f>
        <v>0</v>
      </c>
      <c r="AD27" s="6" t="s">
        <v>300</v>
      </c>
    </row>
    <row r="28" customHeight="1" spans="2:31">
      <c r="B28" s="1">
        <v>0</v>
      </c>
      <c r="C28" s="1">
        <v>1</v>
      </c>
      <c r="D28" s="1">
        <v>0</v>
      </c>
      <c r="E28" s="1">
        <v>5</v>
      </c>
      <c r="F28" s="1">
        <v>0</v>
      </c>
      <c r="G28" s="1">
        <v>4</v>
      </c>
      <c r="H28" s="1">
        <v>0</v>
      </c>
      <c r="I28" s="1">
        <v>1</v>
      </c>
      <c r="J28" s="1">
        <v>0</v>
      </c>
      <c r="K28" s="1">
        <v>1</v>
      </c>
      <c r="L28" s="1">
        <v>0</v>
      </c>
      <c r="M28" s="1">
        <v>3</v>
      </c>
      <c r="N28" s="1">
        <v>0</v>
      </c>
      <c r="O28" s="1">
        <v>4</v>
      </c>
      <c r="P28" s="1">
        <v>0</v>
      </c>
      <c r="Q28" s="1">
        <v>3</v>
      </c>
      <c r="R28" s="1">
        <v>0</v>
      </c>
      <c r="S28" s="1">
        <v>2</v>
      </c>
      <c r="T28" s="1">
        <v>0</v>
      </c>
      <c r="U28" s="1">
        <v>2</v>
      </c>
      <c r="V28" s="1">
        <v>4</v>
      </c>
      <c r="W28" s="1">
        <v>65</v>
      </c>
      <c r="X28" s="1">
        <v>4</v>
      </c>
      <c r="Y28" s="1">
        <v>91</v>
      </c>
      <c r="Z28" s="1">
        <v>7897</v>
      </c>
      <c r="AA28" s="1">
        <v>95</v>
      </c>
      <c r="AB28" s="1">
        <v>4</v>
      </c>
      <c r="AC28" s="3">
        <f>AB28/AA28</f>
        <v>0.0421052631578947</v>
      </c>
      <c r="AD28" s="6" t="s">
        <v>12</v>
      </c>
      <c r="AE28" s="6" t="s">
        <v>323</v>
      </c>
    </row>
    <row r="29" customHeight="1" spans="1:30">
      <c r="A29" s="1">
        <v>20181105</v>
      </c>
      <c r="B29" s="1">
        <v>0</v>
      </c>
      <c r="C29" s="1">
        <v>1</v>
      </c>
      <c r="F29" s="1">
        <v>0</v>
      </c>
      <c r="G29" s="1">
        <v>1</v>
      </c>
      <c r="J29" s="1">
        <v>0</v>
      </c>
      <c r="K29" s="1">
        <v>2</v>
      </c>
      <c r="N29" s="1">
        <v>0</v>
      </c>
      <c r="O29" s="1">
        <v>4</v>
      </c>
      <c r="P29" s="1">
        <v>0</v>
      </c>
      <c r="Q29" s="1">
        <v>1</v>
      </c>
      <c r="R29" s="1">
        <v>0</v>
      </c>
      <c r="S29" s="1">
        <v>1</v>
      </c>
      <c r="T29" s="1">
        <v>0</v>
      </c>
      <c r="U29" s="1">
        <v>1</v>
      </c>
      <c r="V29" s="1">
        <v>1</v>
      </c>
      <c r="W29" s="1">
        <v>36</v>
      </c>
      <c r="X29" s="1">
        <v>1</v>
      </c>
      <c r="Y29" s="1">
        <v>46</v>
      </c>
      <c r="Z29" s="1">
        <v>3976</v>
      </c>
      <c r="AA29" s="1">
        <v>47</v>
      </c>
      <c r="AB29" s="1">
        <v>1</v>
      </c>
      <c r="AC29" s="3">
        <f>AB29/AA29</f>
        <v>0.0212765957446809</v>
      </c>
      <c r="AD29" s="1" t="s">
        <v>27</v>
      </c>
    </row>
    <row r="30" s="1" customFormat="1" customHeight="1" spans="1:30">
      <c r="A30" s="1">
        <v>20181106</v>
      </c>
      <c r="H30" s="1">
        <v>0</v>
      </c>
      <c r="I30" s="1">
        <v>2</v>
      </c>
      <c r="N30" s="1">
        <v>0</v>
      </c>
      <c r="O30" s="1">
        <v>1</v>
      </c>
      <c r="V30" s="1">
        <v>0</v>
      </c>
      <c r="W30" s="1">
        <v>21</v>
      </c>
      <c r="X30" s="1">
        <v>0</v>
      </c>
      <c r="Y30" s="1">
        <v>24</v>
      </c>
      <c r="Z30" s="1">
        <v>1747</v>
      </c>
      <c r="AA30" s="1">
        <v>24</v>
      </c>
      <c r="AB30" s="1">
        <v>0</v>
      </c>
      <c r="AC30" s="3">
        <v>0</v>
      </c>
      <c r="AD30" s="1" t="s">
        <v>252</v>
      </c>
    </row>
    <row r="31" customHeight="1" spans="1:30">
      <c r="A31" s="1">
        <v>20181107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1</v>
      </c>
      <c r="L31" s="1">
        <v>0</v>
      </c>
      <c r="M31" s="1">
        <v>4</v>
      </c>
      <c r="N31" s="1">
        <v>0</v>
      </c>
      <c r="O31" s="1">
        <v>3</v>
      </c>
      <c r="P31" s="1">
        <v>0</v>
      </c>
      <c r="Q31" s="1">
        <v>1</v>
      </c>
      <c r="R31" s="1">
        <v>0</v>
      </c>
      <c r="S31" s="1">
        <v>1</v>
      </c>
      <c r="T31" s="1">
        <v>0</v>
      </c>
      <c r="U31" s="1">
        <v>1</v>
      </c>
      <c r="X31" s="1">
        <v>1</v>
      </c>
      <c r="Y31" s="1">
        <v>14</v>
      </c>
      <c r="Z31" s="1">
        <v>12517</v>
      </c>
      <c r="AA31" s="1">
        <v>14</v>
      </c>
      <c r="AB31" s="1">
        <v>1</v>
      </c>
      <c r="AC31" s="3">
        <f>AB31/AA31</f>
        <v>0.0714285714285714</v>
      </c>
      <c r="AD31" s="6" t="s">
        <v>279</v>
      </c>
    </row>
    <row r="32" s="1" customFormat="1" customHeight="1" spans="1:30">
      <c r="A32" s="1">
        <v>20181108</v>
      </c>
      <c r="F32" s="1">
        <v>0</v>
      </c>
      <c r="G32" s="1">
        <v>1</v>
      </c>
      <c r="H32" s="1">
        <v>0</v>
      </c>
      <c r="I32" s="1">
        <v>3</v>
      </c>
      <c r="J32" s="1">
        <v>0</v>
      </c>
      <c r="K32" s="1">
        <v>1</v>
      </c>
      <c r="X32" s="1">
        <v>0</v>
      </c>
      <c r="Y32" s="1">
        <v>5</v>
      </c>
      <c r="Z32" s="1">
        <v>1920</v>
      </c>
      <c r="AA32" s="1">
        <v>5</v>
      </c>
      <c r="AB32" s="1">
        <v>0</v>
      </c>
      <c r="AC32" s="3">
        <v>0</v>
      </c>
      <c r="AD32" s="1" t="s">
        <v>170</v>
      </c>
    </row>
    <row r="33" customHeight="1" spans="1:30">
      <c r="A33" s="1">
        <v>20181109</v>
      </c>
      <c r="N33" s="1">
        <v>0</v>
      </c>
      <c r="O33" s="1">
        <v>1</v>
      </c>
      <c r="T33" s="1">
        <v>0</v>
      </c>
      <c r="U33" s="1">
        <v>1</v>
      </c>
      <c r="V33" s="1">
        <v>3</v>
      </c>
      <c r="W33" s="1">
        <v>0</v>
      </c>
      <c r="X33" s="1">
        <v>3</v>
      </c>
      <c r="Y33" s="1">
        <v>2</v>
      </c>
      <c r="Z33" s="1">
        <v>2011</v>
      </c>
      <c r="AA33" s="1">
        <v>5</v>
      </c>
      <c r="AB33" s="1">
        <v>3</v>
      </c>
      <c r="AC33" s="3">
        <f>AB33/AA33</f>
        <v>0.6</v>
      </c>
      <c r="AD33" s="6" t="s">
        <v>324</v>
      </c>
    </row>
    <row r="34" s="1" customFormat="1" customHeight="1" spans="1:30">
      <c r="A34" s="1">
        <v>20181110</v>
      </c>
      <c r="B34" s="1">
        <v>1</v>
      </c>
      <c r="C34" s="1">
        <v>0</v>
      </c>
      <c r="F34" s="1">
        <v>0</v>
      </c>
      <c r="G34" s="1">
        <v>1</v>
      </c>
      <c r="L34" s="1">
        <v>0</v>
      </c>
      <c r="M34" s="1">
        <v>2</v>
      </c>
      <c r="P34" s="1">
        <v>0</v>
      </c>
      <c r="Q34" s="1">
        <v>1</v>
      </c>
      <c r="X34" s="1">
        <v>1</v>
      </c>
      <c r="Y34" s="1">
        <v>4</v>
      </c>
      <c r="Z34" s="1">
        <v>1910</v>
      </c>
      <c r="AA34" s="1">
        <v>5</v>
      </c>
      <c r="AB34" s="1">
        <v>1</v>
      </c>
      <c r="AC34" s="3">
        <f>AB34/AA34</f>
        <v>0.2</v>
      </c>
      <c r="AD34" s="1" t="s">
        <v>44</v>
      </c>
    </row>
    <row r="35" customHeight="1" spans="1:30">
      <c r="A35" s="1">
        <v>20181111</v>
      </c>
      <c r="F35" s="1">
        <v>0</v>
      </c>
      <c r="G35" s="1">
        <v>2</v>
      </c>
      <c r="H35" s="1">
        <v>0</v>
      </c>
      <c r="I35" s="1">
        <v>1</v>
      </c>
      <c r="J35" s="1">
        <v>0</v>
      </c>
      <c r="K35" s="1">
        <v>1</v>
      </c>
      <c r="X35" s="1">
        <v>0</v>
      </c>
      <c r="Y35" s="1">
        <v>4</v>
      </c>
      <c r="Z35" s="1">
        <v>1500</v>
      </c>
      <c r="AA35" s="1">
        <v>4</v>
      </c>
      <c r="AB35" s="1">
        <v>0</v>
      </c>
      <c r="AC35" s="3">
        <f>AB35/AA35</f>
        <v>0</v>
      </c>
      <c r="AD35" s="6" t="s">
        <v>151</v>
      </c>
    </row>
    <row r="36" s="1" customFormat="1" customHeight="1" spans="1:30">
      <c r="A36" s="1">
        <v>20181112</v>
      </c>
      <c r="Z36" s="1">
        <v>48245</v>
      </c>
      <c r="AA36" s="1">
        <v>0</v>
      </c>
      <c r="AB36" s="1">
        <v>0</v>
      </c>
      <c r="AC36" s="3">
        <v>0</v>
      </c>
      <c r="AD36" s="1" t="s">
        <v>13</v>
      </c>
    </row>
    <row r="37" customHeight="1" spans="1:30">
      <c r="A37" s="1">
        <v>20181113</v>
      </c>
      <c r="D37" s="1">
        <v>1</v>
      </c>
      <c r="E37" s="1">
        <v>3</v>
      </c>
      <c r="F37" s="1">
        <v>0</v>
      </c>
      <c r="G37" s="1">
        <v>2</v>
      </c>
      <c r="J37" s="1">
        <v>0</v>
      </c>
      <c r="K37" s="1">
        <v>3</v>
      </c>
      <c r="L37" s="1">
        <v>0</v>
      </c>
      <c r="M37" s="1">
        <v>5</v>
      </c>
      <c r="N37" s="1">
        <v>0</v>
      </c>
      <c r="O37" s="1">
        <v>5</v>
      </c>
      <c r="P37" s="1">
        <v>1</v>
      </c>
      <c r="Q37" s="1">
        <v>3</v>
      </c>
      <c r="R37" s="1">
        <v>1</v>
      </c>
      <c r="S37" s="1">
        <v>3</v>
      </c>
      <c r="T37" s="1">
        <v>0</v>
      </c>
      <c r="U37" s="1">
        <v>6</v>
      </c>
      <c r="V37" s="1">
        <v>15</v>
      </c>
      <c r="W37" s="1">
        <v>72</v>
      </c>
      <c r="X37" s="1">
        <v>18</v>
      </c>
      <c r="Z37" s="1">
        <v>35075</v>
      </c>
      <c r="AA37" s="1">
        <v>104</v>
      </c>
      <c r="AB37" s="1">
        <v>18</v>
      </c>
      <c r="AC37" s="3">
        <f>AB37/AA37</f>
        <v>0.173076923076923</v>
      </c>
      <c r="AD37" s="6" t="s">
        <v>325</v>
      </c>
    </row>
    <row r="38" s="1" customFormat="1" customHeight="1" spans="1:30">
      <c r="A38" s="1">
        <v>20181115</v>
      </c>
      <c r="V38" s="1">
        <v>0</v>
      </c>
      <c r="W38" s="1">
        <v>1</v>
      </c>
      <c r="X38" s="1">
        <v>0</v>
      </c>
      <c r="Y38" s="1">
        <v>1</v>
      </c>
      <c r="Z38" s="1">
        <v>515</v>
      </c>
      <c r="AA38" s="1">
        <v>1</v>
      </c>
      <c r="AB38" s="1">
        <v>0</v>
      </c>
      <c r="AC38" s="3">
        <v>0</v>
      </c>
      <c r="AD38" s="1" t="s">
        <v>255</v>
      </c>
    </row>
    <row r="39" customHeight="1" spans="1:30">
      <c r="A39" s="1">
        <v>20181116</v>
      </c>
      <c r="X39" s="1">
        <v>0</v>
      </c>
      <c r="Y39" s="1">
        <v>35</v>
      </c>
      <c r="Z39" s="1">
        <v>300722</v>
      </c>
      <c r="AA39" s="1">
        <v>35</v>
      </c>
      <c r="AB39" s="1">
        <v>0</v>
      </c>
      <c r="AC39" s="3">
        <f>AB39/AA39</f>
        <v>0</v>
      </c>
      <c r="AD39" s="6" t="s">
        <v>267</v>
      </c>
    </row>
    <row r="40" customHeight="1" spans="1:30">
      <c r="A40" s="6" t="s">
        <v>270</v>
      </c>
      <c r="F40" s="1">
        <v>1</v>
      </c>
      <c r="G40" s="1">
        <v>0</v>
      </c>
      <c r="H40" s="1">
        <v>2</v>
      </c>
      <c r="I40" s="1">
        <v>0</v>
      </c>
      <c r="J40" s="1">
        <v>3</v>
      </c>
      <c r="K40" s="1">
        <v>0</v>
      </c>
      <c r="X40" s="1">
        <v>6</v>
      </c>
      <c r="Y40" s="1">
        <v>0</v>
      </c>
      <c r="Z40" s="1">
        <v>1259</v>
      </c>
      <c r="AA40" s="1">
        <v>6</v>
      </c>
      <c r="AB40" s="1">
        <v>6</v>
      </c>
      <c r="AC40" s="3">
        <f>AB40/AA40</f>
        <v>1</v>
      </c>
      <c r="AD40" s="6" t="s">
        <v>326</v>
      </c>
    </row>
    <row r="41" customHeight="1" spans="1:30">
      <c r="A41" s="6" t="s">
        <v>271</v>
      </c>
      <c r="D41" s="1">
        <v>0</v>
      </c>
      <c r="E41" s="1">
        <v>1</v>
      </c>
      <c r="F41" s="1">
        <v>0</v>
      </c>
      <c r="G41" s="1">
        <v>5</v>
      </c>
      <c r="H41" s="1">
        <v>0</v>
      </c>
      <c r="I41" s="1">
        <v>4</v>
      </c>
      <c r="J41" s="1">
        <v>0</v>
      </c>
      <c r="K41" s="1">
        <v>4</v>
      </c>
      <c r="L41" s="1">
        <v>0</v>
      </c>
      <c r="M41" s="1">
        <v>6</v>
      </c>
      <c r="N41" s="1">
        <v>0</v>
      </c>
      <c r="O41" s="1">
        <v>4</v>
      </c>
      <c r="R41" s="1">
        <v>0</v>
      </c>
      <c r="S41" s="1">
        <v>1</v>
      </c>
      <c r="T41" s="1">
        <v>0</v>
      </c>
      <c r="U41" s="1">
        <v>1</v>
      </c>
      <c r="V41" s="1">
        <v>2</v>
      </c>
      <c r="W41" s="1">
        <v>6</v>
      </c>
      <c r="X41" s="1">
        <v>2</v>
      </c>
      <c r="Y41" s="1">
        <v>32</v>
      </c>
      <c r="AA41" s="1">
        <v>32</v>
      </c>
      <c r="AB41" s="1">
        <v>2</v>
      </c>
      <c r="AC41" s="3">
        <f>AB41/AA41</f>
        <v>0.0625</v>
      </c>
      <c r="AD41" s="1">
        <v>0</v>
      </c>
    </row>
    <row r="42" s="1" customFormat="1" customHeight="1" spans="1:30">
      <c r="A42" s="6" t="s">
        <v>33</v>
      </c>
      <c r="B42" s="1">
        <v>0</v>
      </c>
      <c r="C42" s="1">
        <v>17</v>
      </c>
      <c r="D42" s="1">
        <v>1</v>
      </c>
      <c r="E42" s="1">
        <v>51</v>
      </c>
      <c r="F42" s="1">
        <v>1</v>
      </c>
      <c r="G42" s="1">
        <v>57</v>
      </c>
      <c r="H42" s="1">
        <v>0</v>
      </c>
      <c r="I42" s="1">
        <v>34</v>
      </c>
      <c r="J42" s="1">
        <v>3</v>
      </c>
      <c r="K42" s="1">
        <v>60</v>
      </c>
      <c r="L42" s="1">
        <v>1</v>
      </c>
      <c r="M42" s="1">
        <v>51</v>
      </c>
      <c r="N42" s="1">
        <v>1</v>
      </c>
      <c r="O42" s="1">
        <v>58</v>
      </c>
      <c r="P42" s="1">
        <v>0</v>
      </c>
      <c r="Q42" s="1">
        <v>28</v>
      </c>
      <c r="R42" s="1">
        <v>0</v>
      </c>
      <c r="S42" s="1">
        <v>18</v>
      </c>
      <c r="T42" s="1">
        <v>0</v>
      </c>
      <c r="U42" s="1">
        <v>21</v>
      </c>
      <c r="V42" s="1">
        <v>0</v>
      </c>
      <c r="W42" s="1">
        <v>110</v>
      </c>
      <c r="X42" s="1">
        <v>7</v>
      </c>
      <c r="Y42" s="1">
        <v>505</v>
      </c>
      <c r="Z42" s="1">
        <v>139142</v>
      </c>
      <c r="AA42" s="1">
        <v>512</v>
      </c>
      <c r="AB42" s="1">
        <v>7</v>
      </c>
      <c r="AC42" s="3">
        <f>AB42/AA42</f>
        <v>0.013671875</v>
      </c>
      <c r="AD42" s="1" t="s">
        <v>274</v>
      </c>
    </row>
    <row r="43" s="1" customFormat="1" customHeight="1" spans="1:30">
      <c r="A43" s="6" t="s">
        <v>34</v>
      </c>
      <c r="Z43" s="1">
        <v>131784</v>
      </c>
      <c r="AA43" s="1">
        <v>0</v>
      </c>
      <c r="AB43" s="1">
        <v>0</v>
      </c>
      <c r="AC43" s="3"/>
      <c r="AD43" s="1" t="s">
        <v>68</v>
      </c>
    </row>
    <row r="44" s="1" customFormat="1" customHeight="1" spans="1:30">
      <c r="A44" s="1" t="s">
        <v>36</v>
      </c>
      <c r="J44" s="1">
        <v>1</v>
      </c>
      <c r="K44" s="1">
        <v>0</v>
      </c>
      <c r="L44" s="1">
        <v>0</v>
      </c>
      <c r="M44" s="1">
        <v>1</v>
      </c>
      <c r="N44" s="1">
        <v>1</v>
      </c>
      <c r="O44" s="1">
        <v>0</v>
      </c>
      <c r="R44" s="1">
        <v>0</v>
      </c>
      <c r="S44" s="1">
        <v>1</v>
      </c>
      <c r="T44" s="1">
        <v>1</v>
      </c>
      <c r="U44" s="1">
        <v>0</v>
      </c>
      <c r="V44" s="1">
        <v>20</v>
      </c>
      <c r="W44" s="1">
        <v>4</v>
      </c>
      <c r="X44" s="1">
        <v>23</v>
      </c>
      <c r="Y44" s="1">
        <v>6</v>
      </c>
      <c r="Z44" s="1">
        <v>10902</v>
      </c>
      <c r="AA44" s="1">
        <v>29</v>
      </c>
      <c r="AB44" s="1">
        <v>23</v>
      </c>
      <c r="AC44" s="3">
        <f t="shared" ref="AC44:AC64" si="1">AB44/AA44</f>
        <v>0.793103448275862</v>
      </c>
      <c r="AD44" s="1" t="s">
        <v>274</v>
      </c>
    </row>
    <row r="45" s="1" customFormat="1" customHeight="1" spans="1:30">
      <c r="A45" s="1" t="s">
        <v>38</v>
      </c>
      <c r="D45" s="1">
        <v>0</v>
      </c>
      <c r="E45" s="1">
        <v>1</v>
      </c>
      <c r="F45" s="1">
        <v>0</v>
      </c>
      <c r="G45" s="1">
        <v>1</v>
      </c>
      <c r="J45" s="1">
        <v>0</v>
      </c>
      <c r="K45" s="1">
        <v>1</v>
      </c>
      <c r="L45" s="1">
        <v>0</v>
      </c>
      <c r="M45" s="1">
        <v>1</v>
      </c>
      <c r="N45" s="1">
        <v>1</v>
      </c>
      <c r="O45" s="1">
        <v>4</v>
      </c>
      <c r="R45" s="1">
        <v>0</v>
      </c>
      <c r="S45" s="1">
        <v>3</v>
      </c>
      <c r="T45" s="1">
        <v>1</v>
      </c>
      <c r="U45" s="1">
        <v>0</v>
      </c>
      <c r="V45" s="1">
        <v>12</v>
      </c>
      <c r="W45" s="1">
        <v>51</v>
      </c>
      <c r="X45" s="1">
        <v>24</v>
      </c>
      <c r="Y45" s="1">
        <v>52</v>
      </c>
      <c r="Z45" s="1">
        <v>39038</v>
      </c>
      <c r="AA45" s="1">
        <v>76</v>
      </c>
      <c r="AB45" s="1">
        <v>24</v>
      </c>
      <c r="AC45" s="3">
        <f t="shared" si="1"/>
        <v>0.315789473684211</v>
      </c>
      <c r="AD45" s="1" t="s">
        <v>274</v>
      </c>
    </row>
    <row r="46" customHeight="1" spans="1:30">
      <c r="A46" s="1" t="s">
        <v>275</v>
      </c>
      <c r="D46" s="1">
        <v>0</v>
      </c>
      <c r="E46" s="1">
        <v>5</v>
      </c>
      <c r="F46" s="1">
        <v>0</v>
      </c>
      <c r="G46" s="1">
        <v>2</v>
      </c>
      <c r="H46" s="1">
        <v>0</v>
      </c>
      <c r="I46" s="1">
        <v>2</v>
      </c>
      <c r="J46" s="1">
        <v>0</v>
      </c>
      <c r="K46" s="1">
        <v>1</v>
      </c>
      <c r="N46" s="1">
        <v>0</v>
      </c>
      <c r="O46" s="1">
        <v>2</v>
      </c>
      <c r="V46" s="1">
        <v>0</v>
      </c>
      <c r="W46" s="1">
        <v>19</v>
      </c>
      <c r="X46" s="1">
        <v>0</v>
      </c>
      <c r="Y46" s="1">
        <v>31</v>
      </c>
      <c r="Z46" s="1">
        <v>24801</v>
      </c>
      <c r="AA46" s="1">
        <v>31</v>
      </c>
      <c r="AB46" s="1">
        <v>0</v>
      </c>
      <c r="AC46" s="3">
        <f t="shared" si="1"/>
        <v>0</v>
      </c>
      <c r="AD46" s="6" t="s">
        <v>327</v>
      </c>
    </row>
    <row r="47" customHeight="1" spans="1:30">
      <c r="A47" s="6" t="s">
        <v>276</v>
      </c>
      <c r="X47" s="1">
        <v>29</v>
      </c>
      <c r="Y47" s="1">
        <f>AA47-X47</f>
        <v>46</v>
      </c>
      <c r="Z47" s="1">
        <v>36663</v>
      </c>
      <c r="AA47" s="1">
        <v>75</v>
      </c>
      <c r="AB47" s="1">
        <v>27</v>
      </c>
      <c r="AC47" s="3">
        <f t="shared" si="1"/>
        <v>0.36</v>
      </c>
      <c r="AD47" s="6" t="s">
        <v>11</v>
      </c>
    </row>
    <row r="48" s="1" customFormat="1" customHeight="1" spans="1:30">
      <c r="A48" s="1" t="s">
        <v>43</v>
      </c>
      <c r="D48" s="1">
        <v>0</v>
      </c>
      <c r="E48" s="1">
        <v>2</v>
      </c>
      <c r="H48" s="1">
        <v>0</v>
      </c>
      <c r="I48" s="1">
        <v>2</v>
      </c>
      <c r="J48" s="1">
        <v>0</v>
      </c>
      <c r="K48" s="1">
        <v>1</v>
      </c>
      <c r="L48" s="1">
        <v>0</v>
      </c>
      <c r="M48" s="1">
        <v>2</v>
      </c>
      <c r="N48" s="1">
        <v>0</v>
      </c>
      <c r="O48" s="1">
        <v>1</v>
      </c>
      <c r="P48" s="1">
        <v>0</v>
      </c>
      <c r="Q48" s="1">
        <v>2</v>
      </c>
      <c r="V48" s="1">
        <v>1</v>
      </c>
      <c r="W48" s="1">
        <v>33</v>
      </c>
      <c r="X48" s="1">
        <v>1</v>
      </c>
      <c r="Y48" s="1">
        <v>43</v>
      </c>
      <c r="Z48" s="1">
        <v>23524</v>
      </c>
      <c r="AA48" s="1">
        <v>44</v>
      </c>
      <c r="AB48" s="1">
        <v>1</v>
      </c>
      <c r="AC48" s="3">
        <f t="shared" si="1"/>
        <v>0.0227272727272727</v>
      </c>
      <c r="AD48" s="1" t="s">
        <v>13</v>
      </c>
    </row>
    <row r="49" customHeight="1" spans="1:30">
      <c r="A49" s="6" t="s">
        <v>278</v>
      </c>
      <c r="B49" s="1">
        <v>1</v>
      </c>
      <c r="C49" s="1">
        <v>1</v>
      </c>
      <c r="D49" s="1">
        <v>1</v>
      </c>
      <c r="E49" s="1">
        <v>3</v>
      </c>
      <c r="F49" s="1">
        <v>0</v>
      </c>
      <c r="G49" s="1">
        <v>1</v>
      </c>
      <c r="H49" s="1">
        <v>1</v>
      </c>
      <c r="I49" s="1">
        <v>2</v>
      </c>
      <c r="J49" s="1">
        <v>0</v>
      </c>
      <c r="K49" s="1">
        <v>2</v>
      </c>
      <c r="N49" s="1">
        <v>1</v>
      </c>
      <c r="O49" s="1">
        <v>2</v>
      </c>
      <c r="P49" s="1">
        <v>0</v>
      </c>
      <c r="Q49" s="1">
        <v>1</v>
      </c>
      <c r="R49" s="1">
        <v>0</v>
      </c>
      <c r="S49" s="1">
        <v>2</v>
      </c>
      <c r="T49" s="1">
        <v>2</v>
      </c>
      <c r="U49" s="1">
        <v>2</v>
      </c>
      <c r="V49" s="1">
        <v>18</v>
      </c>
      <c r="W49" s="1">
        <v>83</v>
      </c>
      <c r="X49" s="1">
        <v>26</v>
      </c>
      <c r="Y49" s="1">
        <v>79</v>
      </c>
      <c r="Z49" s="1">
        <v>46019</v>
      </c>
      <c r="AA49" s="1">
        <v>105</v>
      </c>
      <c r="AB49" s="1">
        <v>26</v>
      </c>
      <c r="AC49" s="3">
        <f t="shared" si="1"/>
        <v>0.247619047619048</v>
      </c>
      <c r="AD49" s="6" t="s">
        <v>53</v>
      </c>
    </row>
    <row r="50" s="1" customFormat="1" customHeight="1" spans="1:30">
      <c r="A50" s="1" t="s">
        <v>47</v>
      </c>
      <c r="D50" s="1">
        <v>1</v>
      </c>
      <c r="E50" s="1">
        <v>1</v>
      </c>
      <c r="F50" s="1">
        <v>1</v>
      </c>
      <c r="G50" s="1">
        <v>2</v>
      </c>
      <c r="H50" s="1">
        <v>0</v>
      </c>
      <c r="I50" s="1">
        <v>1</v>
      </c>
      <c r="J50" s="1">
        <v>0</v>
      </c>
      <c r="K50" s="1">
        <v>3</v>
      </c>
      <c r="L50" s="1">
        <v>0</v>
      </c>
      <c r="M50" s="1">
        <v>3</v>
      </c>
      <c r="N50" s="1">
        <v>0</v>
      </c>
      <c r="O50" s="1">
        <v>2</v>
      </c>
      <c r="P50" s="1">
        <v>0</v>
      </c>
      <c r="Q50" s="1">
        <v>5</v>
      </c>
      <c r="R50" s="1">
        <v>0</v>
      </c>
      <c r="S50" s="1">
        <v>2</v>
      </c>
      <c r="T50" s="1">
        <v>1</v>
      </c>
      <c r="U50" s="1">
        <v>1</v>
      </c>
      <c r="V50" s="1">
        <v>38</v>
      </c>
      <c r="W50" s="1">
        <v>37</v>
      </c>
      <c r="X50" s="1">
        <v>41</v>
      </c>
      <c r="Y50" s="1">
        <v>57</v>
      </c>
      <c r="Z50" s="1">
        <v>40818</v>
      </c>
      <c r="AA50" s="1">
        <v>98</v>
      </c>
      <c r="AB50" s="1">
        <v>41</v>
      </c>
      <c r="AC50" s="3">
        <f t="shared" si="1"/>
        <v>0.418367346938776</v>
      </c>
      <c r="AD50" s="1" t="s">
        <v>12</v>
      </c>
    </row>
    <row r="51" customHeight="1" spans="1:30">
      <c r="A51" s="6" t="s">
        <v>48</v>
      </c>
      <c r="X51" s="1">
        <v>0</v>
      </c>
      <c r="Y51" s="1">
        <v>33</v>
      </c>
      <c r="Z51" s="1">
        <v>24492</v>
      </c>
      <c r="AA51" s="1">
        <v>33</v>
      </c>
      <c r="AB51" s="1">
        <v>0</v>
      </c>
      <c r="AC51" s="3">
        <f t="shared" si="1"/>
        <v>0</v>
      </c>
      <c r="AD51" s="6" t="s">
        <v>325</v>
      </c>
    </row>
    <row r="52" s="1" customFormat="1" customHeight="1" spans="1:30">
      <c r="A52" s="1" t="s">
        <v>49</v>
      </c>
      <c r="F52" s="1">
        <v>0</v>
      </c>
      <c r="G52" s="1">
        <v>2</v>
      </c>
      <c r="H52" s="1">
        <v>0</v>
      </c>
      <c r="I52" s="1">
        <v>1</v>
      </c>
      <c r="J52" s="1">
        <v>1</v>
      </c>
      <c r="K52" s="1">
        <v>0</v>
      </c>
      <c r="R52" s="1">
        <v>0</v>
      </c>
      <c r="S52" s="1">
        <v>3</v>
      </c>
      <c r="T52" s="1">
        <v>0</v>
      </c>
      <c r="U52" s="1">
        <v>2</v>
      </c>
      <c r="V52" s="1">
        <v>27</v>
      </c>
      <c r="W52" s="1">
        <v>24</v>
      </c>
      <c r="X52" s="1">
        <v>28</v>
      </c>
      <c r="Y52" s="1">
        <v>34</v>
      </c>
      <c r="Z52" s="1">
        <v>42886</v>
      </c>
      <c r="AA52" s="1">
        <v>62</v>
      </c>
      <c r="AB52" s="1">
        <v>28</v>
      </c>
      <c r="AC52" s="3">
        <f t="shared" si="1"/>
        <v>0.451612903225806</v>
      </c>
      <c r="AD52" s="1" t="s">
        <v>13</v>
      </c>
    </row>
    <row r="53" s="1" customFormat="1" customHeight="1" spans="1:30">
      <c r="A53" s="6" t="s">
        <v>328</v>
      </c>
      <c r="X53" s="1">
        <v>2</v>
      </c>
      <c r="Y53" s="1">
        <v>2</v>
      </c>
      <c r="Z53" s="1">
        <v>29145</v>
      </c>
      <c r="AA53" s="1">
        <v>4</v>
      </c>
      <c r="AB53" s="1">
        <v>2</v>
      </c>
      <c r="AC53" s="3">
        <f t="shared" si="1"/>
        <v>0.5</v>
      </c>
      <c r="AD53" s="6" t="s">
        <v>325</v>
      </c>
    </row>
    <row r="54" customHeight="1" spans="1:30">
      <c r="A54" s="6" t="s">
        <v>51</v>
      </c>
      <c r="B54" s="1">
        <v>0</v>
      </c>
      <c r="C54" s="1">
        <v>3</v>
      </c>
      <c r="D54" s="1">
        <v>0</v>
      </c>
      <c r="E54" s="1">
        <v>6</v>
      </c>
      <c r="F54" s="1">
        <v>0</v>
      </c>
      <c r="G54" s="1">
        <v>3</v>
      </c>
      <c r="H54" s="1">
        <v>0</v>
      </c>
      <c r="I54" s="1">
        <v>3</v>
      </c>
      <c r="J54" s="1">
        <v>1</v>
      </c>
      <c r="K54" s="1">
        <v>4</v>
      </c>
      <c r="L54" s="1">
        <v>0</v>
      </c>
      <c r="M54" s="1">
        <v>1</v>
      </c>
      <c r="N54" s="1">
        <v>1</v>
      </c>
      <c r="O54" s="1">
        <v>2</v>
      </c>
      <c r="P54" s="1">
        <v>1</v>
      </c>
      <c r="Q54" s="1">
        <v>1</v>
      </c>
      <c r="R54" s="1">
        <v>2</v>
      </c>
      <c r="S54" s="1">
        <v>0</v>
      </c>
      <c r="T54" s="1">
        <v>1</v>
      </c>
      <c r="U54" s="1">
        <v>2</v>
      </c>
      <c r="V54" s="1">
        <v>14</v>
      </c>
      <c r="W54" s="1">
        <v>70</v>
      </c>
      <c r="X54" s="1">
        <v>20</v>
      </c>
      <c r="Y54" s="1">
        <v>81</v>
      </c>
      <c r="Z54" s="1">
        <v>44034</v>
      </c>
      <c r="AA54" s="1">
        <v>64</v>
      </c>
      <c r="AB54" s="1">
        <v>20</v>
      </c>
      <c r="AC54" s="3">
        <f t="shared" si="1"/>
        <v>0.3125</v>
      </c>
      <c r="AD54" s="6" t="s">
        <v>11</v>
      </c>
    </row>
    <row r="55" s="1" customFormat="1" customHeight="1" spans="1:30">
      <c r="A55" s="1" t="s">
        <v>52</v>
      </c>
      <c r="B55" s="1">
        <v>0</v>
      </c>
      <c r="C55" s="1">
        <v>1</v>
      </c>
      <c r="D55" s="1">
        <v>2</v>
      </c>
      <c r="E55" s="1">
        <v>1</v>
      </c>
      <c r="F55" s="1">
        <v>0</v>
      </c>
      <c r="G55" s="1">
        <v>1</v>
      </c>
      <c r="H55" s="1">
        <v>0</v>
      </c>
      <c r="I55" s="1">
        <v>2</v>
      </c>
      <c r="J55" s="1">
        <v>2</v>
      </c>
      <c r="K55" s="1">
        <v>2</v>
      </c>
      <c r="L55" s="1">
        <v>0</v>
      </c>
      <c r="M55" s="1">
        <v>2</v>
      </c>
      <c r="N55" s="1">
        <v>0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2</v>
      </c>
      <c r="U55" s="1">
        <v>2</v>
      </c>
      <c r="V55" s="1">
        <v>37</v>
      </c>
      <c r="W55" s="1">
        <v>44</v>
      </c>
      <c r="X55" s="1">
        <f>B55+D55+F55+H55+J55+L55+N55+P55+R55+T55+V55</f>
        <v>45</v>
      </c>
      <c r="Y55" s="1">
        <f>AA55-X55</f>
        <v>58</v>
      </c>
      <c r="Z55" s="1">
        <v>44894</v>
      </c>
      <c r="AA55" s="1">
        <v>103</v>
      </c>
      <c r="AB55" s="1">
        <f>X55</f>
        <v>45</v>
      </c>
      <c r="AC55" s="3">
        <f t="shared" si="1"/>
        <v>0.436893203883495</v>
      </c>
      <c r="AD55" s="1" t="s">
        <v>13</v>
      </c>
    </row>
    <row r="56" s="1" customFormat="1" customHeight="1" spans="1:30">
      <c r="A56" s="1" t="s">
        <v>282</v>
      </c>
      <c r="D56" s="1">
        <v>0</v>
      </c>
      <c r="E56" s="1">
        <v>4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4</v>
      </c>
      <c r="L56" s="1">
        <v>0</v>
      </c>
      <c r="M56" s="1">
        <v>1</v>
      </c>
      <c r="N56" s="1">
        <v>0</v>
      </c>
      <c r="O56" s="1">
        <v>1</v>
      </c>
      <c r="P56" s="1">
        <v>0</v>
      </c>
      <c r="Q56" s="1">
        <v>2</v>
      </c>
      <c r="R56" s="1">
        <v>0</v>
      </c>
      <c r="S56" s="1">
        <v>5</v>
      </c>
      <c r="T56" s="1">
        <v>0</v>
      </c>
      <c r="U56" s="1">
        <v>1</v>
      </c>
      <c r="V56" s="1">
        <v>29</v>
      </c>
      <c r="W56" s="1">
        <v>79</v>
      </c>
      <c r="X56" s="1">
        <f>B56+D56+F56+H56+J56+L56+N56+P56+R56+T56+V56</f>
        <v>30</v>
      </c>
      <c r="Y56" s="1">
        <f>AA56-X56</f>
        <v>99</v>
      </c>
      <c r="Z56" s="1">
        <v>45161</v>
      </c>
      <c r="AA56" s="1">
        <v>129</v>
      </c>
      <c r="AB56" s="1">
        <v>30</v>
      </c>
      <c r="AC56" s="3">
        <f t="shared" si="1"/>
        <v>0.232558139534884</v>
      </c>
      <c r="AD56" s="1" t="s">
        <v>12</v>
      </c>
    </row>
    <row r="57" s="1" customFormat="1" customHeight="1" spans="1:30">
      <c r="A57" s="1" t="s">
        <v>283</v>
      </c>
      <c r="B57" s="1">
        <v>0</v>
      </c>
      <c r="C57" s="1">
        <v>1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1</v>
      </c>
      <c r="L57" s="1">
        <v>0</v>
      </c>
      <c r="M57" s="1">
        <v>1</v>
      </c>
      <c r="N57" s="1">
        <v>0</v>
      </c>
      <c r="O57" s="1">
        <v>1</v>
      </c>
      <c r="P57" s="1">
        <v>0</v>
      </c>
      <c r="Q57" s="1">
        <v>3</v>
      </c>
      <c r="R57" s="1">
        <v>0</v>
      </c>
      <c r="S57" s="1">
        <v>3</v>
      </c>
      <c r="T57" s="1">
        <v>0</v>
      </c>
      <c r="U57" s="1">
        <v>2</v>
      </c>
      <c r="V57" s="1">
        <v>21</v>
      </c>
      <c r="W57" s="1">
        <v>65</v>
      </c>
      <c r="X57" s="1">
        <f>B57+D57+F57+H57+J57+L57+N57+P57+R57+T57+V57</f>
        <v>22</v>
      </c>
      <c r="Y57" s="1">
        <f>AA57-X57</f>
        <v>80</v>
      </c>
      <c r="Z57" s="1">
        <v>42842</v>
      </c>
      <c r="AA57" s="1">
        <v>102</v>
      </c>
      <c r="AB57" s="1">
        <v>22</v>
      </c>
      <c r="AC57" s="3">
        <f t="shared" si="1"/>
        <v>0.215686274509804</v>
      </c>
      <c r="AD57" s="1" t="s">
        <v>13</v>
      </c>
    </row>
    <row r="58" customHeight="1" spans="1:30">
      <c r="A58" s="6" t="s">
        <v>329</v>
      </c>
      <c r="B58" s="1">
        <v>1</v>
      </c>
      <c r="C58" s="1">
        <v>3</v>
      </c>
      <c r="D58" s="1">
        <v>1</v>
      </c>
      <c r="E58" s="1">
        <v>5</v>
      </c>
      <c r="F58" s="1">
        <v>1</v>
      </c>
      <c r="G58" s="1">
        <v>7</v>
      </c>
      <c r="H58" s="1">
        <v>1</v>
      </c>
      <c r="I58" s="1">
        <v>2</v>
      </c>
      <c r="J58" s="1">
        <v>2</v>
      </c>
      <c r="K58" s="1">
        <v>5</v>
      </c>
      <c r="N58" s="1">
        <v>0</v>
      </c>
      <c r="O58" s="1">
        <v>4</v>
      </c>
      <c r="P58" s="1">
        <v>0</v>
      </c>
      <c r="Q58" s="1">
        <v>1</v>
      </c>
      <c r="R58" s="1">
        <v>0</v>
      </c>
      <c r="S58" s="1">
        <v>2</v>
      </c>
      <c r="T58" s="1">
        <v>0</v>
      </c>
      <c r="U58" s="1">
        <v>4</v>
      </c>
      <c r="V58" s="1">
        <v>19</v>
      </c>
      <c r="W58" s="1">
        <v>59</v>
      </c>
      <c r="X58" s="1">
        <v>26</v>
      </c>
      <c r="Y58" s="1">
        <v>91</v>
      </c>
      <c r="Z58" s="1">
        <v>44113</v>
      </c>
      <c r="AA58" s="1">
        <v>117</v>
      </c>
      <c r="AB58" s="1">
        <v>26</v>
      </c>
      <c r="AC58" s="3">
        <f t="shared" si="1"/>
        <v>0.222222222222222</v>
      </c>
      <c r="AD58" s="6" t="s">
        <v>10</v>
      </c>
    </row>
    <row r="59" customHeight="1" spans="1:30">
      <c r="A59" s="6" t="s">
        <v>60</v>
      </c>
      <c r="V59" s="1">
        <v>2</v>
      </c>
      <c r="W59" s="1">
        <v>3</v>
      </c>
      <c r="X59" s="1">
        <v>2</v>
      </c>
      <c r="Y59" s="1">
        <v>3</v>
      </c>
      <c r="Z59" s="1">
        <v>58719</v>
      </c>
      <c r="AA59" s="1">
        <v>5</v>
      </c>
      <c r="AB59" s="1">
        <v>2</v>
      </c>
      <c r="AC59" s="3">
        <f t="shared" si="1"/>
        <v>0.4</v>
      </c>
      <c r="AD59" s="6" t="s">
        <v>10</v>
      </c>
    </row>
    <row r="60" customHeight="1" spans="1:30">
      <c r="A60" s="1" t="s">
        <v>330</v>
      </c>
      <c r="V60" s="1">
        <v>8</v>
      </c>
      <c r="W60" s="1">
        <v>7</v>
      </c>
      <c r="X60" s="1">
        <v>8</v>
      </c>
      <c r="Y60" s="1">
        <v>7</v>
      </c>
      <c r="Z60" s="1">
        <v>71034</v>
      </c>
      <c r="AA60" s="1">
        <v>13</v>
      </c>
      <c r="AB60" s="1">
        <v>8</v>
      </c>
      <c r="AC60" s="3">
        <f t="shared" si="1"/>
        <v>0.615384615384615</v>
      </c>
      <c r="AD60" s="6" t="s">
        <v>64</v>
      </c>
    </row>
    <row r="61" customHeight="1" spans="1:31">
      <c r="A61" s="6" t="s">
        <v>65</v>
      </c>
      <c r="X61" s="1">
        <v>37</v>
      </c>
      <c r="Y61" s="1">
        <v>51</v>
      </c>
      <c r="Z61" s="1">
        <v>34011</v>
      </c>
      <c r="AA61" s="1">
        <v>88</v>
      </c>
      <c r="AB61" s="1">
        <v>37</v>
      </c>
      <c r="AC61" s="3">
        <f t="shared" si="1"/>
        <v>0.420454545454545</v>
      </c>
      <c r="AD61" s="6" t="s">
        <v>331</v>
      </c>
      <c r="AE61" s="6" t="s">
        <v>332</v>
      </c>
    </row>
    <row r="62" customHeight="1" spans="1:31">
      <c r="A62" s="6"/>
      <c r="X62" s="1">
        <v>63</v>
      </c>
      <c r="Y62" s="1">
        <v>64</v>
      </c>
      <c r="Z62" s="1">
        <v>34011</v>
      </c>
      <c r="AA62" s="1">
        <v>126</v>
      </c>
      <c r="AB62" s="1">
        <v>63</v>
      </c>
      <c r="AC62" s="3">
        <f t="shared" si="1"/>
        <v>0.5</v>
      </c>
      <c r="AD62" s="6" t="s">
        <v>53</v>
      </c>
      <c r="AE62" s="6" t="s">
        <v>333</v>
      </c>
    </row>
    <row r="63" s="1" customFormat="1" customHeight="1" spans="1:30">
      <c r="A63" s="6" t="s">
        <v>66</v>
      </c>
      <c r="X63" s="1">
        <v>22</v>
      </c>
      <c r="Y63" s="1">
        <v>73</v>
      </c>
      <c r="Z63" s="1">
        <v>34412</v>
      </c>
      <c r="AA63" s="1">
        <v>95</v>
      </c>
      <c r="AB63" s="1">
        <v>22</v>
      </c>
      <c r="AC63" s="3">
        <f t="shared" si="1"/>
        <v>0.231578947368421</v>
      </c>
      <c r="AD63" s="1" t="s">
        <v>24</v>
      </c>
    </row>
    <row r="64" s="1" customFormat="1" customHeight="1" spans="1:30">
      <c r="A64" s="1" t="s">
        <v>67</v>
      </c>
      <c r="V64" s="1">
        <v>2</v>
      </c>
      <c r="W64" s="1">
        <v>3</v>
      </c>
      <c r="X64" s="1">
        <v>2</v>
      </c>
      <c r="Y64" s="1">
        <v>5</v>
      </c>
      <c r="Z64" s="1">
        <v>859</v>
      </c>
      <c r="AA64" s="1">
        <v>2</v>
      </c>
      <c r="AB64" s="1">
        <v>1</v>
      </c>
      <c r="AC64" s="3">
        <f t="shared" si="1"/>
        <v>0.5</v>
      </c>
      <c r="AD64" s="1" t="s">
        <v>334</v>
      </c>
    </row>
    <row r="65" s="1" customFormat="1" customHeight="1" spans="1:30">
      <c r="A65" s="1" t="s">
        <v>69</v>
      </c>
      <c r="V65" s="1">
        <v>0</v>
      </c>
      <c r="W65" s="1">
        <v>3</v>
      </c>
      <c r="X65" s="1">
        <v>0</v>
      </c>
      <c r="Y65" s="1">
        <v>3</v>
      </c>
      <c r="Z65" s="1">
        <v>871</v>
      </c>
      <c r="AA65" s="1">
        <v>2</v>
      </c>
      <c r="AB65" s="1">
        <v>1</v>
      </c>
      <c r="AC65" s="3">
        <v>0.5</v>
      </c>
      <c r="AD65" s="1" t="s">
        <v>25</v>
      </c>
    </row>
    <row r="66" s="1" customFormat="1" customHeight="1" spans="1:30">
      <c r="A66" s="1" t="s">
        <v>70</v>
      </c>
      <c r="V66" s="1">
        <v>0</v>
      </c>
      <c r="W66" s="1">
        <v>4</v>
      </c>
      <c r="X66" s="1">
        <v>0</v>
      </c>
      <c r="Y66" s="1">
        <v>4</v>
      </c>
      <c r="Z66" s="1">
        <v>890</v>
      </c>
      <c r="AA66" s="1">
        <v>4</v>
      </c>
      <c r="AB66" s="1">
        <v>0</v>
      </c>
      <c r="AC66" s="3">
        <f t="shared" ref="AC66:AC103" si="2">AB66/AA66</f>
        <v>0</v>
      </c>
      <c r="AD66" s="1" t="s">
        <v>334</v>
      </c>
    </row>
    <row r="67" s="1" customFormat="1" customHeight="1" spans="1:30">
      <c r="A67" s="1" t="s">
        <v>71</v>
      </c>
      <c r="V67" s="1">
        <v>12</v>
      </c>
      <c r="W67" s="1">
        <v>24</v>
      </c>
      <c r="X67" s="1">
        <v>12</v>
      </c>
      <c r="Y67" s="1">
        <v>24</v>
      </c>
      <c r="Z67" s="1">
        <v>9481</v>
      </c>
      <c r="AA67" s="1">
        <v>36</v>
      </c>
      <c r="AB67" s="1">
        <v>12</v>
      </c>
      <c r="AC67" s="3">
        <f t="shared" si="2"/>
        <v>0.333333333333333</v>
      </c>
      <c r="AD67" s="1" t="s">
        <v>12</v>
      </c>
    </row>
    <row r="68" s="1" customFormat="1" customHeight="1" spans="1:30">
      <c r="A68" s="1" t="s">
        <v>72</v>
      </c>
      <c r="V68" s="1">
        <v>4</v>
      </c>
      <c r="W68" s="1">
        <v>1</v>
      </c>
      <c r="X68" s="1">
        <v>4</v>
      </c>
      <c r="Y68" s="1">
        <v>1</v>
      </c>
      <c r="Z68" s="1">
        <v>868</v>
      </c>
      <c r="AA68" s="1">
        <v>5</v>
      </c>
      <c r="AB68" s="1">
        <v>4</v>
      </c>
      <c r="AC68" s="3">
        <f t="shared" si="2"/>
        <v>0.8</v>
      </c>
      <c r="AD68" s="1" t="s">
        <v>68</v>
      </c>
    </row>
    <row r="69" customHeight="1" spans="1:30">
      <c r="A69" s="1" t="s">
        <v>73</v>
      </c>
      <c r="V69" s="1">
        <v>2</v>
      </c>
      <c r="W69" s="1">
        <v>0</v>
      </c>
      <c r="X69" s="1">
        <v>2</v>
      </c>
      <c r="Y69" s="1">
        <v>0</v>
      </c>
      <c r="Z69" s="1">
        <v>617</v>
      </c>
      <c r="AA69" s="1">
        <v>2</v>
      </c>
      <c r="AB69" s="1">
        <v>2</v>
      </c>
      <c r="AC69" s="3">
        <f t="shared" si="2"/>
        <v>1</v>
      </c>
      <c r="AD69" s="1" t="s">
        <v>76</v>
      </c>
    </row>
    <row r="70" customHeight="1" spans="1:30">
      <c r="A70" s="1" t="s">
        <v>74</v>
      </c>
      <c r="V70" s="1">
        <v>19</v>
      </c>
      <c r="W70" s="1">
        <v>30</v>
      </c>
      <c r="X70" s="1">
        <v>19</v>
      </c>
      <c r="Y70" s="1">
        <v>30</v>
      </c>
      <c r="Z70" s="1">
        <v>11971</v>
      </c>
      <c r="AA70" s="1">
        <v>49</v>
      </c>
      <c r="AB70" s="1">
        <v>19</v>
      </c>
      <c r="AC70" s="3">
        <f t="shared" si="2"/>
        <v>0.387755102040816</v>
      </c>
      <c r="AD70" s="1" t="s">
        <v>12</v>
      </c>
    </row>
    <row r="71" customHeight="1" spans="1:30">
      <c r="A71" s="1" t="s">
        <v>75</v>
      </c>
      <c r="V71" s="1">
        <v>5</v>
      </c>
      <c r="W71" s="1">
        <v>0</v>
      </c>
      <c r="X71" s="1">
        <v>5</v>
      </c>
      <c r="Y71" s="1">
        <v>0</v>
      </c>
      <c r="Z71" s="1">
        <v>571</v>
      </c>
      <c r="AA71" s="1">
        <v>5</v>
      </c>
      <c r="AB71" s="1">
        <v>5</v>
      </c>
      <c r="AC71" s="3">
        <f t="shared" si="2"/>
        <v>1</v>
      </c>
      <c r="AD71" s="1" t="s">
        <v>335</v>
      </c>
    </row>
    <row r="72" customHeight="1" spans="1:30">
      <c r="A72" s="1" t="s">
        <v>77</v>
      </c>
      <c r="V72" s="1">
        <v>14</v>
      </c>
      <c r="W72" s="1">
        <f>AA72-V72</f>
        <v>27</v>
      </c>
      <c r="X72" s="1">
        <v>14</v>
      </c>
      <c r="Y72" s="1">
        <v>27</v>
      </c>
      <c r="Z72" s="1">
        <v>15982</v>
      </c>
      <c r="AA72" s="1">
        <v>41</v>
      </c>
      <c r="AB72" s="1">
        <v>14</v>
      </c>
      <c r="AC72" s="3">
        <f t="shared" si="2"/>
        <v>0.341463414634146</v>
      </c>
      <c r="AD72" s="1" t="s">
        <v>336</v>
      </c>
    </row>
    <row r="73" customHeight="1" spans="1:30">
      <c r="A73" s="1" t="s">
        <v>78</v>
      </c>
      <c r="V73" s="1">
        <v>2</v>
      </c>
      <c r="W73" s="1">
        <v>0</v>
      </c>
      <c r="X73" s="1">
        <v>2</v>
      </c>
      <c r="Y73" s="1">
        <v>0</v>
      </c>
      <c r="Z73" s="1">
        <v>556</v>
      </c>
      <c r="AA73" s="1">
        <v>2</v>
      </c>
      <c r="AB73" s="1">
        <v>2</v>
      </c>
      <c r="AC73" s="3">
        <f t="shared" si="2"/>
        <v>1</v>
      </c>
      <c r="AD73" s="1" t="s">
        <v>81</v>
      </c>
    </row>
    <row r="74" customHeight="1" spans="1:30">
      <c r="A74" s="1" t="s">
        <v>79</v>
      </c>
      <c r="V74" s="1">
        <v>19</v>
      </c>
      <c r="W74" s="1">
        <v>30</v>
      </c>
      <c r="X74" s="1">
        <v>19</v>
      </c>
      <c r="Y74" s="1">
        <v>30</v>
      </c>
      <c r="Z74" s="1">
        <v>16902</v>
      </c>
      <c r="AA74" s="1">
        <v>49</v>
      </c>
      <c r="AB74" s="1">
        <v>19</v>
      </c>
      <c r="AC74" s="3">
        <f t="shared" si="2"/>
        <v>0.387755102040816</v>
      </c>
      <c r="AD74" s="1" t="s">
        <v>12</v>
      </c>
    </row>
    <row r="75" customHeight="1" spans="1:30">
      <c r="A75" s="1" t="s">
        <v>80</v>
      </c>
      <c r="V75" s="1">
        <v>1</v>
      </c>
      <c r="W75" s="1">
        <v>1</v>
      </c>
      <c r="X75" s="1">
        <v>1</v>
      </c>
      <c r="Y75" s="1">
        <v>1</v>
      </c>
      <c r="Z75" s="1">
        <v>220</v>
      </c>
      <c r="AA75" s="1">
        <v>2</v>
      </c>
      <c r="AB75" s="1">
        <v>1</v>
      </c>
      <c r="AC75" s="3">
        <f t="shared" si="2"/>
        <v>0.5</v>
      </c>
      <c r="AD75" s="1" t="s">
        <v>337</v>
      </c>
    </row>
    <row r="76" customHeight="1" spans="1:30">
      <c r="A76" s="1" t="s">
        <v>82</v>
      </c>
      <c r="V76" s="1">
        <v>10</v>
      </c>
      <c r="W76" s="1">
        <v>26</v>
      </c>
      <c r="X76" s="1">
        <v>10</v>
      </c>
      <c r="Y76" s="1">
        <v>26</v>
      </c>
      <c r="Z76" s="1">
        <v>16399</v>
      </c>
      <c r="AA76" s="1">
        <v>36</v>
      </c>
      <c r="AB76" s="1">
        <v>10</v>
      </c>
      <c r="AC76" s="3">
        <f t="shared" si="2"/>
        <v>0.277777777777778</v>
      </c>
      <c r="AD76" s="1" t="s">
        <v>13</v>
      </c>
    </row>
    <row r="77" customHeight="1" spans="1:30">
      <c r="A77" s="1" t="s">
        <v>83</v>
      </c>
      <c r="V77" s="1">
        <v>18</v>
      </c>
      <c r="W77" s="1">
        <v>33</v>
      </c>
      <c r="X77" s="1">
        <v>18</v>
      </c>
      <c r="Y77" s="1">
        <v>33</v>
      </c>
      <c r="Z77" s="1">
        <v>16865</v>
      </c>
      <c r="AA77" s="1">
        <v>51</v>
      </c>
      <c r="AB77" s="1">
        <v>18</v>
      </c>
      <c r="AC77" s="3">
        <f t="shared" si="2"/>
        <v>0.352941176470588</v>
      </c>
      <c r="AD77" s="1" t="s">
        <v>252</v>
      </c>
    </row>
    <row r="78" customHeight="1" spans="1:30">
      <c r="A78" s="1" t="s">
        <v>86</v>
      </c>
      <c r="V78" s="1">
        <v>4</v>
      </c>
      <c r="W78" s="1">
        <v>5</v>
      </c>
      <c r="X78" s="1">
        <v>4</v>
      </c>
      <c r="Y78" s="1">
        <v>5</v>
      </c>
      <c r="Z78" s="1">
        <v>17201</v>
      </c>
      <c r="AA78" s="1">
        <v>9</v>
      </c>
      <c r="AB78" s="1">
        <v>4</v>
      </c>
      <c r="AC78" s="3">
        <f t="shared" si="2"/>
        <v>0.444444444444444</v>
      </c>
      <c r="AD78" s="1" t="s">
        <v>12</v>
      </c>
    </row>
    <row r="79" customHeight="1" spans="1:30">
      <c r="A79" s="1" t="s">
        <v>87</v>
      </c>
      <c r="V79" s="1">
        <v>1</v>
      </c>
      <c r="W79" s="1">
        <v>0</v>
      </c>
      <c r="X79" s="1">
        <v>1</v>
      </c>
      <c r="Y79" s="1">
        <v>0</v>
      </c>
      <c r="Z79" s="1">
        <v>210</v>
      </c>
      <c r="AA79" s="1">
        <v>1</v>
      </c>
      <c r="AB79" s="1">
        <v>1</v>
      </c>
      <c r="AC79" s="3">
        <f t="shared" si="2"/>
        <v>1</v>
      </c>
      <c r="AD79" s="1" t="s">
        <v>81</v>
      </c>
    </row>
    <row r="80" customHeight="1" spans="1:30">
      <c r="A80" s="1" t="s">
        <v>89</v>
      </c>
      <c r="V80" s="1">
        <v>5</v>
      </c>
      <c r="W80" s="1">
        <v>8</v>
      </c>
      <c r="X80" s="1">
        <v>5</v>
      </c>
      <c r="Y80" s="1">
        <v>8</v>
      </c>
      <c r="Z80" s="1">
        <v>15953</v>
      </c>
      <c r="AA80" s="1">
        <v>13</v>
      </c>
      <c r="AB80" s="1">
        <v>5</v>
      </c>
      <c r="AC80" s="3">
        <f t="shared" si="2"/>
        <v>0.384615384615385</v>
      </c>
      <c r="AD80" s="1" t="s">
        <v>12</v>
      </c>
    </row>
    <row r="81" customHeight="1" spans="1:30">
      <c r="A81" s="1" t="s">
        <v>92</v>
      </c>
      <c r="V81" s="1">
        <v>4</v>
      </c>
      <c r="W81" s="1">
        <v>9</v>
      </c>
      <c r="X81" s="1">
        <v>4</v>
      </c>
      <c r="Y81" s="1">
        <v>9</v>
      </c>
      <c r="Z81" s="1">
        <v>14571</v>
      </c>
      <c r="AA81" s="1">
        <v>13</v>
      </c>
      <c r="AB81" s="1">
        <v>4</v>
      </c>
      <c r="AC81" s="3">
        <f t="shared" si="2"/>
        <v>0.307692307692308</v>
      </c>
      <c r="AD81" s="6" t="s">
        <v>338</v>
      </c>
    </row>
    <row r="82" customHeight="1" spans="1:30">
      <c r="A82" s="6" t="s">
        <v>339</v>
      </c>
      <c r="V82" s="1">
        <v>0</v>
      </c>
      <c r="W82" s="1">
        <v>2</v>
      </c>
      <c r="X82" s="1">
        <v>0</v>
      </c>
      <c r="Y82" s="1">
        <v>2</v>
      </c>
      <c r="Z82" s="1">
        <v>817</v>
      </c>
      <c r="AA82" s="1">
        <v>2</v>
      </c>
      <c r="AB82" s="1">
        <v>0</v>
      </c>
      <c r="AC82" s="3">
        <f t="shared" si="2"/>
        <v>0</v>
      </c>
      <c r="AD82" s="6" t="s">
        <v>25</v>
      </c>
    </row>
    <row r="83" customHeight="1" spans="1:30">
      <c r="A83" s="1" t="s">
        <v>340</v>
      </c>
      <c r="V83" s="1">
        <v>3</v>
      </c>
      <c r="W83" s="1">
        <v>3</v>
      </c>
      <c r="X83" s="1">
        <v>3</v>
      </c>
      <c r="Y83" s="1">
        <v>3</v>
      </c>
      <c r="Z83" s="1">
        <v>5746</v>
      </c>
      <c r="AA83" s="1">
        <v>6</v>
      </c>
      <c r="AB83" s="1">
        <v>3</v>
      </c>
      <c r="AC83" s="3">
        <f t="shared" si="2"/>
        <v>0.5</v>
      </c>
      <c r="AD83" s="6" t="s">
        <v>12</v>
      </c>
    </row>
    <row r="84" customHeight="1" spans="1:30">
      <c r="A84" s="6" t="s">
        <v>296</v>
      </c>
      <c r="V84" s="1">
        <v>2</v>
      </c>
      <c r="W84" s="1">
        <v>2</v>
      </c>
      <c r="X84" s="1">
        <v>2</v>
      </c>
      <c r="Y84" s="1">
        <v>2</v>
      </c>
      <c r="Z84" s="1">
        <v>3820</v>
      </c>
      <c r="AA84" s="1">
        <v>4</v>
      </c>
      <c r="AB84" s="1">
        <v>2</v>
      </c>
      <c r="AC84" s="3">
        <f t="shared" si="2"/>
        <v>0.5</v>
      </c>
      <c r="AD84" s="6" t="s">
        <v>12</v>
      </c>
    </row>
    <row r="85" customHeight="1" spans="1:30">
      <c r="A85" s="6" t="s">
        <v>102</v>
      </c>
      <c r="V85" s="1">
        <v>17</v>
      </c>
      <c r="W85" s="1">
        <v>24</v>
      </c>
      <c r="X85" s="1">
        <v>17</v>
      </c>
      <c r="Y85" s="1">
        <v>41</v>
      </c>
      <c r="Z85" s="1">
        <v>20951</v>
      </c>
      <c r="AA85" s="1">
        <v>41</v>
      </c>
      <c r="AB85" s="1">
        <v>17</v>
      </c>
      <c r="AC85" s="3">
        <f t="shared" si="2"/>
        <v>0.414634146341463</v>
      </c>
      <c r="AD85" s="6" t="s">
        <v>12</v>
      </c>
    </row>
    <row r="86" customHeight="1" spans="1:30">
      <c r="A86" s="6" t="s">
        <v>299</v>
      </c>
      <c r="V86" s="1">
        <v>10</v>
      </c>
      <c r="W86" s="1">
        <v>12</v>
      </c>
      <c r="X86" s="1">
        <v>10</v>
      </c>
      <c r="Y86" s="1">
        <v>12</v>
      </c>
      <c r="Z86" s="1">
        <v>15959</v>
      </c>
      <c r="AA86" s="1">
        <v>22</v>
      </c>
      <c r="AB86" s="1">
        <v>10</v>
      </c>
      <c r="AC86" s="3">
        <f t="shared" si="2"/>
        <v>0.454545454545455</v>
      </c>
      <c r="AD86" s="6" t="s">
        <v>13</v>
      </c>
    </row>
    <row r="87" customHeight="1" spans="1:30">
      <c r="A87" s="6" t="s">
        <v>105</v>
      </c>
      <c r="V87" s="1">
        <v>7</v>
      </c>
      <c r="W87" s="1">
        <v>18</v>
      </c>
      <c r="X87" s="1">
        <v>7</v>
      </c>
      <c r="Y87" s="1">
        <v>18</v>
      </c>
      <c r="Z87" s="1">
        <v>19360</v>
      </c>
      <c r="AA87" s="1">
        <v>25</v>
      </c>
      <c r="AB87" s="1">
        <v>7</v>
      </c>
      <c r="AC87" s="3">
        <f t="shared" si="2"/>
        <v>0.28</v>
      </c>
      <c r="AD87" s="6" t="s">
        <v>68</v>
      </c>
    </row>
    <row r="88" customHeight="1" spans="1:30">
      <c r="A88" s="6" t="s">
        <v>303</v>
      </c>
      <c r="V88" s="1">
        <v>13</v>
      </c>
      <c r="W88" s="1">
        <v>19</v>
      </c>
      <c r="X88" s="1">
        <v>13</v>
      </c>
      <c r="Y88" s="1">
        <v>19</v>
      </c>
      <c r="Z88" s="1">
        <v>23301</v>
      </c>
      <c r="AA88" s="1">
        <v>32</v>
      </c>
      <c r="AB88" s="1">
        <v>13</v>
      </c>
      <c r="AC88" s="3">
        <f t="shared" si="2"/>
        <v>0.40625</v>
      </c>
      <c r="AD88" s="6" t="s">
        <v>341</v>
      </c>
    </row>
    <row r="89" customHeight="1" spans="1:30">
      <c r="A89" s="6" t="s">
        <v>342</v>
      </c>
      <c r="V89" s="1">
        <v>14</v>
      </c>
      <c r="W89" s="1">
        <v>21</v>
      </c>
      <c r="X89" s="1">
        <v>14</v>
      </c>
      <c r="Y89" s="1">
        <v>21</v>
      </c>
      <c r="Z89" s="1">
        <v>20378</v>
      </c>
      <c r="AA89" s="1">
        <v>35</v>
      </c>
      <c r="AB89" s="1">
        <v>14</v>
      </c>
      <c r="AC89" s="3">
        <f t="shared" si="2"/>
        <v>0.4</v>
      </c>
      <c r="AD89" s="6" t="s">
        <v>343</v>
      </c>
    </row>
    <row r="90" customHeight="1" spans="1:30">
      <c r="A90" s="6" t="s">
        <v>111</v>
      </c>
      <c r="V90" s="1">
        <v>14</v>
      </c>
      <c r="W90" s="1">
        <v>14</v>
      </c>
      <c r="X90" s="1">
        <v>14</v>
      </c>
      <c r="Y90" s="1">
        <v>14</v>
      </c>
      <c r="Z90" s="1">
        <v>21115</v>
      </c>
      <c r="AA90" s="1">
        <v>28</v>
      </c>
      <c r="AB90" s="1">
        <v>14</v>
      </c>
      <c r="AC90" s="3">
        <f t="shared" si="2"/>
        <v>0.5</v>
      </c>
      <c r="AD90" s="6" t="s">
        <v>344</v>
      </c>
    </row>
    <row r="91" customHeight="1" spans="1:30">
      <c r="A91" s="6" t="s">
        <v>345</v>
      </c>
      <c r="V91" s="1">
        <v>11</v>
      </c>
      <c r="W91" s="1">
        <v>17</v>
      </c>
      <c r="X91" s="1">
        <v>11</v>
      </c>
      <c r="Y91" s="1">
        <v>17</v>
      </c>
      <c r="Z91" s="1">
        <v>20476</v>
      </c>
      <c r="AA91" s="1">
        <v>28</v>
      </c>
      <c r="AB91" s="1">
        <v>11</v>
      </c>
      <c r="AC91" s="3">
        <f t="shared" si="2"/>
        <v>0.392857142857143</v>
      </c>
      <c r="AD91" s="6" t="s">
        <v>110</v>
      </c>
    </row>
    <row r="92" s="1" customFormat="1" customHeight="1" spans="1:30">
      <c r="A92" s="6" t="s">
        <v>116</v>
      </c>
      <c r="V92" s="1">
        <v>9</v>
      </c>
      <c r="W92" s="1">
        <v>19</v>
      </c>
      <c r="X92" s="1">
        <v>9</v>
      </c>
      <c r="Y92" s="1">
        <v>19</v>
      </c>
      <c r="Z92" s="1">
        <v>21609</v>
      </c>
      <c r="AA92" s="1">
        <v>28</v>
      </c>
      <c r="AB92" s="1">
        <v>9</v>
      </c>
      <c r="AC92" s="3">
        <f t="shared" si="2"/>
        <v>0.321428571428571</v>
      </c>
      <c r="AD92" s="6" t="s">
        <v>343</v>
      </c>
    </row>
    <row r="93" s="1" customFormat="1" customHeight="1" spans="1:30">
      <c r="A93" s="6" t="s">
        <v>310</v>
      </c>
      <c r="V93" s="1">
        <v>5</v>
      </c>
      <c r="W93" s="1">
        <v>13</v>
      </c>
      <c r="X93" s="1">
        <v>5</v>
      </c>
      <c r="Y93" s="1">
        <v>13</v>
      </c>
      <c r="Z93" s="1">
        <v>20967</v>
      </c>
      <c r="AA93" s="1">
        <v>18</v>
      </c>
      <c r="AB93" s="1">
        <v>5</v>
      </c>
      <c r="AC93" s="3">
        <f t="shared" si="2"/>
        <v>0.277777777777778</v>
      </c>
      <c r="AD93" s="6" t="s">
        <v>341</v>
      </c>
    </row>
    <row r="94" s="1" customFormat="1" customHeight="1" spans="1:30">
      <c r="A94" s="6" t="s">
        <v>119</v>
      </c>
      <c r="V94" s="1">
        <v>16</v>
      </c>
      <c r="W94" s="1">
        <v>15</v>
      </c>
      <c r="X94" s="1">
        <v>16</v>
      </c>
      <c r="Y94" s="1">
        <v>15</v>
      </c>
      <c r="Z94" s="1">
        <v>20470</v>
      </c>
      <c r="AA94" s="1">
        <v>31</v>
      </c>
      <c r="AB94" s="1">
        <v>16</v>
      </c>
      <c r="AC94" s="3">
        <f t="shared" si="2"/>
        <v>0.516129032258065</v>
      </c>
      <c r="AD94" s="6" t="s">
        <v>346</v>
      </c>
    </row>
    <row r="95" s="1" customFormat="1" customHeight="1" spans="1:30">
      <c r="A95" s="6" t="s">
        <v>121</v>
      </c>
      <c r="V95" s="1">
        <v>12</v>
      </c>
      <c r="W95" s="1">
        <v>17</v>
      </c>
      <c r="X95" s="1">
        <v>12</v>
      </c>
      <c r="Y95" s="1">
        <v>17</v>
      </c>
      <c r="Z95" s="1">
        <v>21212</v>
      </c>
      <c r="AA95" s="1">
        <v>29</v>
      </c>
      <c r="AB95" s="1">
        <v>12</v>
      </c>
      <c r="AC95" s="3">
        <f t="shared" si="2"/>
        <v>0.413793103448276</v>
      </c>
      <c r="AD95" s="6" t="s">
        <v>346</v>
      </c>
    </row>
    <row r="96" s="1" customFormat="1" customHeight="1" spans="1:30">
      <c r="A96" s="6" t="s">
        <v>311</v>
      </c>
      <c r="V96" s="1">
        <v>9</v>
      </c>
      <c r="W96" s="1">
        <v>13</v>
      </c>
      <c r="X96" s="1">
        <v>9</v>
      </c>
      <c r="Y96" s="1">
        <v>13</v>
      </c>
      <c r="Z96" s="1">
        <v>19918</v>
      </c>
      <c r="AA96" s="1">
        <v>22</v>
      </c>
      <c r="AB96" s="1">
        <v>9</v>
      </c>
      <c r="AC96" s="3">
        <f t="shared" si="2"/>
        <v>0.409090909090909</v>
      </c>
      <c r="AD96" s="6" t="s">
        <v>347</v>
      </c>
    </row>
    <row r="97" s="1" customFormat="1" customHeight="1" spans="1:30">
      <c r="A97" s="6" t="s">
        <v>313</v>
      </c>
      <c r="V97" s="1">
        <v>7</v>
      </c>
      <c r="W97" s="1">
        <v>11</v>
      </c>
      <c r="X97" s="1">
        <v>7</v>
      </c>
      <c r="Y97" s="1">
        <v>11</v>
      </c>
      <c r="Z97" s="1">
        <v>20381</v>
      </c>
      <c r="AA97" s="1">
        <v>18</v>
      </c>
      <c r="AB97" s="1">
        <v>7</v>
      </c>
      <c r="AC97" s="3">
        <f t="shared" si="2"/>
        <v>0.388888888888889</v>
      </c>
      <c r="AD97" s="6" t="s">
        <v>343</v>
      </c>
    </row>
    <row r="98" s="1" customFormat="1" customHeight="1" spans="1:30">
      <c r="A98" s="6" t="s">
        <v>348</v>
      </c>
      <c r="V98" s="1">
        <v>10</v>
      </c>
      <c r="W98" s="1">
        <v>19</v>
      </c>
      <c r="X98" s="1">
        <v>10</v>
      </c>
      <c r="Y98" s="1">
        <v>19</v>
      </c>
      <c r="Z98" s="1">
        <v>22000</v>
      </c>
      <c r="AA98" s="1">
        <v>29</v>
      </c>
      <c r="AB98" s="1">
        <v>10</v>
      </c>
      <c r="AC98" s="3">
        <f t="shared" si="2"/>
        <v>0.344827586206897</v>
      </c>
      <c r="AD98" s="6" t="s">
        <v>110</v>
      </c>
    </row>
    <row r="99" s="1" customFormat="1" customHeight="1" spans="1:30">
      <c r="A99" s="6" t="s">
        <v>349</v>
      </c>
      <c r="V99" s="1">
        <v>11</v>
      </c>
      <c r="W99" s="1">
        <v>16</v>
      </c>
      <c r="X99" s="1">
        <v>11</v>
      </c>
      <c r="Y99" s="1">
        <v>16</v>
      </c>
      <c r="Z99" s="1">
        <v>22393</v>
      </c>
      <c r="AA99" s="1">
        <v>27</v>
      </c>
      <c r="AB99" s="1">
        <v>11</v>
      </c>
      <c r="AC99" s="3">
        <f t="shared" si="2"/>
        <v>0.407407407407407</v>
      </c>
      <c r="AD99" s="6" t="s">
        <v>136</v>
      </c>
    </row>
    <row r="100" s="1" customFormat="1" customHeight="1" spans="1:30">
      <c r="A100" s="6" t="s">
        <v>350</v>
      </c>
      <c r="V100" s="1">
        <v>30</v>
      </c>
      <c r="W100" s="1">
        <v>15</v>
      </c>
      <c r="X100" s="1">
        <v>30</v>
      </c>
      <c r="Y100" s="1">
        <v>15</v>
      </c>
      <c r="Z100" s="1">
        <v>21705</v>
      </c>
      <c r="AA100" s="1">
        <v>45</v>
      </c>
      <c r="AB100" s="1">
        <v>30</v>
      </c>
      <c r="AC100" s="3">
        <f t="shared" si="2"/>
        <v>0.666666666666667</v>
      </c>
      <c r="AD100" s="6" t="s">
        <v>132</v>
      </c>
    </row>
    <row r="101" s="1" customFormat="1" customHeight="1" spans="1:30">
      <c r="A101" s="6" t="s">
        <v>133</v>
      </c>
      <c r="V101" s="1">
        <v>30</v>
      </c>
      <c r="W101" s="1">
        <v>19</v>
      </c>
      <c r="X101" s="1">
        <v>30</v>
      </c>
      <c r="Y101" s="1">
        <v>19</v>
      </c>
      <c r="Z101" s="1">
        <v>21587</v>
      </c>
      <c r="AA101" s="1">
        <v>49</v>
      </c>
      <c r="AB101" s="1">
        <v>30</v>
      </c>
      <c r="AC101" s="3">
        <f t="shared" si="2"/>
        <v>0.612244897959184</v>
      </c>
      <c r="AD101" s="6" t="s">
        <v>346</v>
      </c>
    </row>
    <row r="102" s="1" customFormat="1" customHeight="1" spans="1:30">
      <c r="A102" s="6" t="s">
        <v>135</v>
      </c>
      <c r="V102" s="1">
        <v>5</v>
      </c>
      <c r="W102" s="1">
        <v>13</v>
      </c>
      <c r="X102" s="1">
        <v>5</v>
      </c>
      <c r="Y102" s="1">
        <v>13</v>
      </c>
      <c r="Z102" s="1">
        <v>20178</v>
      </c>
      <c r="AA102" s="1">
        <v>18</v>
      </c>
      <c r="AB102" s="1">
        <v>5</v>
      </c>
      <c r="AC102" s="3">
        <f t="shared" si="2"/>
        <v>0.277777777777778</v>
      </c>
      <c r="AD102" s="6" t="s">
        <v>347</v>
      </c>
    </row>
    <row r="103" s="1" customFormat="1" customHeight="1" spans="1:30">
      <c r="A103" s="6" t="s">
        <v>137</v>
      </c>
      <c r="V103" s="1">
        <v>12</v>
      </c>
      <c r="W103" s="1">
        <v>14</v>
      </c>
      <c r="X103" s="1">
        <v>12</v>
      </c>
      <c r="Y103" s="1">
        <v>14</v>
      </c>
      <c r="Z103" s="1">
        <v>20400</v>
      </c>
      <c r="AA103" s="1">
        <v>26</v>
      </c>
      <c r="AB103" s="1">
        <v>12</v>
      </c>
      <c r="AC103" s="3">
        <f t="shared" si="2"/>
        <v>0.461538461538462</v>
      </c>
      <c r="AD103" s="6" t="s">
        <v>351</v>
      </c>
    </row>
    <row r="104" customHeight="1" spans="1:30">
      <c r="A104" s="6" t="s">
        <v>139</v>
      </c>
      <c r="V104" s="1">
        <v>4</v>
      </c>
      <c r="W104" s="1">
        <v>4</v>
      </c>
      <c r="X104" s="1">
        <v>4</v>
      </c>
      <c r="Y104" s="1">
        <v>4</v>
      </c>
      <c r="Z104" s="1">
        <v>12889</v>
      </c>
      <c r="AA104" s="1">
        <v>8</v>
      </c>
      <c r="AB104" s="1">
        <v>4</v>
      </c>
      <c r="AC104" s="3">
        <v>0.5</v>
      </c>
      <c r="AD104" s="6" t="s">
        <v>352</v>
      </c>
    </row>
    <row r="105" customHeight="1" spans="1:30">
      <c r="A105" s="6" t="s">
        <v>140</v>
      </c>
      <c r="V105" s="1">
        <v>17</v>
      </c>
      <c r="W105" s="1">
        <v>15</v>
      </c>
      <c r="X105" s="1">
        <v>17</v>
      </c>
      <c r="Y105" s="1">
        <v>15</v>
      </c>
      <c r="Z105" s="1">
        <v>23712</v>
      </c>
      <c r="AA105" s="1">
        <v>32</v>
      </c>
      <c r="AB105" s="1">
        <v>17</v>
      </c>
      <c r="AC105" s="3">
        <f t="shared" ref="AC105:AC122" si="3">AB105/AA105</f>
        <v>0.53125</v>
      </c>
      <c r="AD105" s="6" t="s">
        <v>353</v>
      </c>
    </row>
    <row r="106" customHeight="1" spans="1:30">
      <c r="A106" s="1" t="s">
        <v>143</v>
      </c>
      <c r="V106" s="1">
        <v>11</v>
      </c>
      <c r="W106" s="1">
        <v>19</v>
      </c>
      <c r="X106" s="1">
        <v>11</v>
      </c>
      <c r="Y106" s="1">
        <v>19</v>
      </c>
      <c r="Z106" s="1">
        <v>21770</v>
      </c>
      <c r="AA106" s="1">
        <v>30</v>
      </c>
      <c r="AB106" s="1">
        <v>11</v>
      </c>
      <c r="AC106" s="3">
        <f t="shared" si="3"/>
        <v>0.366666666666667</v>
      </c>
      <c r="AD106" s="6" t="s">
        <v>354</v>
      </c>
    </row>
    <row r="107" customHeight="1" spans="1:30">
      <c r="A107" s="1" t="s">
        <v>145</v>
      </c>
      <c r="V107" s="1">
        <v>0</v>
      </c>
      <c r="W107" s="1">
        <v>7</v>
      </c>
      <c r="X107" s="1">
        <v>0</v>
      </c>
      <c r="Y107" s="1">
        <v>7</v>
      </c>
      <c r="Z107" s="1">
        <v>7694</v>
      </c>
      <c r="AA107" s="1">
        <v>7</v>
      </c>
      <c r="AB107" s="1">
        <v>0</v>
      </c>
      <c r="AC107" s="3">
        <f t="shared" si="3"/>
        <v>0</v>
      </c>
      <c r="AD107" s="6" t="s">
        <v>157</v>
      </c>
    </row>
    <row r="108" customHeight="1" spans="1:30">
      <c r="A108" s="1" t="s">
        <v>146</v>
      </c>
      <c r="V108" s="1">
        <v>6</v>
      </c>
      <c r="W108" s="1">
        <v>8</v>
      </c>
      <c r="X108" s="1">
        <v>6</v>
      </c>
      <c r="Y108" s="1">
        <v>8</v>
      </c>
      <c r="Z108" s="1">
        <v>16186</v>
      </c>
      <c r="AA108" s="1">
        <v>14</v>
      </c>
      <c r="AB108" s="1">
        <v>6</v>
      </c>
      <c r="AC108" s="3">
        <f t="shared" si="3"/>
        <v>0.428571428571429</v>
      </c>
      <c r="AD108" s="6" t="s">
        <v>355</v>
      </c>
    </row>
    <row r="109" customHeight="1" spans="1:30">
      <c r="A109" s="1" t="s">
        <v>148</v>
      </c>
      <c r="V109" s="1">
        <v>1</v>
      </c>
      <c r="W109" s="1">
        <v>0</v>
      </c>
      <c r="X109" s="1">
        <v>1</v>
      </c>
      <c r="Y109" s="1">
        <v>0</v>
      </c>
      <c r="Z109" s="1">
        <v>8918</v>
      </c>
      <c r="AA109" s="1">
        <v>1</v>
      </c>
      <c r="AB109" s="1">
        <v>1</v>
      </c>
      <c r="AC109" s="3">
        <f t="shared" si="3"/>
        <v>1</v>
      </c>
      <c r="AD109" s="6" t="s">
        <v>142</v>
      </c>
    </row>
    <row r="110" customHeight="1" spans="1:30">
      <c r="A110" s="1" t="s">
        <v>150</v>
      </c>
      <c r="V110" s="1">
        <v>0</v>
      </c>
      <c r="W110" s="1">
        <v>1</v>
      </c>
      <c r="X110" s="1">
        <v>0</v>
      </c>
      <c r="Y110" s="1">
        <v>1</v>
      </c>
      <c r="Z110" s="1">
        <v>8918</v>
      </c>
      <c r="AA110" s="1">
        <v>1</v>
      </c>
      <c r="AB110" s="1">
        <v>0</v>
      </c>
      <c r="AC110" s="3">
        <f t="shared" si="3"/>
        <v>0</v>
      </c>
      <c r="AD110" s="6" t="s">
        <v>35</v>
      </c>
    </row>
    <row r="111" customHeight="1" spans="1:30">
      <c r="A111" s="6" t="s">
        <v>153</v>
      </c>
      <c r="V111" s="1">
        <v>5</v>
      </c>
      <c r="W111" s="1">
        <v>3</v>
      </c>
      <c r="X111" s="1">
        <v>5</v>
      </c>
      <c r="Y111" s="1">
        <v>3</v>
      </c>
      <c r="Z111" s="1">
        <v>5257</v>
      </c>
      <c r="AA111" s="1">
        <v>8</v>
      </c>
      <c r="AB111" s="1">
        <v>5</v>
      </c>
      <c r="AC111" s="3">
        <f t="shared" si="3"/>
        <v>0.625</v>
      </c>
      <c r="AD111" s="6" t="s">
        <v>344</v>
      </c>
    </row>
    <row r="112" customHeight="1" spans="1:30">
      <c r="A112" s="6" t="s">
        <v>154</v>
      </c>
      <c r="V112" s="1">
        <v>0</v>
      </c>
      <c r="W112" s="1">
        <v>6</v>
      </c>
      <c r="X112" s="1">
        <v>0</v>
      </c>
      <c r="Y112" s="1">
        <v>6</v>
      </c>
      <c r="Z112" s="1">
        <v>3938</v>
      </c>
      <c r="AA112" s="1">
        <v>6</v>
      </c>
      <c r="AB112" s="1">
        <v>0</v>
      </c>
      <c r="AC112" s="3">
        <f t="shared" si="3"/>
        <v>0</v>
      </c>
      <c r="AD112" s="6" t="s">
        <v>314</v>
      </c>
    </row>
    <row r="113" s="1" customFormat="1" customHeight="1" spans="1:30">
      <c r="A113" s="6" t="s">
        <v>158</v>
      </c>
      <c r="V113" s="1">
        <v>0</v>
      </c>
      <c r="W113" s="1">
        <v>2</v>
      </c>
      <c r="X113" s="1">
        <v>0</v>
      </c>
      <c r="Y113" s="1">
        <v>2</v>
      </c>
      <c r="Z113" s="1">
        <v>186</v>
      </c>
      <c r="AA113" s="1">
        <v>2</v>
      </c>
      <c r="AB113" s="1">
        <v>0</v>
      </c>
      <c r="AC113" s="3">
        <f t="shared" si="3"/>
        <v>0</v>
      </c>
      <c r="AD113" s="6" t="s">
        <v>356</v>
      </c>
    </row>
    <row r="114" s="1" customFormat="1" customHeight="1" spans="1:30">
      <c r="A114" s="6" t="s">
        <v>160</v>
      </c>
      <c r="V114" s="1">
        <v>0</v>
      </c>
      <c r="W114" s="1">
        <v>1</v>
      </c>
      <c r="X114" s="1">
        <v>0</v>
      </c>
      <c r="Y114" s="1">
        <v>1</v>
      </c>
      <c r="Z114" s="1">
        <v>353</v>
      </c>
      <c r="AA114" s="1">
        <v>1</v>
      </c>
      <c r="AB114" s="1">
        <v>0</v>
      </c>
      <c r="AC114" s="3">
        <f t="shared" si="3"/>
        <v>0</v>
      </c>
      <c r="AD114" s="6" t="s">
        <v>357</v>
      </c>
    </row>
    <row r="115" customHeight="1" spans="1:30">
      <c r="A115" s="1" t="s">
        <v>358</v>
      </c>
      <c r="X115" s="1">
        <v>2</v>
      </c>
      <c r="Y115" s="1">
        <v>0</v>
      </c>
      <c r="Z115" s="1">
        <v>384</v>
      </c>
      <c r="AA115" s="1">
        <v>2</v>
      </c>
      <c r="AB115" s="1">
        <v>2</v>
      </c>
      <c r="AC115" s="3">
        <f t="shared" si="3"/>
        <v>1</v>
      </c>
      <c r="AD115" s="6" t="s">
        <v>359</v>
      </c>
    </row>
    <row r="116" customHeight="1" spans="1:30">
      <c r="A116" s="1" t="s">
        <v>162</v>
      </c>
      <c r="V116" s="1">
        <v>5</v>
      </c>
      <c r="W116" s="1">
        <v>7</v>
      </c>
      <c r="X116" s="1">
        <v>5</v>
      </c>
      <c r="Y116" s="1">
        <v>7</v>
      </c>
      <c r="Z116" s="1">
        <v>9989</v>
      </c>
      <c r="AA116" s="1">
        <v>12</v>
      </c>
      <c r="AB116" s="1">
        <v>5</v>
      </c>
      <c r="AC116" s="3">
        <f t="shared" si="3"/>
        <v>0.416666666666667</v>
      </c>
      <c r="AD116" s="6" t="s">
        <v>360</v>
      </c>
    </row>
    <row r="117" customHeight="1" spans="1:30">
      <c r="A117" s="1" t="s">
        <v>164</v>
      </c>
      <c r="V117" s="1">
        <v>10</v>
      </c>
      <c r="W117" s="1">
        <v>10</v>
      </c>
      <c r="X117" s="1">
        <v>10</v>
      </c>
      <c r="Y117" s="1">
        <v>10</v>
      </c>
      <c r="Z117" s="1">
        <v>15424</v>
      </c>
      <c r="AA117" s="1">
        <v>20</v>
      </c>
      <c r="AB117" s="1">
        <v>10</v>
      </c>
      <c r="AC117" s="3">
        <f t="shared" si="3"/>
        <v>0.5</v>
      </c>
      <c r="AD117" s="6" t="s">
        <v>361</v>
      </c>
    </row>
    <row r="118" customHeight="1" spans="1:30">
      <c r="A118" s="1" t="s">
        <v>165</v>
      </c>
      <c r="V118" s="1">
        <v>0</v>
      </c>
      <c r="W118" s="1">
        <v>4</v>
      </c>
      <c r="X118" s="1">
        <v>0</v>
      </c>
      <c r="Y118" s="1">
        <v>4</v>
      </c>
      <c r="Z118" s="1">
        <v>723</v>
      </c>
      <c r="AA118" s="1">
        <v>4</v>
      </c>
      <c r="AB118" s="1">
        <v>0</v>
      </c>
      <c r="AC118" s="3">
        <f t="shared" si="3"/>
        <v>0</v>
      </c>
      <c r="AD118" s="6" t="s">
        <v>142</v>
      </c>
    </row>
    <row r="119" customHeight="1" spans="1:30">
      <c r="A119" s="1" t="s">
        <v>166</v>
      </c>
      <c r="V119" s="1">
        <v>0</v>
      </c>
      <c r="W119" s="1">
        <v>1</v>
      </c>
      <c r="X119" s="1">
        <v>0</v>
      </c>
      <c r="Y119" s="1">
        <v>1</v>
      </c>
      <c r="Z119" s="1">
        <v>382</v>
      </c>
      <c r="AA119" s="1">
        <v>1</v>
      </c>
      <c r="AB119" s="1">
        <v>0</v>
      </c>
      <c r="AC119" s="3">
        <f t="shared" si="3"/>
        <v>0</v>
      </c>
      <c r="AD119" s="6" t="s">
        <v>362</v>
      </c>
    </row>
    <row r="120" customHeight="1" spans="1:30">
      <c r="A120" s="1" t="s">
        <v>169</v>
      </c>
      <c r="V120" s="1">
        <v>5</v>
      </c>
      <c r="W120" s="1">
        <v>9</v>
      </c>
      <c r="X120" s="1">
        <v>5</v>
      </c>
      <c r="Y120" s="1">
        <v>9</v>
      </c>
      <c r="Z120" s="1">
        <v>16082</v>
      </c>
      <c r="AA120" s="1">
        <v>14</v>
      </c>
      <c r="AB120" s="1">
        <v>5</v>
      </c>
      <c r="AC120" s="3">
        <f t="shared" si="3"/>
        <v>0.357142857142857</v>
      </c>
      <c r="AD120" s="6" t="s">
        <v>180</v>
      </c>
    </row>
    <row r="121" customHeight="1" spans="1:30">
      <c r="A121" s="1" t="s">
        <v>171</v>
      </c>
      <c r="V121" s="1">
        <v>1</v>
      </c>
      <c r="W121" s="1">
        <v>0</v>
      </c>
      <c r="X121" s="1">
        <v>1</v>
      </c>
      <c r="Y121" s="1">
        <v>0</v>
      </c>
      <c r="Z121" s="1">
        <v>3550</v>
      </c>
      <c r="AA121" s="1">
        <v>1</v>
      </c>
      <c r="AB121" s="1">
        <v>1</v>
      </c>
      <c r="AC121" s="3">
        <f t="shared" si="3"/>
        <v>1</v>
      </c>
      <c r="AD121" s="6" t="s">
        <v>363</v>
      </c>
    </row>
    <row r="122" customHeight="1" spans="1:30">
      <c r="A122" s="1" t="s">
        <v>173</v>
      </c>
      <c r="V122" s="1">
        <v>2</v>
      </c>
      <c r="W122" s="1">
        <v>19</v>
      </c>
      <c r="X122" s="1">
        <v>2</v>
      </c>
      <c r="Y122" s="1">
        <v>19</v>
      </c>
      <c r="Z122" s="1">
        <v>5006</v>
      </c>
      <c r="AA122" s="1">
        <v>21</v>
      </c>
      <c r="AB122" s="1">
        <v>2</v>
      </c>
      <c r="AC122" s="3">
        <f t="shared" si="3"/>
        <v>0.0952380952380952</v>
      </c>
      <c r="AD122" s="6" t="s">
        <v>309</v>
      </c>
    </row>
    <row r="123" customHeight="1" spans="1:30">
      <c r="A123" s="1" t="s">
        <v>179</v>
      </c>
      <c r="V123" s="1">
        <v>6</v>
      </c>
      <c r="W123" s="1">
        <v>7</v>
      </c>
      <c r="X123" s="1">
        <v>6</v>
      </c>
      <c r="Y123" s="1">
        <v>7</v>
      </c>
      <c r="Z123" s="1">
        <v>15333</v>
      </c>
      <c r="AA123" s="1">
        <v>13</v>
      </c>
      <c r="AB123" s="1">
        <v>6</v>
      </c>
      <c r="AC123" s="3">
        <v>0.461538461538462</v>
      </c>
      <c r="AD123" s="1" t="s">
        <v>221</v>
      </c>
    </row>
    <row r="124" customHeight="1" spans="1:30">
      <c r="A124" s="1" t="s">
        <v>181</v>
      </c>
      <c r="V124" s="1">
        <v>7</v>
      </c>
      <c r="W124" s="1">
        <v>13</v>
      </c>
      <c r="X124" s="1">
        <v>7</v>
      </c>
      <c r="Y124" s="1">
        <v>13</v>
      </c>
      <c r="Z124" s="1">
        <v>14474</v>
      </c>
      <c r="AA124" s="1">
        <v>20</v>
      </c>
      <c r="AB124" s="1">
        <v>7</v>
      </c>
      <c r="AC124" s="3">
        <f t="shared" ref="AC124:AC137" si="4">AB124/AA124</f>
        <v>0.35</v>
      </c>
      <c r="AD124" s="6" t="s">
        <v>88</v>
      </c>
    </row>
    <row r="125" customHeight="1" spans="1:30">
      <c r="A125" s="1" t="s">
        <v>182</v>
      </c>
      <c r="V125" s="1">
        <v>6</v>
      </c>
      <c r="W125" s="1">
        <v>11</v>
      </c>
      <c r="X125" s="1">
        <v>6</v>
      </c>
      <c r="Y125" s="1">
        <v>11</v>
      </c>
      <c r="Z125" s="1">
        <v>3748</v>
      </c>
      <c r="AA125" s="1">
        <v>17</v>
      </c>
      <c r="AB125" s="1">
        <v>6</v>
      </c>
      <c r="AC125" s="3">
        <f t="shared" si="4"/>
        <v>0.352941176470588</v>
      </c>
      <c r="AD125" s="6" t="s">
        <v>10</v>
      </c>
    </row>
    <row r="126" customHeight="1" spans="1:30">
      <c r="A126" s="1" t="s">
        <v>364</v>
      </c>
      <c r="D126" s="1">
        <v>0</v>
      </c>
      <c r="E126" s="1">
        <v>1</v>
      </c>
      <c r="H126" s="1">
        <v>0</v>
      </c>
      <c r="I126" s="1">
        <v>1</v>
      </c>
      <c r="J126" s="1">
        <v>0</v>
      </c>
      <c r="K126" s="1">
        <v>1</v>
      </c>
      <c r="V126" s="1">
        <v>0</v>
      </c>
      <c r="W126" s="1">
        <v>3</v>
      </c>
      <c r="X126" s="1">
        <v>0</v>
      </c>
      <c r="Y126" s="1">
        <v>6</v>
      </c>
      <c r="Z126" s="1">
        <v>1850</v>
      </c>
      <c r="AA126" s="1">
        <v>6</v>
      </c>
      <c r="AB126" s="1">
        <v>0</v>
      </c>
      <c r="AC126" s="3">
        <f t="shared" si="4"/>
        <v>0</v>
      </c>
      <c r="AD126" s="6" t="s">
        <v>365</v>
      </c>
    </row>
    <row r="127" customHeight="1" spans="1:30">
      <c r="A127" s="1" t="s">
        <v>183</v>
      </c>
      <c r="V127" s="1">
        <v>9</v>
      </c>
      <c r="W127" s="1">
        <v>26</v>
      </c>
      <c r="X127" s="1">
        <v>9</v>
      </c>
      <c r="Y127" s="1">
        <v>26</v>
      </c>
      <c r="Z127" s="1">
        <v>16884</v>
      </c>
      <c r="AA127" s="1">
        <v>35</v>
      </c>
      <c r="AB127" s="1">
        <v>9</v>
      </c>
      <c r="AC127" s="3">
        <f t="shared" si="4"/>
        <v>0.257142857142857</v>
      </c>
      <c r="AD127" s="6" t="s">
        <v>11</v>
      </c>
    </row>
    <row r="128" customHeight="1" spans="1:30">
      <c r="A128" s="18" t="s">
        <v>184</v>
      </c>
      <c r="V128" s="1">
        <v>3</v>
      </c>
      <c r="W128" s="1">
        <v>2</v>
      </c>
      <c r="X128" s="1">
        <v>3</v>
      </c>
      <c r="Y128" s="1">
        <v>2</v>
      </c>
      <c r="Z128" s="1">
        <v>18511</v>
      </c>
      <c r="AA128" s="1">
        <v>5</v>
      </c>
      <c r="AB128" s="1">
        <v>3</v>
      </c>
      <c r="AC128" s="3">
        <f t="shared" si="4"/>
        <v>0.6</v>
      </c>
      <c r="AD128" s="6" t="s">
        <v>203</v>
      </c>
    </row>
    <row r="129" customHeight="1" spans="1:30">
      <c r="A129" s="19" t="s">
        <v>186</v>
      </c>
      <c r="V129" s="1">
        <v>2</v>
      </c>
      <c r="W129" s="1">
        <v>0</v>
      </c>
      <c r="X129" s="1">
        <v>2</v>
      </c>
      <c r="Y129" s="1">
        <v>0</v>
      </c>
      <c r="Z129" s="1">
        <v>44691</v>
      </c>
      <c r="AA129" s="1">
        <v>2</v>
      </c>
      <c r="AB129" s="1">
        <v>2</v>
      </c>
      <c r="AC129" s="3">
        <f t="shared" si="4"/>
        <v>1</v>
      </c>
      <c r="AD129" s="6" t="s">
        <v>46</v>
      </c>
    </row>
    <row r="130" customHeight="1" spans="1:30">
      <c r="A130" s="19" t="s">
        <v>188</v>
      </c>
      <c r="V130" s="1">
        <v>12</v>
      </c>
      <c r="W130" s="1">
        <v>9</v>
      </c>
      <c r="X130" s="1">
        <v>12</v>
      </c>
      <c r="Y130" s="1">
        <v>9</v>
      </c>
      <c r="Z130" s="1">
        <v>14334</v>
      </c>
      <c r="AA130" s="1">
        <v>21</v>
      </c>
      <c r="AB130" s="1">
        <v>12</v>
      </c>
      <c r="AC130" s="3">
        <f t="shared" si="4"/>
        <v>0.571428571428571</v>
      </c>
      <c r="AD130" s="6" t="s">
        <v>366</v>
      </c>
    </row>
    <row r="131" customHeight="1" spans="1:30">
      <c r="A131" s="19" t="s">
        <v>192</v>
      </c>
      <c r="V131" s="1">
        <v>5</v>
      </c>
      <c r="W131" s="1">
        <v>4</v>
      </c>
      <c r="X131" s="1">
        <v>5</v>
      </c>
      <c r="Y131" s="1">
        <v>4</v>
      </c>
      <c r="Z131" s="1">
        <v>16015</v>
      </c>
      <c r="AA131" s="1">
        <v>9</v>
      </c>
      <c r="AB131" s="1">
        <v>5</v>
      </c>
      <c r="AC131" s="3">
        <f t="shared" si="4"/>
        <v>0.555555555555556</v>
      </c>
      <c r="AD131" s="6" t="s">
        <v>189</v>
      </c>
    </row>
    <row r="132" customHeight="1" spans="1:30">
      <c r="A132" s="6" t="s">
        <v>193</v>
      </c>
      <c r="V132" s="1">
        <v>3</v>
      </c>
      <c r="W132" s="1">
        <v>5</v>
      </c>
      <c r="X132" s="1">
        <v>3</v>
      </c>
      <c r="Y132" s="1">
        <v>5</v>
      </c>
      <c r="Z132" s="1">
        <v>11246</v>
      </c>
      <c r="AA132" s="1">
        <v>8</v>
      </c>
      <c r="AB132" s="1">
        <v>3</v>
      </c>
      <c r="AC132" s="3">
        <f t="shared" si="4"/>
        <v>0.375</v>
      </c>
      <c r="AD132" s="6" t="s">
        <v>246</v>
      </c>
    </row>
    <row r="133" customHeight="1" spans="1:30">
      <c r="A133" s="6" t="s">
        <v>195</v>
      </c>
      <c r="V133" s="1">
        <v>7</v>
      </c>
      <c r="W133" s="1">
        <v>9</v>
      </c>
      <c r="X133" s="1">
        <v>7</v>
      </c>
      <c r="Y133" s="1">
        <v>9</v>
      </c>
      <c r="Z133" s="1">
        <v>16830</v>
      </c>
      <c r="AA133" s="1">
        <v>16</v>
      </c>
      <c r="AB133" s="1">
        <v>7</v>
      </c>
      <c r="AC133" s="3">
        <f t="shared" si="4"/>
        <v>0.4375</v>
      </c>
      <c r="AD133" s="6" t="s">
        <v>15</v>
      </c>
    </row>
    <row r="134" customHeight="1" spans="1:30">
      <c r="A134" s="6" t="s">
        <v>196</v>
      </c>
      <c r="V134" s="1">
        <v>0</v>
      </c>
      <c r="W134" s="1">
        <v>9</v>
      </c>
      <c r="X134" s="1">
        <v>0</v>
      </c>
      <c r="Y134" s="1">
        <v>9</v>
      </c>
      <c r="Z134" s="1">
        <v>1698</v>
      </c>
      <c r="AA134" s="1">
        <v>9</v>
      </c>
      <c r="AB134" s="1">
        <v>0</v>
      </c>
      <c r="AC134" s="3">
        <f t="shared" si="4"/>
        <v>0</v>
      </c>
      <c r="AD134" s="6" t="s">
        <v>41</v>
      </c>
    </row>
    <row r="135" customHeight="1" spans="1:30">
      <c r="A135" s="6" t="s">
        <v>197</v>
      </c>
      <c r="V135" s="1">
        <v>0</v>
      </c>
      <c r="W135" s="1">
        <v>1</v>
      </c>
      <c r="X135" s="1">
        <v>0</v>
      </c>
      <c r="Y135" s="1">
        <v>1</v>
      </c>
      <c r="Z135" s="1">
        <v>54112</v>
      </c>
      <c r="AA135" s="1">
        <v>1</v>
      </c>
      <c r="AB135" s="1">
        <v>0</v>
      </c>
      <c r="AC135" s="3">
        <f t="shared" si="4"/>
        <v>0</v>
      </c>
      <c r="AD135" s="6" t="s">
        <v>367</v>
      </c>
    </row>
    <row r="136" customHeight="1" spans="1:30">
      <c r="A136" s="6" t="s">
        <v>198</v>
      </c>
      <c r="V136" s="1">
        <v>8</v>
      </c>
      <c r="W136" s="1">
        <v>8</v>
      </c>
      <c r="X136" s="1">
        <v>8</v>
      </c>
      <c r="Y136" s="1">
        <v>8</v>
      </c>
      <c r="Z136" s="1">
        <v>15710</v>
      </c>
      <c r="AA136" s="1">
        <v>16</v>
      </c>
      <c r="AB136" s="1">
        <v>8</v>
      </c>
      <c r="AC136" s="3">
        <f t="shared" si="4"/>
        <v>0.5</v>
      </c>
      <c r="AD136" s="6" t="s">
        <v>309</v>
      </c>
    </row>
    <row r="137" customHeight="1" spans="1:30">
      <c r="A137" s="6" t="s">
        <v>199</v>
      </c>
      <c r="V137" s="1">
        <v>10</v>
      </c>
      <c r="W137" s="1">
        <v>9</v>
      </c>
      <c r="X137" s="1">
        <v>10</v>
      </c>
      <c r="Y137" s="1">
        <v>9</v>
      </c>
      <c r="Z137" s="1">
        <v>18638</v>
      </c>
      <c r="AA137" s="1">
        <v>19</v>
      </c>
      <c r="AB137" s="1">
        <v>10</v>
      </c>
      <c r="AC137" s="3">
        <f t="shared" si="4"/>
        <v>0.526315789473684</v>
      </c>
      <c r="AD137" s="6" t="s">
        <v>108</v>
      </c>
    </row>
    <row r="138" customHeight="1" spans="1:30">
      <c r="A138" s="1" t="s">
        <v>201</v>
      </c>
      <c r="V138" s="1">
        <v>0</v>
      </c>
      <c r="W138" s="1">
        <v>3</v>
      </c>
      <c r="X138" s="1">
        <v>0</v>
      </c>
      <c r="Y138" s="1">
        <v>3</v>
      </c>
      <c r="Z138" s="1">
        <v>966</v>
      </c>
      <c r="AA138" s="1">
        <v>3</v>
      </c>
      <c r="AB138" s="1">
        <v>0</v>
      </c>
      <c r="AC138" s="3">
        <v>0</v>
      </c>
      <c r="AD138" s="1" t="s">
        <v>16</v>
      </c>
    </row>
    <row r="139" customHeight="1" spans="1:30">
      <c r="A139" s="1" t="s">
        <v>202</v>
      </c>
      <c r="X139" s="1">
        <v>0</v>
      </c>
      <c r="Y139" s="1">
        <v>1</v>
      </c>
      <c r="Z139" s="1">
        <v>1035</v>
      </c>
      <c r="AA139" s="1">
        <v>1</v>
      </c>
      <c r="AB139" s="1">
        <v>0</v>
      </c>
      <c r="AC139" s="3">
        <v>0</v>
      </c>
      <c r="AD139" s="1" t="s">
        <v>101</v>
      </c>
    </row>
    <row r="140" customHeight="1" spans="1:30">
      <c r="A140" s="1" t="s">
        <v>204</v>
      </c>
      <c r="V140" s="1">
        <v>3</v>
      </c>
      <c r="W140" s="1">
        <v>7</v>
      </c>
      <c r="X140" s="1">
        <v>3</v>
      </c>
      <c r="Y140" s="1">
        <v>7</v>
      </c>
      <c r="Z140" s="1">
        <v>14356</v>
      </c>
      <c r="AA140" s="1">
        <v>10</v>
      </c>
      <c r="AB140" s="1">
        <v>3</v>
      </c>
      <c r="AC140" s="3">
        <f>AB140/AA140</f>
        <v>0.3</v>
      </c>
      <c r="AD140" s="1" t="s">
        <v>20</v>
      </c>
    </row>
    <row r="141" customHeight="1" spans="1:30">
      <c r="A141" s="6" t="s">
        <v>205</v>
      </c>
      <c r="X141" s="1">
        <v>6</v>
      </c>
      <c r="Y141" s="1">
        <v>5</v>
      </c>
      <c r="Z141" s="1">
        <v>10282</v>
      </c>
      <c r="AA141" s="1">
        <v>11</v>
      </c>
      <c r="AB141" s="1">
        <v>6</v>
      </c>
      <c r="AC141" s="3">
        <v>0.545</v>
      </c>
      <c r="AD141" s="1" t="s">
        <v>16</v>
      </c>
    </row>
    <row r="142" customHeight="1" spans="1:30">
      <c r="A142" s="6" t="s">
        <v>368</v>
      </c>
      <c r="X142" s="1">
        <v>7</v>
      </c>
      <c r="Y142" s="1">
        <v>6</v>
      </c>
      <c r="Z142" s="1">
        <v>11173</v>
      </c>
      <c r="AA142" s="1">
        <v>13</v>
      </c>
      <c r="AB142" s="1">
        <v>7</v>
      </c>
      <c r="AC142" s="3">
        <v>0.5384</v>
      </c>
      <c r="AD142" s="1" t="s">
        <v>16</v>
      </c>
    </row>
    <row r="143" customHeight="1" spans="1:30">
      <c r="A143" s="6" t="s">
        <v>206</v>
      </c>
      <c r="X143" s="1">
        <v>8</v>
      </c>
      <c r="Y143" s="1">
        <v>12</v>
      </c>
      <c r="Z143" s="1">
        <v>11414</v>
      </c>
      <c r="AA143" s="1">
        <v>20</v>
      </c>
      <c r="AB143" s="1">
        <v>8</v>
      </c>
      <c r="AC143" s="3">
        <v>0.4</v>
      </c>
      <c r="AD143" s="1" t="s">
        <v>369</v>
      </c>
    </row>
    <row r="144" customHeight="1" spans="1:30">
      <c r="A144" s="6" t="s">
        <v>207</v>
      </c>
      <c r="X144" s="1">
        <v>9</v>
      </c>
      <c r="Y144" s="1">
        <v>6</v>
      </c>
      <c r="Z144" s="1">
        <v>10323</v>
      </c>
      <c r="AA144" s="1">
        <v>15</v>
      </c>
      <c r="AB144" s="1">
        <v>9</v>
      </c>
      <c r="AC144" s="3">
        <v>0.6</v>
      </c>
      <c r="AD144" s="1" t="s">
        <v>101</v>
      </c>
    </row>
    <row r="145" customHeight="1" spans="1:30">
      <c r="A145" s="6" t="s">
        <v>208</v>
      </c>
      <c r="X145" s="1">
        <v>5</v>
      </c>
      <c r="Y145" s="1">
        <v>5</v>
      </c>
      <c r="Z145" s="1">
        <v>6512</v>
      </c>
      <c r="AA145" s="1">
        <v>10</v>
      </c>
      <c r="AB145" s="1">
        <v>5</v>
      </c>
      <c r="AC145" s="3">
        <v>0.5</v>
      </c>
      <c r="AD145" s="1" t="s">
        <v>170</v>
      </c>
    </row>
    <row r="146" customHeight="1" spans="1:30">
      <c r="A146" s="6" t="s">
        <v>209</v>
      </c>
      <c r="X146" s="1">
        <v>0</v>
      </c>
      <c r="Y146" s="1">
        <v>1</v>
      </c>
      <c r="Z146" s="1">
        <v>17878</v>
      </c>
      <c r="AA146" s="1">
        <v>1</v>
      </c>
      <c r="AB146" s="1">
        <v>0</v>
      </c>
      <c r="AC146" s="3">
        <v>0</v>
      </c>
      <c r="AD146" s="1" t="s">
        <v>17</v>
      </c>
    </row>
    <row r="147" customHeight="1" spans="1:30">
      <c r="A147" s="6" t="s">
        <v>210</v>
      </c>
      <c r="X147" s="1">
        <v>11</v>
      </c>
      <c r="Y147" s="1">
        <v>0</v>
      </c>
      <c r="Z147" s="1">
        <v>50158</v>
      </c>
      <c r="AA147" s="1">
        <v>11</v>
      </c>
      <c r="AB147" s="1">
        <v>11</v>
      </c>
      <c r="AC147" s="3">
        <v>1</v>
      </c>
      <c r="AD147" s="1" t="s">
        <v>369</v>
      </c>
    </row>
    <row r="148" customHeight="1" spans="1:30">
      <c r="A148" s="6" t="s">
        <v>212</v>
      </c>
      <c r="X148" s="1">
        <v>8</v>
      </c>
      <c r="Y148" s="1">
        <v>9</v>
      </c>
      <c r="Z148" s="1">
        <v>7108</v>
      </c>
      <c r="AA148" s="1">
        <v>17</v>
      </c>
      <c r="AB148" s="1">
        <v>8</v>
      </c>
      <c r="AC148" s="3">
        <v>0.4705</v>
      </c>
      <c r="AD148" s="1" t="s">
        <v>15</v>
      </c>
    </row>
    <row r="149" customHeight="1" spans="1:30">
      <c r="A149" s="6" t="s">
        <v>214</v>
      </c>
      <c r="X149" s="1">
        <v>2</v>
      </c>
      <c r="Y149" s="1">
        <v>0</v>
      </c>
      <c r="Z149" s="1">
        <v>1506</v>
      </c>
      <c r="AA149" s="1">
        <v>2</v>
      </c>
      <c r="AB149" s="1">
        <v>2</v>
      </c>
      <c r="AC149" s="3">
        <v>1</v>
      </c>
      <c r="AD149" s="1" t="s">
        <v>370</v>
      </c>
    </row>
    <row r="150" customHeight="1" spans="1:30">
      <c r="A150" s="6" t="s">
        <v>217</v>
      </c>
      <c r="X150" s="1">
        <v>2</v>
      </c>
      <c r="Y150" s="1">
        <v>0</v>
      </c>
      <c r="Z150" s="1">
        <v>1589</v>
      </c>
      <c r="AA150" s="1">
        <v>2</v>
      </c>
      <c r="AB150" s="1">
        <v>2</v>
      </c>
      <c r="AC150" s="3">
        <v>1</v>
      </c>
      <c r="AD150" s="1" t="s">
        <v>96</v>
      </c>
    </row>
    <row r="151" customHeight="1" spans="1:30">
      <c r="A151" s="6" t="s">
        <v>218</v>
      </c>
      <c r="X151" s="1">
        <v>1</v>
      </c>
      <c r="Y151" s="1">
        <v>1</v>
      </c>
      <c r="Z151" s="1">
        <v>742</v>
      </c>
      <c r="AA151" s="1">
        <v>2</v>
      </c>
      <c r="AB151" s="1">
        <v>1</v>
      </c>
      <c r="AC151" s="3">
        <v>0.5</v>
      </c>
      <c r="AD151" s="1" t="s">
        <v>246</v>
      </c>
    </row>
    <row r="152" customHeight="1" spans="1:30">
      <c r="A152" s="6" t="s">
        <v>222</v>
      </c>
      <c r="X152" s="1">
        <v>13</v>
      </c>
      <c r="Y152" s="1">
        <v>4</v>
      </c>
      <c r="Z152" s="1">
        <v>7873</v>
      </c>
      <c r="AA152" s="1">
        <v>17</v>
      </c>
      <c r="AB152" s="1">
        <v>13</v>
      </c>
      <c r="AC152" s="3">
        <v>0.7647</v>
      </c>
      <c r="AD152" s="1" t="s">
        <v>12</v>
      </c>
    </row>
    <row r="153" customHeight="1" spans="1:30">
      <c r="A153" s="6" t="s">
        <v>371</v>
      </c>
      <c r="X153" s="1">
        <v>0</v>
      </c>
      <c r="Y153" s="1">
        <v>1</v>
      </c>
      <c r="Z153" s="1">
        <v>182</v>
      </c>
      <c r="AA153" s="1">
        <v>1</v>
      </c>
      <c r="AB153" s="1">
        <v>0</v>
      </c>
      <c r="AC153" s="3">
        <v>0</v>
      </c>
      <c r="AD153" s="1" t="s">
        <v>29</v>
      </c>
    </row>
    <row r="154" customHeight="1" spans="1:30">
      <c r="A154" s="6" t="s">
        <v>223</v>
      </c>
      <c r="X154" s="1">
        <v>1</v>
      </c>
      <c r="Y154" s="1">
        <v>1</v>
      </c>
      <c r="Z154" s="1">
        <v>1586</v>
      </c>
      <c r="AA154" s="1">
        <v>2</v>
      </c>
      <c r="AB154" s="1">
        <v>1</v>
      </c>
      <c r="AC154" s="3">
        <v>0.5</v>
      </c>
      <c r="AD154" s="1" t="s">
        <v>372</v>
      </c>
    </row>
    <row r="155" customHeight="1" spans="1:30">
      <c r="A155" s="6" t="s">
        <v>224</v>
      </c>
      <c r="X155" s="1">
        <v>2</v>
      </c>
      <c r="Y155" s="1">
        <v>2</v>
      </c>
      <c r="Z155" s="1">
        <v>2047</v>
      </c>
      <c r="AA155" s="1">
        <v>4</v>
      </c>
      <c r="AB155" s="1">
        <v>2</v>
      </c>
      <c r="AC155" s="3">
        <v>0.5</v>
      </c>
      <c r="AD155" s="1" t="s">
        <v>373</v>
      </c>
    </row>
    <row r="156" customHeight="1" spans="1:30">
      <c r="A156" s="6" t="s">
        <v>227</v>
      </c>
      <c r="X156" s="1">
        <v>4</v>
      </c>
      <c r="Y156" s="1">
        <v>3</v>
      </c>
      <c r="Z156" s="1">
        <v>14305</v>
      </c>
      <c r="AA156" s="1">
        <v>7</v>
      </c>
      <c r="AB156" s="1">
        <v>4</v>
      </c>
      <c r="AC156" s="3">
        <f>AB156/AA156</f>
        <v>0.571428571428571</v>
      </c>
      <c r="AD156" s="1" t="s">
        <v>24</v>
      </c>
    </row>
    <row r="157" customHeight="1" spans="1:30">
      <c r="A157" s="6" t="s">
        <v>228</v>
      </c>
      <c r="X157" s="1">
        <v>14</v>
      </c>
      <c r="Y157" s="1">
        <v>20</v>
      </c>
      <c r="Z157" s="1">
        <v>25249</v>
      </c>
      <c r="AA157" s="1">
        <v>34</v>
      </c>
      <c r="AB157" s="1">
        <v>14</v>
      </c>
      <c r="AC157" s="3">
        <f>AB157/AA157</f>
        <v>0.411764705882353</v>
      </c>
      <c r="AD157" s="1" t="s">
        <v>12</v>
      </c>
    </row>
    <row r="158" customHeight="1" spans="1:30">
      <c r="A158" s="6" t="s">
        <v>230</v>
      </c>
      <c r="X158" s="1">
        <v>15</v>
      </c>
      <c r="Y158" s="1">
        <v>15</v>
      </c>
      <c r="Z158" s="1">
        <v>24655</v>
      </c>
      <c r="AA158" s="1">
        <v>30</v>
      </c>
      <c r="AB158" s="1">
        <v>15</v>
      </c>
      <c r="AC158" s="3">
        <v>0.5</v>
      </c>
      <c r="AD158" s="1" t="s">
        <v>252</v>
      </c>
    </row>
    <row r="159" customHeight="1" spans="1:30">
      <c r="A159" s="6" t="s">
        <v>231</v>
      </c>
      <c r="X159" s="1">
        <v>17</v>
      </c>
      <c r="Y159" s="1">
        <v>15</v>
      </c>
      <c r="Z159" s="1">
        <v>23877</v>
      </c>
      <c r="AA159" s="1">
        <v>32</v>
      </c>
      <c r="AB159" s="1">
        <v>17</v>
      </c>
      <c r="AC159" s="3">
        <f t="shared" ref="AC159:AC164" si="5">AB159/AA159</f>
        <v>0.53125</v>
      </c>
      <c r="AD159" s="1" t="s">
        <v>334</v>
      </c>
    </row>
    <row r="160" customHeight="1" spans="1:30">
      <c r="A160" s="6" t="s">
        <v>233</v>
      </c>
      <c r="X160" s="1">
        <v>12</v>
      </c>
      <c r="Y160" s="1">
        <v>5</v>
      </c>
      <c r="Z160" s="1">
        <v>7210</v>
      </c>
      <c r="AA160" s="1">
        <v>17</v>
      </c>
      <c r="AB160" s="1">
        <v>12</v>
      </c>
      <c r="AC160" s="3">
        <f t="shared" si="5"/>
        <v>0.705882352941177</v>
      </c>
      <c r="AD160" s="1" t="s">
        <v>24</v>
      </c>
    </row>
    <row r="161" customHeight="1" spans="1:30">
      <c r="A161" s="6" t="s">
        <v>234</v>
      </c>
      <c r="X161" s="1">
        <v>15</v>
      </c>
      <c r="Y161" s="1">
        <v>5</v>
      </c>
      <c r="Z161" s="1">
        <v>12736</v>
      </c>
      <c r="AA161" s="1">
        <v>20</v>
      </c>
      <c r="AB161" s="1">
        <v>15</v>
      </c>
      <c r="AC161" s="3">
        <f t="shared" si="5"/>
        <v>0.75</v>
      </c>
      <c r="AD161" s="1" t="s">
        <v>12</v>
      </c>
    </row>
    <row r="162" customHeight="1" spans="1:30">
      <c r="A162" s="6" t="s">
        <v>235</v>
      </c>
      <c r="X162" s="1">
        <v>10</v>
      </c>
      <c r="Y162" s="1">
        <v>10</v>
      </c>
      <c r="Z162" s="1">
        <v>86079</v>
      </c>
      <c r="AA162" s="1">
        <v>20</v>
      </c>
      <c r="AB162" s="1">
        <v>10</v>
      </c>
      <c r="AC162" s="3">
        <f t="shared" si="5"/>
        <v>0.5</v>
      </c>
      <c r="AD162" s="1" t="s">
        <v>68</v>
      </c>
    </row>
    <row r="163" customHeight="1" spans="1:30">
      <c r="A163" s="6" t="s">
        <v>236</v>
      </c>
      <c r="X163" s="1">
        <v>23</v>
      </c>
      <c r="Y163" s="1">
        <v>15</v>
      </c>
      <c r="Z163" s="1">
        <v>19537</v>
      </c>
      <c r="AA163" s="1">
        <v>38</v>
      </c>
      <c r="AB163" s="1">
        <v>23</v>
      </c>
      <c r="AC163" s="3">
        <f t="shared" si="5"/>
        <v>0.605263157894737</v>
      </c>
      <c r="AD163" s="1" t="s">
        <v>334</v>
      </c>
    </row>
    <row r="164" customHeight="1" spans="1:29">
      <c r="A164" s="6" t="s">
        <v>237</v>
      </c>
      <c r="X164" s="1">
        <v>1</v>
      </c>
      <c r="Y164" s="1">
        <v>5</v>
      </c>
      <c r="AA164" s="1">
        <v>6</v>
      </c>
      <c r="AB164" s="1">
        <v>1</v>
      </c>
      <c r="AC164" s="3">
        <f t="shared" si="5"/>
        <v>0.166666666666667</v>
      </c>
    </row>
    <row r="165" customHeight="1" spans="1:30">
      <c r="A165" s="6" t="s">
        <v>239</v>
      </c>
      <c r="X165" s="1">
        <v>21</v>
      </c>
      <c r="Y165" s="1">
        <v>15</v>
      </c>
      <c r="Z165" s="1">
        <v>23690</v>
      </c>
      <c r="AA165" s="1">
        <v>36</v>
      </c>
      <c r="AB165" s="1">
        <v>21</v>
      </c>
      <c r="AC165" s="3">
        <f>AB165/AA165</f>
        <v>0.583333333333333</v>
      </c>
      <c r="AD165" s="1" t="s">
        <v>27</v>
      </c>
    </row>
    <row r="166" customHeight="1" spans="1:30">
      <c r="A166" s="6" t="s">
        <v>240</v>
      </c>
      <c r="X166" s="1">
        <v>29</v>
      </c>
      <c r="Y166" s="1">
        <v>14</v>
      </c>
      <c r="Z166" s="1">
        <v>23455</v>
      </c>
      <c r="AA166" s="1">
        <v>43</v>
      </c>
      <c r="AB166" s="1">
        <v>29</v>
      </c>
      <c r="AC166" s="3">
        <f>AB166/AA166</f>
        <v>0.674418604651163</v>
      </c>
      <c r="AD166" s="1" t="s">
        <v>24</v>
      </c>
    </row>
    <row r="167" customHeight="1" spans="1:30">
      <c r="A167" s="6" t="s">
        <v>241</v>
      </c>
      <c r="X167" s="1">
        <v>12</v>
      </c>
      <c r="Y167" s="1">
        <v>14</v>
      </c>
      <c r="Z167" s="1">
        <v>22940</v>
      </c>
      <c r="AA167" s="1">
        <v>26</v>
      </c>
      <c r="AB167" s="1">
        <v>12</v>
      </c>
      <c r="AC167" s="3">
        <f>AB167/AA167</f>
        <v>0.461538461538462</v>
      </c>
      <c r="AD167" s="1" t="s">
        <v>374</v>
      </c>
    </row>
    <row r="168" customHeight="1" spans="1:30">
      <c r="A168" s="6" t="s">
        <v>242</v>
      </c>
      <c r="X168" s="1">
        <v>20</v>
      </c>
      <c r="Y168" s="1">
        <v>9</v>
      </c>
      <c r="Z168" s="1">
        <v>22886</v>
      </c>
      <c r="AA168" s="1">
        <v>29</v>
      </c>
      <c r="AB168" s="1">
        <v>20</v>
      </c>
      <c r="AC168" s="3">
        <f>AB168/AA168</f>
        <v>0.689655172413793</v>
      </c>
      <c r="AD168" s="1" t="s">
        <v>27</v>
      </c>
    </row>
    <row r="169" customHeight="1" spans="1:30">
      <c r="A169" s="6" t="s">
        <v>243</v>
      </c>
      <c r="X169" s="1">
        <v>19</v>
      </c>
      <c r="Y169" s="1">
        <v>11</v>
      </c>
      <c r="Z169" s="1">
        <v>24952</v>
      </c>
      <c r="AA169" s="1">
        <v>30</v>
      </c>
      <c r="AB169" s="1">
        <v>19</v>
      </c>
      <c r="AC169" s="3">
        <f>AB169/AA169</f>
        <v>0.633333333333333</v>
      </c>
      <c r="AD169" s="1" t="s">
        <v>375</v>
      </c>
    </row>
    <row r="170" customHeight="1" spans="1:30">
      <c r="A170" s="6" t="s">
        <v>245</v>
      </c>
      <c r="X170" s="1">
        <v>22</v>
      </c>
      <c r="Y170" s="1">
        <v>8</v>
      </c>
      <c r="Z170" s="1">
        <v>24499</v>
      </c>
      <c r="AA170" s="1">
        <v>30</v>
      </c>
      <c r="AB170" s="1">
        <v>22</v>
      </c>
      <c r="AC170" s="3">
        <f>AB170/AA170</f>
        <v>0.733333333333333</v>
      </c>
      <c r="AD170" s="1" t="s">
        <v>376</v>
      </c>
    </row>
    <row r="171" customHeight="1" spans="1:30">
      <c r="A171" s="6" t="s">
        <v>247</v>
      </c>
      <c r="X171" s="1">
        <v>27</v>
      </c>
      <c r="Y171" s="1">
        <v>20</v>
      </c>
      <c r="Z171" s="1">
        <v>24987</v>
      </c>
      <c r="AA171" s="1">
        <v>47</v>
      </c>
      <c r="AB171" s="1">
        <v>27</v>
      </c>
      <c r="AC171" s="3">
        <f>AB171/AA171</f>
        <v>0.574468085106383</v>
      </c>
      <c r="AD171" s="1" t="s">
        <v>374</v>
      </c>
    </row>
    <row r="174" customHeight="1" spans="29:29">
      <c r="AC174" s="3">
        <v>0.5717</v>
      </c>
    </row>
  </sheetData>
  <sortState ref="A3:AC8">
    <sortCondition ref="A3"/>
  </sortState>
  <mergeCells count="21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A1:A2"/>
    <mergeCell ref="A27:A28"/>
    <mergeCell ref="A61:A62"/>
    <mergeCell ref="Z1:Z2"/>
    <mergeCell ref="AA1:AA2"/>
    <mergeCell ref="AB1:AB2"/>
    <mergeCell ref="AC1:AC2"/>
    <mergeCell ref="AD1:AD2"/>
    <mergeCell ref="AE1:AE2"/>
  </mergeCells>
  <conditionalFormatting sqref="AC26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{931a688f-82cf-4102-a59c-78165d8d42d9}</x14:id>
        </ext>
      </extLst>
    </cfRule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{25069304-b3f3-4e43-a542-d6fada9f3b57}</x14:id>
        </ext>
      </extLst>
    </cfRule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{f6cfdcb5-771d-4796-89c0-b4c5f48071c7}</x14:id>
        </ext>
      </extLst>
    </cfRule>
  </conditionalFormatting>
  <conditionalFormatting sqref="AC30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{98d0bf83-a1b4-47eb-85a1-8bc8cff5f6d0}</x14:id>
        </ext>
      </extLst>
    </cfRule>
    <cfRule type="dataBar" priority="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{74e58029-a139-467e-93e8-d494fc4ab84f}</x14:id>
        </ext>
      </extLst>
    </cfRule>
  </conditionalFormatting>
  <conditionalFormatting sqref="AC32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{9a112d35-8f77-44fb-8b79-9e1f85dfb665}</x14:id>
        </ext>
      </extLst>
    </cfRule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{8507b420-41e4-4ffb-bb3d-0112e0376688}</x14:id>
        </ext>
      </extLst>
    </cfRule>
  </conditionalFormatting>
  <conditionalFormatting sqref="AC34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{be8c640b-00ce-4212-a05d-3f3e45abd873}</x14:id>
        </ext>
      </extLst>
    </cfRule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{f3640b63-d0e0-4d2c-b7d7-8bf772f1c927}</x14:id>
        </ext>
      </extLst>
    </cfRule>
  </conditionalFormatting>
  <conditionalFormatting sqref="AC36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{98c24d42-b4a4-46b2-9a77-5b2283394924}</x14:id>
        </ext>
      </extLst>
    </cfRule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{c0a3c5a8-a318-4e8b-8717-5db494e82a84}</x14:id>
        </ext>
      </extLst>
    </cfRule>
  </conditionalFormatting>
  <conditionalFormatting sqref="AC38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{3814184d-69f5-4e4c-856d-20d223615b95}</x14:id>
        </ext>
      </extLst>
    </cfRule>
    <cfRule type="dataBar" priority="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{bceb7aa8-b261-4843-b070-931d94c990b2}</x14:id>
        </ext>
      </extLst>
    </cfRule>
  </conditionalFormatting>
  <conditionalFormatting sqref="AC44">
    <cfRule type="dataBar" priority="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{356a664d-edc3-41f8-835c-b74ea8b4d3b0}</x14:id>
        </ext>
      </extLst>
    </cfRule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{bec989cf-9e2a-4f55-b913-861e98cdc6e5}</x14:id>
        </ext>
      </extLst>
    </cfRule>
  </conditionalFormatting>
  <conditionalFormatting sqref="AC45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{e115f7d2-2078-4cec-a3ae-9ed5c7bb3a22}</x14:id>
        </ext>
      </extLst>
    </cfRule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{c17ed3c6-b5a1-4cbd-a377-7c472f7e41bd}</x14:id>
        </ext>
      </extLst>
    </cfRule>
  </conditionalFormatting>
  <conditionalFormatting sqref="AC48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{d45d96c1-add4-489a-8732-6941318f56fe}</x14:id>
        </ext>
      </extLst>
    </cfRule>
  </conditionalFormatting>
  <conditionalFormatting sqref="AC50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{0794c5ff-6c49-40f8-9239-32d1788db701}</x14:id>
        </ext>
      </extLst>
    </cfRule>
  </conditionalFormatting>
  <conditionalFormatting sqref="AC52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{38b57947-e0cd-4697-8916-2a71fe9c9092}</x14:id>
        </ext>
      </extLst>
    </cfRule>
  </conditionalFormatting>
  <conditionalFormatting sqref="AC53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{64e3fb80-0f00-40f0-a856-09daf224809f}</x14:id>
        </ext>
      </extLst>
    </cfRule>
  </conditionalFormatting>
  <conditionalFormatting sqref="AC68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{2b7a1fe6-76d0-4da6-96ad-bb4cf25c4640}</x14:id>
        </ext>
      </extLst>
    </cfRule>
  </conditionalFormatting>
  <conditionalFormatting sqref="AC123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{07864a2e-6ff6-43e7-bde5-f642f0410945}</x14:id>
        </ext>
      </extLst>
    </cfRule>
  </conditionalFormatting>
  <conditionalFormatting sqref="AC150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{ff45533e-270d-4501-b568-e84895dff2cd}</x14:id>
        </ext>
      </extLst>
    </cfRule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{00807d14-714f-41d9-b423-16a8716ee7bf}</x14:id>
        </ext>
      </extLst>
    </cfRule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{871a7ab9-0ca3-4519-a927-cb6fce1c2901}</x14:id>
        </ext>
      </extLst>
    </cfRule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{f973898c-114d-45e8-bd24-03396410c68b}</x14:id>
        </ext>
      </extLst>
    </cfRule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{694fce2f-b29f-4c9d-8d2f-3c9c449f37ee}</x14:id>
        </ext>
      </extLst>
    </cfRule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{8dbf75c7-2f38-45e8-b55e-2df84a6fd07f}</x14:id>
        </ext>
      </extLst>
    </cfRule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{70baf662-11dc-4d09-af6f-c0c2a99a32b1}</x14:id>
        </ext>
      </extLst>
    </cfRule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{1291b0d7-1261-4758-9897-f4ffcbd52edc}</x14:id>
        </ext>
      </extLst>
    </cfRule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{077d0de7-99d5-4f1f-b241-6311aad12c48}</x14:id>
        </ext>
      </extLst>
    </cfRule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{f4d9a038-0f3a-48bc-8f0a-f067671fa699}</x14:id>
        </ext>
      </extLst>
    </cfRule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{f14c0f62-e9ed-4518-bd55-c0bfc1526f38}</x14:id>
        </ext>
      </extLst>
    </cfRule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{877eb07f-4571-4f76-8c29-732b1b447cf6}</x14:id>
        </ext>
      </extLst>
    </cfRule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{87c911c8-8ca5-4c09-a633-b5f864d2a964}</x14:id>
        </ext>
      </extLst>
    </cfRule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{75122a01-bfa0-4aff-bc30-f2119646e0c9}</x14:id>
        </ext>
      </extLst>
    </cfRule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{a35c5d49-88ec-4fbe-89ac-957edffdc3cd}</x14:id>
        </ext>
      </extLst>
    </cfRule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{8ce98243-6378-4ad7-8f8d-aaffb26d9689}</x14:id>
        </ext>
      </extLst>
    </cfRule>
  </conditionalFormatting>
  <conditionalFormatting sqref="AC157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{f901bb21-8e00-41bb-bfbe-7e6ec8ac4926}</x14:id>
        </ext>
      </extLst>
    </cfRule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{406f7aca-f075-4f2f-9136-a7068a5acde2}</x14:id>
        </ext>
      </extLst>
    </cfRule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{10935f27-88a2-4cb8-b16a-d8a05ff8d204}</x14:id>
        </ext>
      </extLst>
    </cfRule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{6057c063-fbe6-4ded-86ab-f9fbb876ccdc}</x14:id>
        </ext>
      </extLst>
    </cfRule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{4bba21d8-267f-4e67-bb5a-4cac8c501cac}</x14:id>
        </ext>
      </extLst>
    </cfRule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{48afd08b-cb09-4dc3-9d6d-c795e822b3ce}</x14:id>
        </ext>
      </extLst>
    </cfRule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{6e9cdc55-e60d-4874-8867-a86826dadcd5}</x14:id>
        </ext>
      </extLst>
    </cfRule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{f40b40a1-0ee5-4438-83ae-3dcfe85762f3}</x14:id>
        </ext>
      </extLst>
    </cfRule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{1f1ec043-3d61-442f-ac45-0f3423a52602}</x14:id>
        </ext>
      </extLst>
    </cfRule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{e3563a8e-a2c8-450a-9b12-3165a38a3072}</x14:id>
        </ext>
      </extLst>
    </cfRule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{b7030f86-e592-4ed1-801f-1e90fdcab984}</x14:id>
        </ext>
      </extLst>
    </cfRule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{550c98d9-0eee-4137-ab55-4b5cefda7e90}</x14:id>
        </ext>
      </extLst>
    </cfRule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{d8820cd5-b1e5-4bd7-b9f5-4828b9c21946}</x14:id>
        </ext>
      </extLst>
    </cfRule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{4cbdffe3-dce5-4005-a415-53c1ca3122cc}</x14:id>
        </ext>
      </extLst>
    </cfRule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{1413de14-d759-4330-9c0a-f1d0c61d96b8}</x14:id>
        </ext>
      </extLst>
    </cfRule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{e256b235-dcf1-4d0b-8f09-aba6711ad484}</x14:id>
        </ext>
      </extLst>
    </cfRule>
  </conditionalFormatting>
  <conditionalFormatting sqref="AC170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{9a18d8aa-cc1b-45ae-9575-2a1ce38a1e0a}</x14:id>
        </ext>
      </extLst>
    </cfRule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{fcfa676d-628b-4e7d-9104-2bf8bbf13157}</x14:id>
        </ext>
      </extLst>
    </cfRule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{7e4ad72d-b0b1-45cb-a976-10a8d257772c}</x14:id>
        </ext>
      </extLst>
    </cfRule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{ad38c2c5-cc5a-426b-8f22-568e0442bc93}</x14:id>
        </ext>
      </extLst>
    </cfRule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{a0a5d924-c82e-4237-ad14-e80ebeca65a0}</x14:id>
        </ext>
      </extLst>
    </cfRule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{8c1a15c0-4e10-4fe8-9f3c-765dd7f31045}</x14:id>
        </ext>
      </extLst>
    </cfRule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{46a21f20-1c58-4604-ba36-0e1ec7197259}</x14:id>
        </ext>
      </extLst>
    </cfRule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{b321ce3c-ce05-4189-8296-512bb14df735}</x14:id>
        </ext>
      </extLst>
    </cfRule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{a61c12a3-20be-41e6-9752-61614e056e32}</x14:id>
        </ext>
      </extLst>
    </cfRule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{c51d13f3-5db9-41d0-a941-b31277df9f3b}</x14:id>
        </ext>
      </extLst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{1674f1cb-d39f-4011-9b4e-b966f5e4b413}</x14:id>
        </ext>
      </extLst>
    </cfRule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{6412f0d5-3a7c-4a3b-a5bd-cda7a5b80364}</x14:id>
        </ext>
      </extLst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{2ee78f15-57eb-47c2-a474-bba71d9465c4}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{a66369ff-c955-4ae8-8f9c-75db17e4e1d8}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{a0175403-f803-4611-b473-a08bc9a46b90}</x14:id>
        </ext>
      </extLst>
    </cfRule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{7c9fbbe4-980c-48ed-b760-7e6774f2f775}</x14:id>
        </ext>
      </extLst>
    </cfRule>
  </conditionalFormatting>
  <conditionalFormatting sqref="AC3:AC23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{6aeda2c3-81a6-46b7-974d-bbc93378e360}</x14:id>
        </ext>
      </extLst>
    </cfRule>
  </conditionalFormatting>
  <conditionalFormatting sqref="AC42:AC43"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{91127fe3-b147-4b91-94a4-d49480ec6265}</x14:id>
        </ext>
      </extLst>
    </cfRule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{31e028d9-774d-43de-a96d-42528058e5b7}</x14:id>
        </ext>
      </extLst>
    </cfRule>
  </conditionalFormatting>
  <conditionalFormatting sqref="AC55:AC57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{31725914-0fa8-4316-b274-f02b8e1ab5e6}</x14:id>
        </ext>
      </extLst>
    </cfRule>
  </conditionalFormatting>
  <conditionalFormatting sqref="AC63:AC65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{d1059a40-75ab-4ff6-9dae-75c359b60097}</x14:id>
        </ext>
      </extLst>
    </cfRule>
  </conditionalFormatting>
  <conditionalFormatting sqref="AC66:AC67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{387c15a3-c509-440e-ae4b-b544b306fb71}</x14:id>
        </ext>
      </extLst>
    </cfRule>
  </conditionalFormatting>
  <conditionalFormatting sqref="AC111:AC122 AC1:AC37 AC39:AC41 AC46:AC47 AC49 AC51 AC54 AC58:AC62 AC69:AC104 AC106:AC109 AC124:AC127 AC129:AC149 AC151:AC156 AC158:AC169 AC171:AC1048576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{939505f7-a1b0-425a-bd63-e5b9a0a7f4b8}</x14:id>
        </ext>
      </extLst>
    </cfRule>
  </conditionalFormatting>
  <conditionalFormatting sqref="AC111:AC122 AC1:AC29 AC31 AC33 AC35 AC37 AC39:AC41 AC46:AC47 AC49 AC51 AC54 AC58:AC62 AC69:AC104 AC106:AC109 AC124:AC127 AC129:AC149 AC151:AC156 AC158:AC169 AC171:AC1048576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{71398805-c6ae-4ab0-8fe0-9a2d6045f5d3}</x14:id>
        </ext>
      </extLst>
    </cfRule>
  </conditionalFormatting>
  <conditionalFormatting sqref="AC1:AC149 AC151:AC156 AC158:AC169 AC171:AC1048576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{feef741f-994b-4a90-9feb-94815f4d9167}</x14:id>
        </ext>
      </extLst>
    </cfRule>
  </conditionalFormatting>
  <conditionalFormatting sqref="AC111:AC122 AC1:AC49 AC51 AC54 AC58:AC62 AC69:AC104 AC106:AC109 AC124:AC127 AC129:AC149 AC151:AC156 AC158:AC169 AC171:AC1048576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{a6df2df6-15ca-4579-b51e-c478c2c54210}</x14:id>
        </ext>
      </extLst>
    </cfRule>
  </conditionalFormatting>
  <conditionalFormatting sqref="AC111:AC122 AC1:AC51 AC54 AC58:AC62 AC69:AC104 AC106:AC109 AC124:AC127 AC129:AC149 AC151:AC156 AC158:AC169 AC171:AC1048576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{e924f4a0-1479-46e0-a0c3-996580dd5284}</x14:id>
        </ext>
      </extLst>
    </cfRule>
  </conditionalFormatting>
  <conditionalFormatting sqref="AC111:AC122 AC1:AC62 AC69:AC104 AC106:AC109 AC124:AC127 AC129:AC149 AC151:AC156 AC158:AC169 AC171:AC1048576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{3a1ece64-9f2c-47d7-89e1-b75af2c11ee5}</x14:id>
        </ext>
      </extLst>
    </cfRule>
  </conditionalFormatting>
  <conditionalFormatting sqref="AC111:AC122 AC1:AC47 AC49 AC51 AC54 AC58:AC62 AC69:AC104 AC106:AC109 AC124:AC127 AC129:AC149 AC151:AC156 AC158:AC169 AC171:AC1048576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{231aebb3-448a-46ac-97ec-c2cc79636708}</x14:id>
        </ext>
      </extLst>
    </cfRule>
  </conditionalFormatting>
  <conditionalFormatting sqref="AC111:AC122 AC1:AC109 AC124:AC127 AC129:AC149 AC151:AC156 AC158:AC169 AC171:AC1048576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{c0eb3896-a8b2-47c1-8762-eafb3913ea64}</x14:id>
        </ext>
      </extLst>
    </cfRule>
  </conditionalFormatting>
  <conditionalFormatting sqref="AC111:AC122 AC1:AC25 AC27:AC29 AC31 AC33 AC35 AC37 AC39:AC41 AC46:AC47 AC49 AC51 AC54 AC58:AC62 AC69:AC104 AC106:AC109 AC124:AC127 AC129:AC149 AC151:AC156 AC158:AC169 AC171:AC1048576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{d63c5b6e-90f8-43cd-b08c-c2a16df8f36b}</x14:id>
        </ext>
      </extLst>
    </cfRule>
  </conditionalFormatting>
  <conditionalFormatting sqref="AC111:AC122 AC1:AC65 AC69:AC104 AC106:AC109 AC124:AC127 AC129:AC149 AC151:AC156 AC158:AC169 AC171:AC1048576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{1eab93e7-ec95-451f-8512-4f19e68db00b}</x14:id>
        </ext>
      </extLst>
    </cfRule>
  </conditionalFormatting>
  <conditionalFormatting sqref="AC111:AC122 AC1:AC104 AC106:AC109 AC124:AC127 AC129:AC149 AC151:AC156 AC158:AC169 AC171:AC1048576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{586f7474-30ba-4056-b626-c708a8ff45cf}</x14:id>
        </ext>
      </extLst>
    </cfRule>
  </conditionalFormatting>
  <conditionalFormatting sqref="AC111:AC122 AC1:AC44 AC46:AC47 AC49 AC51 AC54 AC58:AC62 AC69:AC104 AC106:AC109 AC124:AC127 AC129:AC149 AC151:AC156 AC158:AC169 AC171:AC1048576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{1b26455b-4a99-4f3f-81bd-c1b16d011107}</x14:id>
        </ext>
      </extLst>
    </cfRule>
  </conditionalFormatting>
  <conditionalFormatting sqref="AC111:AC122 AC1:AC67 AC69:AC104 AC106:AC109 AC124:AC127 AC129:AC149 AC151:AC156 AC158:AC169 AC171:AC104857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{016bd1e1-a8f6-4463-bfb7-375e6d04b280}</x14:id>
        </ext>
      </extLst>
    </cfRule>
  </conditionalFormatting>
  <conditionalFormatting sqref="AC111:AC122 AC1:AC43 AC46:AC47 AC49 AC51 AC54 AC58:AC62 AC69:AC104 AC106:AC109 AC124:AC127 AC129:AC149 AC151:AC156 AC158:AC169 AC171:AC1048576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{b5285bf7-bfbf-4c6b-bd35-b7674d63f722}</x14:id>
        </ext>
      </extLst>
    </cfRule>
  </conditionalFormatting>
  <conditionalFormatting sqref="AC111:AC122 AC1:AC52 AC54 AC58:AC62 AC69:AC104 AC106:AC109 AC124:AC127 AC129:AC149 AC151:AC156 AC158:AC169 AC171:AC1048576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{f01f034a-738f-47ad-a792-afdde66c03ed}</x14:id>
        </ext>
      </extLst>
    </cfRule>
  </conditionalFormatting>
  <conditionalFormatting sqref="AC111:AC122 AC1:AC54 AC58:AC62 AC69:AC104 AC106:AC109 AC124:AC127 AC129:AC149 AC151:AC156 AC158:AC169 AC171:AC1048576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{cf924a7a-4c7b-4dff-a027-e6fb0048a67d}</x14:id>
        </ext>
      </extLst>
    </cfRule>
  </conditionalFormatting>
  <conditionalFormatting sqref="AC3:AC25 AC27:AC28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{6443cabb-5284-4d6e-b353-85b1ee8a5c4c}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1a688f-82cf-4102-a59c-78165d8d42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5069304-b3f3-4e43-a542-d6fada9f3b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6cfdcb5-771d-4796-89c0-b4c5f48071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AC26</xm:sqref>
        </x14:conditionalFormatting>
        <x14:conditionalFormatting xmlns:xm="http://schemas.microsoft.com/office/excel/2006/main">
          <x14:cfRule type="dataBar" id="{98d0bf83-a1b4-47eb-85a1-8bc8cff5f6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4e58029-a139-467e-93e8-d494fc4ab8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AC30</xm:sqref>
        </x14:conditionalFormatting>
        <x14:conditionalFormatting xmlns:xm="http://schemas.microsoft.com/office/excel/2006/main">
          <x14:cfRule type="dataBar" id="{9a112d35-8f77-44fb-8b79-9e1f85dfb6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507b420-41e4-4ffb-bb3d-0112e03766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AC32</xm:sqref>
        </x14:conditionalFormatting>
        <x14:conditionalFormatting xmlns:xm="http://schemas.microsoft.com/office/excel/2006/main">
          <x14:cfRule type="dataBar" id="{be8c640b-00ce-4212-a05d-3f3e45abd8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3640b63-d0e0-4d2c-b7d7-8bf772f1c9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AC34</xm:sqref>
        </x14:conditionalFormatting>
        <x14:conditionalFormatting xmlns:xm="http://schemas.microsoft.com/office/excel/2006/main">
          <x14:cfRule type="dataBar" id="{98c24d42-b4a4-46b2-9a77-5b22833949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0a3c5a8-a318-4e8b-8717-5db494e82a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AC36</xm:sqref>
        </x14:conditionalFormatting>
        <x14:conditionalFormatting xmlns:xm="http://schemas.microsoft.com/office/excel/2006/main">
          <x14:cfRule type="dataBar" id="{3814184d-69f5-4e4c-856d-20d223615b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ceb7aa8-b261-4843-b070-931d94c990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AC38</xm:sqref>
        </x14:conditionalFormatting>
        <x14:conditionalFormatting xmlns:xm="http://schemas.microsoft.com/office/excel/2006/main">
          <x14:cfRule type="dataBar" id="{356a664d-edc3-41f8-835c-b74ea8b4d3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ec989cf-9e2a-4f55-b913-861e98cdc6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AC44</xm:sqref>
        </x14:conditionalFormatting>
        <x14:conditionalFormatting xmlns:xm="http://schemas.microsoft.com/office/excel/2006/main">
          <x14:cfRule type="dataBar" id="{e115f7d2-2078-4cec-a3ae-9ed5c7bb3a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17ed3c6-b5a1-4cbd-a377-7c472f7e41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AC45</xm:sqref>
        </x14:conditionalFormatting>
        <x14:conditionalFormatting xmlns:xm="http://schemas.microsoft.com/office/excel/2006/main">
          <x14:cfRule type="dataBar" id="{d45d96c1-add4-489a-8732-6941318f56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AC48</xm:sqref>
        </x14:conditionalFormatting>
        <x14:conditionalFormatting xmlns:xm="http://schemas.microsoft.com/office/excel/2006/main">
          <x14:cfRule type="dataBar" id="{0794c5ff-6c49-40f8-9239-32d1788db7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AC50</xm:sqref>
        </x14:conditionalFormatting>
        <x14:conditionalFormatting xmlns:xm="http://schemas.microsoft.com/office/excel/2006/main">
          <x14:cfRule type="dataBar" id="{38b57947-e0cd-4697-8916-2a71fe9c90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AC52</xm:sqref>
        </x14:conditionalFormatting>
        <x14:conditionalFormatting xmlns:xm="http://schemas.microsoft.com/office/excel/2006/main">
          <x14:cfRule type="dataBar" id="{64e3fb80-0f00-40f0-a856-09daf22480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AC53</xm:sqref>
        </x14:conditionalFormatting>
        <x14:conditionalFormatting xmlns:xm="http://schemas.microsoft.com/office/excel/2006/main">
          <x14:cfRule type="dataBar" id="{2b7a1fe6-76d0-4da6-96ad-bb4cf25c46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AC68</xm:sqref>
        </x14:conditionalFormatting>
        <x14:conditionalFormatting xmlns:xm="http://schemas.microsoft.com/office/excel/2006/main">
          <x14:cfRule type="dataBar" id="{07864a2e-6ff6-43e7-bde5-f642f04109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AC123</xm:sqref>
        </x14:conditionalFormatting>
        <x14:conditionalFormatting xmlns:xm="http://schemas.microsoft.com/office/excel/2006/main">
          <x14:cfRule type="dataBar" id="{ff45533e-270d-4501-b568-e84895dff2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0807d14-714f-41d9-b423-16a8716ee7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71a7ab9-0ca3-4519-a927-cb6fce1c29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973898c-114d-45e8-bd24-03396410c6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94fce2f-b29f-4c9d-8d2f-3c9c449f37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dbf75c7-2f38-45e8-b55e-2df84a6fd0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0baf662-11dc-4d09-af6f-c0c2a99a32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291b0d7-1261-4758-9897-f4ffcbd52e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77d0de7-99d5-4f1f-b241-6311aad12c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4d9a038-0f3a-48bc-8f0a-f067671fa6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14c0f62-e9ed-4518-bd55-c0bfc1526f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77eb07f-4571-4f76-8c29-732b1b447c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7c911c8-8ca5-4c09-a633-b5f864d2a9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5122a01-bfa0-4aff-bc30-f2119646e0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35c5d49-88ec-4fbe-89ac-957edffdc3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ce98243-6378-4ad7-8f8d-aaffb26d96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AC150</xm:sqref>
        </x14:conditionalFormatting>
        <x14:conditionalFormatting xmlns:xm="http://schemas.microsoft.com/office/excel/2006/main">
          <x14:cfRule type="dataBar" id="{f901bb21-8e00-41bb-bfbe-7e6ec8ac49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06f7aca-f075-4f2f-9136-a7068a5ac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0935f27-88a2-4cb8-b16a-d8a05ff8d2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057c063-fbe6-4ded-86ab-f9fbb876cc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bba21d8-267f-4e67-bb5a-4cac8c501c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8afd08b-cb09-4dc3-9d6d-c795e822b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e9cdc55-e60d-4874-8867-a86826dadc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40b40a1-0ee5-4438-83ae-3dcfe85762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f1ec043-3d61-442f-ac45-0f3423a526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3563a8e-a2c8-450a-9b12-3165a38a30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7030f86-e592-4ed1-801f-1e90fdcab9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50c98d9-0eee-4137-ab55-4b5cefda7e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8820cd5-b1e5-4bd7-b9f5-4828b9c219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cbdffe3-dce5-4005-a415-53c1ca3122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413de14-d759-4330-9c0a-f1d0c61d96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256b235-dcf1-4d0b-8f09-aba6711ad4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AC157</xm:sqref>
        </x14:conditionalFormatting>
        <x14:conditionalFormatting xmlns:xm="http://schemas.microsoft.com/office/excel/2006/main">
          <x14:cfRule type="dataBar" id="{9a18d8aa-cc1b-45ae-9575-2a1ce38a1e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cfa676d-628b-4e7d-9104-2bf8bbf131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e4ad72d-b0b1-45cb-a976-10a8d25777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d38c2c5-cc5a-426b-8f22-568e0442bc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0a5d924-c82e-4237-ad14-e80ebeca65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c1a15c0-4e10-4fe8-9f3c-765dd7f310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6a21f20-1c58-4604-ba36-0e1ec71972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321ce3c-ce05-4189-8296-512bb14df7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61c12a3-20be-41e6-9752-61614e056e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51d13f3-5db9-41d0-a941-b31277df9f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674f1cb-d39f-4011-9b4e-b966f5e4b4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412f0d5-3a7c-4a3b-a5bd-cda7a5b803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ee78f15-57eb-47c2-a474-bba71d9465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66369ff-c955-4ae8-8f9c-75db17e4e1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0175403-f803-4611-b473-a08bc9a46b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c9fbbe4-980c-48ed-b760-7e6774f2f7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AC170</xm:sqref>
        </x14:conditionalFormatting>
        <x14:conditionalFormatting xmlns:xm="http://schemas.microsoft.com/office/excel/2006/main">
          <x14:cfRule type="dataBar" id="{6aeda2c3-81a6-46b7-974d-bbc93378e3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AC3:AC23</xm:sqref>
        </x14:conditionalFormatting>
        <x14:conditionalFormatting xmlns:xm="http://schemas.microsoft.com/office/excel/2006/main">
          <x14:cfRule type="dataBar" id="{91127fe3-b147-4b91-94a4-d49480ec62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1e028d9-774d-43de-a96d-42528058e5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AC42:AC43</xm:sqref>
        </x14:conditionalFormatting>
        <x14:conditionalFormatting xmlns:xm="http://schemas.microsoft.com/office/excel/2006/main">
          <x14:cfRule type="dataBar" id="{31725914-0fa8-4316-b274-f02b8e1ab5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AC55:AC57</xm:sqref>
        </x14:conditionalFormatting>
        <x14:conditionalFormatting xmlns:xm="http://schemas.microsoft.com/office/excel/2006/main">
          <x14:cfRule type="dataBar" id="{d1059a40-75ab-4ff6-9dae-75c359b600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AC63:AC65</xm:sqref>
        </x14:conditionalFormatting>
        <x14:conditionalFormatting xmlns:xm="http://schemas.microsoft.com/office/excel/2006/main">
          <x14:cfRule type="dataBar" id="{387c15a3-c509-440e-ae4b-b544b306fb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AC66:AC67</xm:sqref>
        </x14:conditionalFormatting>
        <x14:conditionalFormatting xmlns:xm="http://schemas.microsoft.com/office/excel/2006/main">
          <x14:cfRule type="dataBar" id="{939505f7-a1b0-425a-bd63-e5b9a0a7f4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AC111:AC122 AC1:AC37 AC39:AC41 AC46:AC47 AC49 AC51 AC54 AC58:AC62 AC69:AC104 AC106:AC109 AC124:AC127 AC129:AC149 AC151:AC156 AC158:AC169 AC171:AC1048576</xm:sqref>
        </x14:conditionalFormatting>
        <x14:conditionalFormatting xmlns:xm="http://schemas.microsoft.com/office/excel/2006/main">
          <x14:cfRule type="dataBar" id="{71398805-c6ae-4ab0-8fe0-9a2d6045f5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AC111:AC122 AC1:AC29 AC31 AC33 AC35 AC37 AC39:AC41 AC46:AC47 AC49 AC51 AC54 AC58:AC62 AC69:AC104 AC106:AC109 AC124:AC127 AC129:AC149 AC151:AC156 AC158:AC169 AC171:AC1048576</xm:sqref>
        </x14:conditionalFormatting>
        <x14:conditionalFormatting xmlns:xm="http://schemas.microsoft.com/office/excel/2006/main">
          <x14:cfRule type="dataBar" id="{feef741f-994b-4a90-9feb-94815f4d91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AC1:AC149 AC151:AC156 AC158:AC169 AC171:AC1048576</xm:sqref>
        </x14:conditionalFormatting>
        <x14:conditionalFormatting xmlns:xm="http://schemas.microsoft.com/office/excel/2006/main">
          <x14:cfRule type="dataBar" id="{a6df2df6-15ca-4579-b51e-c478c2c542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AC111:AC122 AC1:AC49 AC51 AC54 AC58:AC62 AC69:AC104 AC106:AC109 AC124:AC127 AC129:AC149 AC151:AC156 AC158:AC169 AC171:AC1048576</xm:sqref>
        </x14:conditionalFormatting>
        <x14:conditionalFormatting xmlns:xm="http://schemas.microsoft.com/office/excel/2006/main">
          <x14:cfRule type="dataBar" id="{e924f4a0-1479-46e0-a0c3-996580dd52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AC111:AC122 AC1:AC51 AC54 AC58:AC62 AC69:AC104 AC106:AC109 AC124:AC127 AC129:AC149 AC151:AC156 AC158:AC169 AC171:AC1048576</xm:sqref>
        </x14:conditionalFormatting>
        <x14:conditionalFormatting xmlns:xm="http://schemas.microsoft.com/office/excel/2006/main">
          <x14:cfRule type="dataBar" id="{3a1ece64-9f2c-47d7-89e1-b75af2c11e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AC111:AC122 AC1:AC62 AC69:AC104 AC106:AC109 AC124:AC127 AC129:AC149 AC151:AC156 AC158:AC169 AC171:AC1048576</xm:sqref>
        </x14:conditionalFormatting>
        <x14:conditionalFormatting xmlns:xm="http://schemas.microsoft.com/office/excel/2006/main">
          <x14:cfRule type="dataBar" id="{231aebb3-448a-46ac-97ec-c2cc796367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AC111:AC122 AC1:AC47 AC49 AC51 AC54 AC58:AC62 AC69:AC104 AC106:AC109 AC124:AC127 AC129:AC149 AC151:AC156 AC158:AC169 AC171:AC1048576</xm:sqref>
        </x14:conditionalFormatting>
        <x14:conditionalFormatting xmlns:xm="http://schemas.microsoft.com/office/excel/2006/main">
          <x14:cfRule type="dataBar" id="{c0eb3896-a8b2-47c1-8762-eafb3913ea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AC111:AC122 AC1:AC109 AC124:AC127 AC129:AC149 AC151:AC156 AC158:AC169 AC171:AC1048576</xm:sqref>
        </x14:conditionalFormatting>
        <x14:conditionalFormatting xmlns:xm="http://schemas.microsoft.com/office/excel/2006/main">
          <x14:cfRule type="dataBar" id="{d63c5b6e-90f8-43cd-b08c-c2a16df8f3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AC111:AC122 AC1:AC25 AC27:AC29 AC31 AC33 AC35 AC37 AC39:AC41 AC46:AC47 AC49 AC51 AC54 AC58:AC62 AC69:AC104 AC106:AC109 AC124:AC127 AC129:AC149 AC151:AC156 AC158:AC169 AC171:AC1048576</xm:sqref>
        </x14:conditionalFormatting>
        <x14:conditionalFormatting xmlns:xm="http://schemas.microsoft.com/office/excel/2006/main">
          <x14:cfRule type="dataBar" id="{1eab93e7-ec95-451f-8512-4f19e68db0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AC111:AC122 AC1:AC65 AC69:AC104 AC106:AC109 AC124:AC127 AC129:AC149 AC151:AC156 AC158:AC169 AC171:AC1048576</xm:sqref>
        </x14:conditionalFormatting>
        <x14:conditionalFormatting xmlns:xm="http://schemas.microsoft.com/office/excel/2006/main">
          <x14:cfRule type="dataBar" id="{586f7474-30ba-4056-b626-c708a8ff45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AC111:AC122 AC1:AC104 AC106:AC109 AC124:AC127 AC129:AC149 AC151:AC156 AC158:AC169 AC171:AC1048576</xm:sqref>
        </x14:conditionalFormatting>
        <x14:conditionalFormatting xmlns:xm="http://schemas.microsoft.com/office/excel/2006/main">
          <x14:cfRule type="dataBar" id="{1b26455b-4a99-4f3f-81bd-c1b16d0111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AC111:AC122 AC1:AC44 AC46:AC47 AC49 AC51 AC54 AC58:AC62 AC69:AC104 AC106:AC109 AC124:AC127 AC129:AC149 AC151:AC156 AC158:AC169 AC171:AC1048576</xm:sqref>
        </x14:conditionalFormatting>
        <x14:conditionalFormatting xmlns:xm="http://schemas.microsoft.com/office/excel/2006/main">
          <x14:cfRule type="dataBar" id="{016bd1e1-a8f6-4463-bfb7-375e6d04b2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AC111:AC122 AC1:AC67 AC69:AC104 AC106:AC109 AC124:AC127 AC129:AC149 AC151:AC156 AC158:AC169 AC171:AC1048576</xm:sqref>
        </x14:conditionalFormatting>
        <x14:conditionalFormatting xmlns:xm="http://schemas.microsoft.com/office/excel/2006/main">
          <x14:cfRule type="dataBar" id="{b5285bf7-bfbf-4c6b-bd35-b7674d63f7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AC111:AC122 AC1:AC43 AC46:AC47 AC49 AC51 AC54 AC58:AC62 AC69:AC104 AC106:AC109 AC124:AC127 AC129:AC149 AC151:AC156 AC158:AC169 AC171:AC1048576</xm:sqref>
        </x14:conditionalFormatting>
        <x14:conditionalFormatting xmlns:xm="http://schemas.microsoft.com/office/excel/2006/main">
          <x14:cfRule type="dataBar" id="{f01f034a-738f-47ad-a792-afdde66c03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AC111:AC122 AC1:AC52 AC54 AC58:AC62 AC69:AC104 AC106:AC109 AC124:AC127 AC129:AC149 AC151:AC156 AC158:AC169 AC171:AC1048576</xm:sqref>
        </x14:conditionalFormatting>
        <x14:conditionalFormatting xmlns:xm="http://schemas.microsoft.com/office/excel/2006/main">
          <x14:cfRule type="dataBar" id="{cf924a7a-4c7b-4dff-a027-e6fb0048a6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AC111:AC122 AC1:AC54 AC58:AC62 AC69:AC104 AC106:AC109 AC124:AC127 AC129:AC149 AC151:AC156 AC158:AC169 AC171:AC1048576</xm:sqref>
        </x14:conditionalFormatting>
        <x14:conditionalFormatting xmlns:xm="http://schemas.microsoft.com/office/excel/2006/main">
          <x14:cfRule type="dataBar" id="{6443cabb-5284-4d6e-b353-85b1ee8a5c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AC3:AC25 AC27:AC28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9"/>
  <sheetViews>
    <sheetView workbookViewId="0">
      <pane xSplit="1" ySplit="2" topLeftCell="B36" activePane="bottomRight" state="frozen"/>
      <selection/>
      <selection pane="topRight"/>
      <selection pane="bottomLeft"/>
      <selection pane="bottomRight" activeCell="G1" sqref="G$1:G$1048576"/>
    </sheetView>
  </sheetViews>
  <sheetFormatPr defaultColWidth="9" defaultRowHeight="14"/>
  <cols>
    <col min="1" max="1" width="15.8833333333333" style="1" customWidth="1"/>
    <col min="2" max="3" width="10.6666666666667" style="1" customWidth="1"/>
    <col min="4" max="4" width="14.1083333333333" style="1" customWidth="1"/>
    <col min="5" max="5" width="11.8833333333333" style="1" customWidth="1"/>
    <col min="6" max="6" width="15.3333333333333" style="1" customWidth="1"/>
    <col min="7" max="7" width="13.1083333333333" style="3" customWidth="1"/>
    <col min="8" max="16384" width="9" style="1"/>
  </cols>
  <sheetData>
    <row r="1" ht="17.5" spans="1:9">
      <c r="A1" s="15" t="s">
        <v>0</v>
      </c>
      <c r="B1" s="15" t="s">
        <v>1</v>
      </c>
      <c r="C1" s="15"/>
      <c r="D1" s="15" t="s">
        <v>2</v>
      </c>
      <c r="E1" s="15" t="s">
        <v>3</v>
      </c>
      <c r="F1" s="15" t="s">
        <v>4</v>
      </c>
      <c r="G1" s="16" t="s">
        <v>5</v>
      </c>
      <c r="H1" s="1" t="s">
        <v>6</v>
      </c>
      <c r="I1" s="6" t="s">
        <v>7</v>
      </c>
    </row>
    <row r="2" ht="17.5" spans="1:7">
      <c r="A2" s="15"/>
      <c r="B2" s="15" t="s">
        <v>8</v>
      </c>
      <c r="C2" s="15" t="s">
        <v>9</v>
      </c>
      <c r="D2" s="15"/>
      <c r="E2" s="15"/>
      <c r="F2" s="15"/>
      <c r="G2" s="16"/>
    </row>
    <row r="3" spans="1:7">
      <c r="A3" s="1">
        <v>20181014</v>
      </c>
      <c r="B3" s="1">
        <v>171</v>
      </c>
      <c r="C3" s="1">
        <v>9</v>
      </c>
      <c r="D3" s="1">
        <v>8724</v>
      </c>
      <c r="E3" s="1">
        <v>180</v>
      </c>
      <c r="F3" s="1">
        <v>171</v>
      </c>
      <c r="G3" s="3">
        <f t="shared" ref="G3:G8" si="0">F3/E3</f>
        <v>0.95</v>
      </c>
    </row>
    <row r="4" spans="1:7">
      <c r="A4" s="1">
        <v>20181015</v>
      </c>
      <c r="B4" s="1">
        <v>122</v>
      </c>
      <c r="C4" s="1">
        <v>9</v>
      </c>
      <c r="D4" s="1">
        <v>8862</v>
      </c>
      <c r="E4" s="1">
        <v>131</v>
      </c>
      <c r="F4" s="1">
        <v>122</v>
      </c>
      <c r="G4" s="3">
        <f t="shared" si="0"/>
        <v>0.931297709923664</v>
      </c>
    </row>
    <row r="5" spans="1:7">
      <c r="A5" s="1">
        <v>20181016</v>
      </c>
      <c r="B5" s="1">
        <v>176</v>
      </c>
      <c r="C5" s="1">
        <v>26</v>
      </c>
      <c r="D5" s="1">
        <v>9497</v>
      </c>
      <c r="E5" s="1">
        <v>202</v>
      </c>
      <c r="F5" s="1">
        <v>176</v>
      </c>
      <c r="G5" s="3">
        <f t="shared" si="0"/>
        <v>0.871287128712871</v>
      </c>
    </row>
    <row r="6" spans="1:7">
      <c r="A6" s="1">
        <v>20181017</v>
      </c>
      <c r="B6" s="1">
        <v>155</v>
      </c>
      <c r="C6" s="1">
        <v>5</v>
      </c>
      <c r="D6" s="1">
        <v>7166</v>
      </c>
      <c r="E6" s="1">
        <v>160</v>
      </c>
      <c r="F6" s="1">
        <v>155</v>
      </c>
      <c r="G6" s="3">
        <f t="shared" si="0"/>
        <v>0.96875</v>
      </c>
    </row>
    <row r="7" spans="1:8">
      <c r="A7" s="1">
        <v>20181018</v>
      </c>
      <c r="B7" s="1">
        <v>143</v>
      </c>
      <c r="C7" s="1">
        <v>12</v>
      </c>
      <c r="D7" s="1">
        <v>9081</v>
      </c>
      <c r="E7" s="1">
        <v>165</v>
      </c>
      <c r="F7" s="1">
        <v>143</v>
      </c>
      <c r="G7" s="3">
        <f t="shared" si="0"/>
        <v>0.866666666666667</v>
      </c>
      <c r="H7" s="6" t="s">
        <v>249</v>
      </c>
    </row>
    <row r="8" spans="1:8">
      <c r="A8" s="1">
        <v>20181019</v>
      </c>
      <c r="B8" s="1">
        <v>83</v>
      </c>
      <c r="C8" s="1">
        <f>E8-B8</f>
        <v>29</v>
      </c>
      <c r="D8" s="1">
        <v>9605</v>
      </c>
      <c r="E8" s="1">
        <v>112</v>
      </c>
      <c r="F8" s="1">
        <v>83</v>
      </c>
      <c r="G8" s="3">
        <f t="shared" si="0"/>
        <v>0.741071428571429</v>
      </c>
      <c r="H8" s="6" t="s">
        <v>256</v>
      </c>
    </row>
    <row r="9" spans="1:8">
      <c r="A9" s="1">
        <v>20181020</v>
      </c>
      <c r="B9" s="1">
        <v>66</v>
      </c>
      <c r="C9" s="1">
        <v>4</v>
      </c>
      <c r="D9" s="1">
        <v>3663</v>
      </c>
      <c r="E9" s="1">
        <v>70</v>
      </c>
      <c r="F9" s="1">
        <v>66</v>
      </c>
      <c r="G9" s="3">
        <f>B9/E9</f>
        <v>0.942857142857143</v>
      </c>
      <c r="H9" s="1" t="s">
        <v>251</v>
      </c>
    </row>
    <row r="10" spans="1:8">
      <c r="A10" s="1">
        <v>20181021</v>
      </c>
      <c r="B10" s="1">
        <v>20</v>
      </c>
      <c r="C10" s="1">
        <v>4</v>
      </c>
      <c r="D10" s="1">
        <v>1400</v>
      </c>
      <c r="E10" s="1">
        <v>24</v>
      </c>
      <c r="F10" s="1">
        <v>20</v>
      </c>
      <c r="G10" s="3">
        <f>B10/E10</f>
        <v>0.833333333333333</v>
      </c>
      <c r="H10" s="1" t="s">
        <v>251</v>
      </c>
    </row>
    <row r="11" spans="1:8">
      <c r="A11" s="1">
        <v>20181022</v>
      </c>
      <c r="B11" s="1">
        <v>20</v>
      </c>
      <c r="C11" s="1">
        <v>4</v>
      </c>
      <c r="D11" s="1">
        <v>1410</v>
      </c>
      <c r="E11" s="1">
        <v>24</v>
      </c>
      <c r="F11" s="1">
        <v>20</v>
      </c>
      <c r="G11" s="3">
        <f>B11/E11</f>
        <v>0.833333333333333</v>
      </c>
      <c r="H11" s="1" t="s">
        <v>81</v>
      </c>
    </row>
    <row r="12" spans="1:8">
      <c r="A12" s="1">
        <v>20181023</v>
      </c>
      <c r="B12" s="1">
        <v>23</v>
      </c>
      <c r="C12" s="1">
        <v>47</v>
      </c>
      <c r="D12" s="1">
        <v>2675</v>
      </c>
      <c r="E12" s="1">
        <v>70</v>
      </c>
      <c r="F12" s="1">
        <v>23</v>
      </c>
      <c r="G12" s="3">
        <f>B12/E12</f>
        <v>0.328571428571429</v>
      </c>
      <c r="H12" s="6" t="s">
        <v>320</v>
      </c>
    </row>
    <row r="13" spans="1:8">
      <c r="A13" s="1">
        <v>20181024</v>
      </c>
      <c r="B13" s="1">
        <v>54</v>
      </c>
      <c r="C13" s="1">
        <v>4</v>
      </c>
      <c r="D13" s="1">
        <v>3879</v>
      </c>
      <c r="E13" s="1">
        <v>58</v>
      </c>
      <c r="F13" s="1">
        <v>54</v>
      </c>
      <c r="G13" s="3">
        <f>B13/E13</f>
        <v>0.931034482758621</v>
      </c>
      <c r="H13" s="1" t="s">
        <v>249</v>
      </c>
    </row>
    <row r="14" spans="1:8">
      <c r="A14" s="1">
        <v>20181025</v>
      </c>
      <c r="B14" s="1">
        <v>16</v>
      </c>
      <c r="C14" s="1">
        <v>6</v>
      </c>
      <c r="D14" s="1">
        <v>6969</v>
      </c>
      <c r="E14" s="1">
        <v>22</v>
      </c>
      <c r="F14" s="1">
        <v>16</v>
      </c>
      <c r="G14" s="3">
        <f t="shared" ref="G14:G21" si="1">F14/E14</f>
        <v>0.727272727272727</v>
      </c>
      <c r="H14" s="6" t="s">
        <v>377</v>
      </c>
    </row>
    <row r="15" spans="1:8">
      <c r="A15" s="1">
        <v>20181026</v>
      </c>
      <c r="B15" s="1">
        <v>72</v>
      </c>
      <c r="C15" s="1">
        <v>7</v>
      </c>
      <c r="D15" s="1">
        <v>38718</v>
      </c>
      <c r="E15" s="1">
        <v>79</v>
      </c>
      <c r="F15" s="1">
        <v>72</v>
      </c>
      <c r="G15" s="3">
        <f t="shared" si="1"/>
        <v>0.911392405063291</v>
      </c>
      <c r="H15" s="6" t="s">
        <v>29</v>
      </c>
    </row>
    <row r="16" spans="1:8">
      <c r="A16" s="1">
        <v>20181027</v>
      </c>
      <c r="B16" s="1">
        <v>61</v>
      </c>
      <c r="C16" s="1">
        <v>10</v>
      </c>
      <c r="D16" s="1">
        <v>26397</v>
      </c>
      <c r="E16" s="1">
        <v>71</v>
      </c>
      <c r="F16" s="1">
        <v>61</v>
      </c>
      <c r="G16" s="3">
        <f t="shared" si="1"/>
        <v>0.859154929577465</v>
      </c>
      <c r="H16" s="6" t="s">
        <v>258</v>
      </c>
    </row>
    <row r="17" spans="1:8">
      <c r="A17" s="1">
        <v>20181028</v>
      </c>
      <c r="B17" s="1">
        <v>53</v>
      </c>
      <c r="C17" s="1">
        <v>3</v>
      </c>
      <c r="D17" s="1">
        <v>34463</v>
      </c>
      <c r="E17" s="1">
        <v>56</v>
      </c>
      <c r="F17" s="1">
        <v>53</v>
      </c>
      <c r="G17" s="3">
        <f t="shared" si="1"/>
        <v>0.946428571428571</v>
      </c>
      <c r="H17" s="6" t="s">
        <v>257</v>
      </c>
    </row>
    <row r="18" spans="1:8">
      <c r="A18" s="1">
        <v>20181029</v>
      </c>
      <c r="B18" s="1">
        <v>42</v>
      </c>
      <c r="C18" s="1">
        <v>9</v>
      </c>
      <c r="D18" s="1">
        <v>36702</v>
      </c>
      <c r="E18" s="1">
        <v>51</v>
      </c>
      <c r="F18" s="1">
        <v>42</v>
      </c>
      <c r="G18" s="3">
        <f t="shared" si="1"/>
        <v>0.823529411764706</v>
      </c>
      <c r="H18" s="6" t="s">
        <v>325</v>
      </c>
    </row>
    <row r="19" spans="2:9">
      <c r="B19" s="1">
        <v>55</v>
      </c>
      <c r="C19" s="1">
        <v>11</v>
      </c>
      <c r="D19" s="1">
        <v>36702</v>
      </c>
      <c r="E19" s="1">
        <v>66</v>
      </c>
      <c r="F19" s="1">
        <v>55</v>
      </c>
      <c r="G19" s="3">
        <f t="shared" si="1"/>
        <v>0.833333333333333</v>
      </c>
      <c r="H19" s="6" t="s">
        <v>256</v>
      </c>
      <c r="I19" s="6" t="s">
        <v>378</v>
      </c>
    </row>
    <row r="20" spans="1:8">
      <c r="A20" s="1">
        <v>20181030</v>
      </c>
      <c r="B20" s="1">
        <v>1435</v>
      </c>
      <c r="C20" s="1">
        <v>105</v>
      </c>
      <c r="D20" s="1">
        <v>76387</v>
      </c>
      <c r="E20" s="1">
        <v>1540</v>
      </c>
      <c r="F20" s="1">
        <v>1435</v>
      </c>
      <c r="G20" s="3">
        <f t="shared" si="1"/>
        <v>0.931818181818182</v>
      </c>
      <c r="H20" s="6" t="s">
        <v>24</v>
      </c>
    </row>
    <row r="21" spans="1:8">
      <c r="A21" s="1">
        <v>20181031</v>
      </c>
      <c r="B21" s="1">
        <v>269</v>
      </c>
      <c r="C21" s="1">
        <f>E21-B21</f>
        <v>98</v>
      </c>
      <c r="D21" s="1">
        <v>51358</v>
      </c>
      <c r="E21" s="1">
        <v>367</v>
      </c>
      <c r="F21" s="1">
        <v>269</v>
      </c>
      <c r="G21" s="3">
        <f t="shared" si="1"/>
        <v>0.732970027247956</v>
      </c>
      <c r="H21" s="6" t="s">
        <v>24</v>
      </c>
    </row>
    <row r="22" spans="1:8">
      <c r="A22" s="1">
        <v>20181101</v>
      </c>
      <c r="B22" s="1">
        <v>40</v>
      </c>
      <c r="C22" s="1">
        <v>0</v>
      </c>
      <c r="D22" s="1">
        <v>6749</v>
      </c>
      <c r="E22" s="1">
        <v>40</v>
      </c>
      <c r="F22" s="1">
        <v>40</v>
      </c>
      <c r="G22" s="3">
        <v>1</v>
      </c>
      <c r="H22" s="6" t="s">
        <v>12</v>
      </c>
    </row>
    <row r="23" spans="1:8">
      <c r="A23" s="1">
        <v>20181102</v>
      </c>
      <c r="B23" s="1">
        <v>339</v>
      </c>
      <c r="C23" s="1">
        <f>E23-B23</f>
        <v>31</v>
      </c>
      <c r="D23" s="1">
        <v>19147</v>
      </c>
      <c r="E23" s="1">
        <v>370</v>
      </c>
      <c r="F23" s="1">
        <v>339</v>
      </c>
      <c r="G23" s="3">
        <f t="shared" ref="G23:G30" si="2">F23/E23</f>
        <v>0.916216216216216</v>
      </c>
      <c r="H23" s="6" t="s">
        <v>11</v>
      </c>
    </row>
    <row r="24" spans="1:8">
      <c r="A24" s="1">
        <v>20181103</v>
      </c>
      <c r="B24" s="1">
        <v>160</v>
      </c>
      <c r="C24" s="1">
        <v>3</v>
      </c>
      <c r="D24" s="1">
        <v>9625</v>
      </c>
      <c r="E24" s="1">
        <v>163</v>
      </c>
      <c r="F24" s="1">
        <v>160</v>
      </c>
      <c r="G24" s="3">
        <f t="shared" si="2"/>
        <v>0.98159509202454</v>
      </c>
      <c r="H24" s="6" t="s">
        <v>12</v>
      </c>
    </row>
    <row r="25" spans="1:8">
      <c r="A25" s="1">
        <v>20181104</v>
      </c>
      <c r="B25" s="1">
        <v>34</v>
      </c>
      <c r="C25" s="1">
        <v>8</v>
      </c>
      <c r="D25" s="1">
        <v>7897</v>
      </c>
      <c r="E25" s="1">
        <v>42</v>
      </c>
      <c r="F25" s="1">
        <v>34</v>
      </c>
      <c r="G25" s="3">
        <f t="shared" si="2"/>
        <v>0.80952380952381</v>
      </c>
      <c r="H25" s="6" t="s">
        <v>53</v>
      </c>
    </row>
    <row r="26" spans="1:8">
      <c r="A26" s="1">
        <v>20181105</v>
      </c>
      <c r="B26" s="1">
        <v>17</v>
      </c>
      <c r="C26" s="1">
        <v>5</v>
      </c>
      <c r="D26" s="1">
        <v>3976</v>
      </c>
      <c r="E26" s="1">
        <v>22</v>
      </c>
      <c r="F26" s="1">
        <v>17</v>
      </c>
      <c r="G26" s="3">
        <f t="shared" si="2"/>
        <v>0.772727272727273</v>
      </c>
      <c r="H26" s="1" t="s">
        <v>20</v>
      </c>
    </row>
    <row r="27" s="1" customFormat="1" spans="1:8">
      <c r="A27" s="1">
        <v>20181106</v>
      </c>
      <c r="B27" s="1">
        <v>10</v>
      </c>
      <c r="C27" s="1">
        <v>5</v>
      </c>
      <c r="D27" s="1">
        <v>1747</v>
      </c>
      <c r="E27" s="1">
        <v>15</v>
      </c>
      <c r="F27" s="1">
        <v>10</v>
      </c>
      <c r="G27" s="3">
        <f t="shared" si="2"/>
        <v>0.666666666666667</v>
      </c>
      <c r="H27" s="1" t="s">
        <v>19</v>
      </c>
    </row>
    <row r="28" spans="1:8">
      <c r="A28" s="1">
        <v>20181107</v>
      </c>
      <c r="B28" s="1">
        <v>213</v>
      </c>
      <c r="C28" s="1">
        <f>E28-B28</f>
        <v>21</v>
      </c>
      <c r="D28" s="1">
        <v>12517</v>
      </c>
      <c r="E28" s="1">
        <v>234</v>
      </c>
      <c r="F28" s="1">
        <v>213</v>
      </c>
      <c r="G28" s="3">
        <f t="shared" si="2"/>
        <v>0.91025641025641</v>
      </c>
      <c r="H28" s="6" t="s">
        <v>99</v>
      </c>
    </row>
    <row r="29" s="1" customFormat="1" spans="1:8">
      <c r="A29" s="1">
        <v>20181108</v>
      </c>
      <c r="B29" s="1">
        <v>22</v>
      </c>
      <c r="C29" s="1">
        <v>2</v>
      </c>
      <c r="D29" s="1">
        <v>1920</v>
      </c>
      <c r="E29" s="1">
        <v>24</v>
      </c>
      <c r="F29" s="1">
        <v>22</v>
      </c>
      <c r="G29" s="3">
        <f t="shared" si="2"/>
        <v>0.916666666666667</v>
      </c>
      <c r="H29" s="1" t="s">
        <v>44</v>
      </c>
    </row>
    <row r="30" spans="1:8">
      <c r="A30" s="1">
        <v>20181109</v>
      </c>
      <c r="B30" s="1">
        <v>30</v>
      </c>
      <c r="C30" s="1">
        <v>6</v>
      </c>
      <c r="D30" s="1">
        <v>2011</v>
      </c>
      <c r="E30" s="1">
        <v>36</v>
      </c>
      <c r="F30" s="1">
        <v>30</v>
      </c>
      <c r="G30" s="3">
        <f t="shared" si="2"/>
        <v>0.833333333333333</v>
      </c>
      <c r="H30" s="6" t="s">
        <v>20</v>
      </c>
    </row>
    <row r="31" s="1" customFormat="1" spans="1:8">
      <c r="A31" s="1">
        <v>20181110</v>
      </c>
      <c r="B31" s="1">
        <v>19</v>
      </c>
      <c r="C31" s="1">
        <v>0</v>
      </c>
      <c r="D31" s="1">
        <v>1910</v>
      </c>
      <c r="E31" s="1">
        <v>19</v>
      </c>
      <c r="F31" s="1">
        <v>19</v>
      </c>
      <c r="G31" s="3">
        <v>1</v>
      </c>
      <c r="H31" s="9" t="s">
        <v>90</v>
      </c>
    </row>
    <row r="32" spans="1:8">
      <c r="A32" s="1">
        <v>20181111</v>
      </c>
      <c r="B32" s="1">
        <v>20</v>
      </c>
      <c r="C32" s="1">
        <v>2</v>
      </c>
      <c r="D32" s="1">
        <v>1500</v>
      </c>
      <c r="E32" s="1">
        <v>22</v>
      </c>
      <c r="F32" s="1">
        <v>20</v>
      </c>
      <c r="G32" s="3">
        <f>F32/E32</f>
        <v>0.909090909090909</v>
      </c>
      <c r="H32" s="6" t="s">
        <v>46</v>
      </c>
    </row>
    <row r="33" s="1" customFormat="1" spans="1:8">
      <c r="A33" s="1">
        <v>20181112</v>
      </c>
      <c r="B33" s="1">
        <v>473</v>
      </c>
      <c r="C33" s="1">
        <v>41</v>
      </c>
      <c r="D33" s="1">
        <v>48245</v>
      </c>
      <c r="E33" s="1">
        <v>514</v>
      </c>
      <c r="F33" s="1">
        <v>473</v>
      </c>
      <c r="G33" s="3">
        <f>F33/E33</f>
        <v>0.920233463035019</v>
      </c>
      <c r="H33" s="1" t="s">
        <v>22</v>
      </c>
    </row>
    <row r="34" spans="1:8">
      <c r="A34" s="1">
        <v>20181113</v>
      </c>
      <c r="B34" s="1">
        <v>192</v>
      </c>
      <c r="C34" s="1">
        <f>E34-B34</f>
        <v>47</v>
      </c>
      <c r="D34" s="1">
        <v>35075</v>
      </c>
      <c r="E34" s="1">
        <v>239</v>
      </c>
      <c r="F34" s="1">
        <v>192</v>
      </c>
      <c r="G34" s="3">
        <f>F34/E34</f>
        <v>0.803347280334728</v>
      </c>
      <c r="H34" s="6" t="s">
        <v>142</v>
      </c>
    </row>
    <row r="35" s="1" customFormat="1" spans="1:8">
      <c r="A35" s="1">
        <v>20181115</v>
      </c>
      <c r="B35" s="1">
        <v>6</v>
      </c>
      <c r="C35" s="1">
        <v>0</v>
      </c>
      <c r="D35" s="1">
        <v>515</v>
      </c>
      <c r="E35" s="1">
        <v>6</v>
      </c>
      <c r="F35" s="1">
        <v>6</v>
      </c>
      <c r="G35" s="3">
        <v>1</v>
      </c>
      <c r="H35" s="1" t="s">
        <v>213</v>
      </c>
    </row>
    <row r="36" spans="1:8">
      <c r="A36" s="1">
        <v>20181116</v>
      </c>
      <c r="B36" s="1">
        <f>E36-C36</f>
        <v>1723</v>
      </c>
      <c r="C36" s="1">
        <v>58</v>
      </c>
      <c r="E36" s="1">
        <v>1781</v>
      </c>
      <c r="F36" s="1">
        <v>1723</v>
      </c>
      <c r="G36" s="3">
        <f>F36/E36</f>
        <v>0.967434025828186</v>
      </c>
      <c r="H36" s="6" t="s">
        <v>142</v>
      </c>
    </row>
    <row r="37" spans="1:8">
      <c r="A37" s="6" t="s">
        <v>270</v>
      </c>
      <c r="B37" s="1">
        <v>9</v>
      </c>
      <c r="C37" s="1">
        <v>0</v>
      </c>
      <c r="D37" s="1">
        <v>1259</v>
      </c>
      <c r="E37" s="1">
        <v>9</v>
      </c>
      <c r="F37" s="1">
        <v>9</v>
      </c>
      <c r="G37" s="3">
        <f>F37/E37</f>
        <v>1</v>
      </c>
      <c r="H37" s="6" t="s">
        <v>343</v>
      </c>
    </row>
    <row r="38" spans="1:8">
      <c r="A38" s="6" t="s">
        <v>271</v>
      </c>
      <c r="B38" s="1">
        <v>148</v>
      </c>
      <c r="C38" s="1">
        <f>E38-B38</f>
        <v>23</v>
      </c>
      <c r="E38" s="1">
        <v>171</v>
      </c>
      <c r="F38" s="1">
        <v>148</v>
      </c>
      <c r="G38" s="3">
        <f>F38/E38</f>
        <v>0.865497076023392</v>
      </c>
      <c r="H38" s="1">
        <v>0</v>
      </c>
    </row>
    <row r="39" s="1" customFormat="1" spans="1:7">
      <c r="A39" s="6" t="s">
        <v>33</v>
      </c>
      <c r="B39" s="1">
        <v>429</v>
      </c>
      <c r="C39" s="1">
        <v>7</v>
      </c>
      <c r="D39" s="1">
        <v>139142</v>
      </c>
      <c r="E39" s="1">
        <v>436</v>
      </c>
      <c r="F39" s="1">
        <v>429</v>
      </c>
      <c r="G39" s="3">
        <f>F39/E39</f>
        <v>0.98394495412844</v>
      </c>
    </row>
    <row r="40" s="1" customFormat="1" spans="1:7">
      <c r="A40" s="6" t="s">
        <v>34</v>
      </c>
      <c r="B40" s="1">
        <v>56</v>
      </c>
      <c r="C40" s="1">
        <v>5</v>
      </c>
      <c r="D40" s="1">
        <v>131784</v>
      </c>
      <c r="E40" s="1">
        <v>61</v>
      </c>
      <c r="F40" s="1">
        <v>56</v>
      </c>
      <c r="G40" s="3">
        <f>F40/E40</f>
        <v>0.918032786885246</v>
      </c>
    </row>
    <row r="41" s="1" customFormat="1" spans="1:8">
      <c r="A41" s="1" t="s">
        <v>38</v>
      </c>
      <c r="B41" s="1">
        <v>273</v>
      </c>
      <c r="C41" s="1">
        <v>2</v>
      </c>
      <c r="D41" s="1">
        <v>39038</v>
      </c>
      <c r="E41" s="1">
        <v>275</v>
      </c>
      <c r="F41" s="1">
        <v>273</v>
      </c>
      <c r="G41" s="3">
        <f t="shared" ref="G41:G46" si="3">F41/E41</f>
        <v>0.992727272727273</v>
      </c>
      <c r="H41" s="1" t="s">
        <v>44</v>
      </c>
    </row>
    <row r="42" spans="1:8">
      <c r="A42" s="1" t="s">
        <v>167</v>
      </c>
      <c r="B42" s="1">
        <v>3</v>
      </c>
      <c r="C42" s="1">
        <v>0</v>
      </c>
      <c r="D42" s="1">
        <v>424</v>
      </c>
      <c r="E42" s="1">
        <v>3</v>
      </c>
      <c r="F42" s="1">
        <v>3</v>
      </c>
      <c r="G42" s="3">
        <f t="shared" si="3"/>
        <v>1</v>
      </c>
      <c r="H42" s="6" t="s">
        <v>357</v>
      </c>
    </row>
    <row r="43" spans="1:8">
      <c r="A43" s="6" t="s">
        <v>379</v>
      </c>
      <c r="B43" s="1">
        <v>1</v>
      </c>
      <c r="C43" s="1">
        <v>1</v>
      </c>
      <c r="D43" s="1">
        <v>765</v>
      </c>
      <c r="E43" s="1">
        <v>2</v>
      </c>
      <c r="F43" s="1">
        <v>1</v>
      </c>
      <c r="G43" s="3">
        <f t="shared" si="3"/>
        <v>0.5</v>
      </c>
      <c r="H43" s="6" t="s">
        <v>380</v>
      </c>
    </row>
    <row r="44" spans="1:8">
      <c r="A44" s="6" t="s">
        <v>177</v>
      </c>
      <c r="B44" s="1">
        <v>0</v>
      </c>
      <c r="C44" s="1">
        <v>1</v>
      </c>
      <c r="D44" s="1">
        <v>1973</v>
      </c>
      <c r="E44" s="1">
        <v>1</v>
      </c>
      <c r="F44" s="1">
        <v>0</v>
      </c>
      <c r="G44" s="3">
        <f t="shared" si="3"/>
        <v>0</v>
      </c>
      <c r="H44" s="6" t="s">
        <v>381</v>
      </c>
    </row>
    <row r="45" spans="1:8">
      <c r="A45" s="1" t="s">
        <v>364</v>
      </c>
      <c r="B45" s="1">
        <v>7</v>
      </c>
      <c r="C45" s="1">
        <v>3</v>
      </c>
      <c r="D45" s="1">
        <v>1850</v>
      </c>
      <c r="E45" s="1">
        <v>10</v>
      </c>
      <c r="F45" s="1">
        <v>7</v>
      </c>
      <c r="G45" s="3">
        <f t="shared" si="3"/>
        <v>0.7</v>
      </c>
      <c r="H45" s="6" t="s">
        <v>200</v>
      </c>
    </row>
    <row r="46" spans="1:8">
      <c r="A46" s="6" t="s">
        <v>382</v>
      </c>
      <c r="B46" s="1">
        <v>2</v>
      </c>
      <c r="C46" s="1">
        <v>2</v>
      </c>
      <c r="D46" s="1">
        <v>1622</v>
      </c>
      <c r="E46" s="1">
        <v>4</v>
      </c>
      <c r="F46" s="1">
        <v>2</v>
      </c>
      <c r="G46" s="3">
        <f t="shared" si="3"/>
        <v>0.5</v>
      </c>
      <c r="H46" s="6" t="s">
        <v>90</v>
      </c>
    </row>
    <row r="47" spans="1:10">
      <c r="A47" s="6" t="s">
        <v>383</v>
      </c>
      <c r="B47" s="1">
        <v>0</v>
      </c>
      <c r="C47" s="1">
        <v>1</v>
      </c>
      <c r="D47" s="1">
        <v>1173</v>
      </c>
      <c r="E47" s="1">
        <v>1</v>
      </c>
      <c r="F47" s="1">
        <v>0</v>
      </c>
      <c r="G47" s="3">
        <v>0</v>
      </c>
      <c r="H47" s="6" t="s">
        <v>22</v>
      </c>
      <c r="I47" s="3"/>
      <c r="J47" s="6"/>
    </row>
    <row r="48" ht="17.25" customHeight="1" spans="1:29">
      <c r="A48" s="6" t="s">
        <v>384</v>
      </c>
      <c r="B48" s="1">
        <v>2</v>
      </c>
      <c r="C48" s="1">
        <v>0</v>
      </c>
      <c r="D48" s="1">
        <v>1199</v>
      </c>
      <c r="E48" s="1">
        <v>2</v>
      </c>
      <c r="F48" s="1">
        <v>2</v>
      </c>
      <c r="G48" s="4">
        <v>1</v>
      </c>
      <c r="H48" s="6" t="s">
        <v>96</v>
      </c>
      <c r="AC48" s="3"/>
    </row>
    <row r="49" spans="1:8">
      <c r="A49" s="6" t="s">
        <v>385</v>
      </c>
      <c r="B49" s="1">
        <v>0</v>
      </c>
      <c r="C49" s="1">
        <v>9</v>
      </c>
      <c r="D49" s="1">
        <v>1166</v>
      </c>
      <c r="E49" s="1">
        <v>9</v>
      </c>
      <c r="F49" s="1">
        <v>0</v>
      </c>
      <c r="G49" s="3">
        <v>0</v>
      </c>
      <c r="H49" s="6" t="s">
        <v>41</v>
      </c>
    </row>
    <row r="50" spans="1:8">
      <c r="A50" s="6" t="s">
        <v>386</v>
      </c>
      <c r="B50" s="1">
        <v>0</v>
      </c>
      <c r="C50" s="1">
        <v>1</v>
      </c>
      <c r="D50" s="1">
        <v>1176</v>
      </c>
      <c r="E50" s="1">
        <v>1</v>
      </c>
      <c r="F50" s="1">
        <v>0</v>
      </c>
      <c r="G50" s="3">
        <v>0</v>
      </c>
      <c r="H50" s="6" t="s">
        <v>172</v>
      </c>
    </row>
    <row r="69" spans="7:7">
      <c r="G69" s="3">
        <v>1</v>
      </c>
    </row>
  </sheetData>
  <sortState ref="A3:G5">
    <sortCondition ref="A3"/>
  </sortState>
  <mergeCells count="9">
    <mergeCell ref="B1:C1"/>
    <mergeCell ref="A1:A2"/>
    <mergeCell ref="A18:A19"/>
    <mergeCell ref="D1:D2"/>
    <mergeCell ref="E1:E2"/>
    <mergeCell ref="F1:F2"/>
    <mergeCell ref="G1:G2"/>
    <mergeCell ref="H1:H2"/>
    <mergeCell ref="I1:I2"/>
  </mergeCells>
  <conditionalFormatting sqref="G24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{9daeeb15-815b-48dd-8e16-a4417281560a}</x14:id>
        </ext>
      </extLst>
    </cfRule>
  </conditionalFormatting>
  <conditionalFormatting sqref="G27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{2ee1488f-021c-446f-88b9-4a080ca25514}</x14:id>
        </ext>
      </extLst>
    </cfRule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{2a9818b7-ed7f-4977-a245-708149687269}</x14:id>
        </ext>
      </extLst>
    </cfRule>
  </conditionalFormatting>
  <conditionalFormatting sqref="G29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{eed7df3b-cdab-423f-b425-f2b04d2b9888}</x14:id>
        </ext>
      </extLst>
    </cfRule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{5288a925-ca80-4548-b3cc-f2d91188cf72}</x14:id>
        </ext>
      </extLst>
    </cfRule>
  </conditionalFormatting>
  <conditionalFormatting sqref="G31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{fc1a969c-3fc6-4af9-8fb1-fc8661938369}</x14:id>
        </ext>
      </extLst>
    </cfRule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{3cfdcb9c-f934-4cb3-a07d-3221ee449ae8}</x14:id>
        </ext>
      </extLst>
    </cfRule>
  </conditionalFormatting>
  <conditionalFormatting sqref="G33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{d23389c6-00a3-4158-b3d5-577c8e3389d0}</x14:id>
        </ext>
      </extLst>
    </cfRule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{129594cb-8a9d-412e-b19e-b3264d9132ba}</x14:id>
        </ext>
      </extLst>
    </cfRule>
  </conditionalFormatting>
  <conditionalFormatting sqref="G35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{6021d643-262d-404c-8835-c69e2365e2bf}</x14:id>
        </ext>
      </extLst>
    </cfRule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{639ef882-12e3-4f0a-9814-f6c20d4ea8bb}</x14:id>
        </ext>
      </extLst>
    </cfRule>
  </conditionalFormatting>
  <conditionalFormatting sqref="G41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{970d7a8a-9f4d-4128-8df4-446e4ef633ef}</x14:id>
        </ext>
      </extLst>
    </cfRule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{2b195810-b7c5-4be1-90bf-9be67731cfe7}</x14:id>
        </ext>
      </extLst>
    </cfRule>
  </conditionalFormatting>
  <conditionalFormatting sqref="G47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{8542b257-595b-4281-9ea9-fd8b80e6f94a}</x14:id>
        </ext>
      </extLst>
    </cfRule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{504c547a-1339-407e-b17b-0ebfaedbcef1}</x14:id>
        </ext>
      </extLst>
    </cfRule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{17911c33-69b3-4ea6-86af-c7c37ce457f7}</x14:id>
        </ext>
      </extLst>
    </cfRule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{1d191873-541e-40b2-8f12-78fc40beedb3}</x14:id>
        </ext>
      </extLst>
    </cfRule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{4f9b3aa1-64e7-4c38-b8ba-c10943041878}</x14:id>
        </ext>
      </extLst>
    </cfRule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{da1603c9-f670-4faa-9664-2efdf7eb0598}</x14:id>
        </ext>
      </extLst>
    </cfRule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{92742853-07e0-4ee9-8dfc-7bf03bfe97da}</x14:id>
        </ext>
      </extLst>
    </cfRule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{0c9388ea-a3e4-464e-8b67-46a7742b6c01}</x14:id>
        </ext>
      </extLst>
    </cfRule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{1c96d6b7-ddf2-4d9a-bab8-82cdb7e0c258}</x14:id>
        </ext>
      </extLst>
    </cfRule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{88f462e1-f5df-40a8-ba0e-324081318ff9}</x14:id>
        </ext>
      </extLst>
    </cfRule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{a11d92a2-9614-4bff-8173-8b71718b0f73}</x14:id>
        </ext>
      </extLst>
    </cfRule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{e5d6b0dc-aea5-42a5-a95a-a68006cafa36}</x14:id>
        </ext>
      </extLst>
    </cfRule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{4a0b7885-2c11-4f87-908e-d837e3746213}</x14:id>
        </ext>
      </extLst>
    </cfRule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{a9374dea-0ca1-4a95-bccb-0ff664293545}</x14:id>
        </ext>
      </extLst>
    </cfRule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{f8e4eb98-299d-4f06-bcc5-a360118a2940}</x14:id>
        </ext>
      </extLst>
    </cfRule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{2755d917-4d2a-4aa1-91da-98e87543efcb}</x14:id>
        </ext>
      </extLst>
    </cfRule>
  </conditionalFormatting>
  <conditionalFormatting sqref="I47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{07873117-3c84-4467-abe6-fe1559fd15fd}</x14:id>
        </ext>
      </extLst>
    </cfRule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{08d61c0a-ca4e-494e-ad61-022a6f062c50}</x14:id>
        </ext>
      </extLst>
    </cfRule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{117d2968-271c-48cd-b504-3f3923b6e921}</x14:id>
        </ext>
      </extLst>
    </cfRule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{59800965-d1f1-44ea-824e-d9ed0e7646e9}</x14:id>
        </ext>
      </extLst>
    </cfRule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{3b9ec53c-5cf0-448e-8b80-c3f287e7f05e}</x14:id>
        </ext>
      </extLst>
    </cfRule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{53c28ef5-f886-4f79-bae3-8906c5f5778d}</x14:id>
        </ext>
      </extLst>
    </cfRule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{86852af5-bc98-4187-a3d2-cab7174522da}</x14:id>
        </ext>
      </extLst>
    </cfRule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{3e6221fe-fe01-47b0-b7c9-49a63737e10f}</x14:id>
        </ext>
      </extLst>
    </cfRule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{67a31ff0-3ff5-4d30-b559-ca32bc592351}</x14:id>
        </ext>
      </extLst>
    </cfRule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{7b2dbcbf-4212-48b0-b9e8-8c452c24f58b}</x14:id>
        </ext>
      </extLst>
    </cfRule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{63dca93e-c1d6-4542-b80a-31d9baa5d52a}</x14:id>
        </ext>
      </extLst>
    </cfRule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{7396acd7-851b-4a54-8db5-9190c00ddacb}</x14:id>
        </ext>
      </extLst>
    </cfRule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{976e2466-5ef2-4fcc-bf15-f9d8ad44a313}</x14:id>
        </ext>
      </extLst>
    </cfRule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{9da50c01-b6c7-495f-9b88-3d216c855a55}</x14:id>
        </ext>
      </extLst>
    </cfRule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{f8cc5d26-186c-466a-acab-611930d9020c}</x14:id>
        </ext>
      </extLst>
    </cfRule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{0d30a04b-ed21-43a4-8c07-e24092fb7743}</x14:id>
        </ext>
      </extLst>
    </cfRule>
  </conditionalFormatting>
  <conditionalFormatting sqref="AC48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{3a6ddd92-ccea-4c9e-aa3f-0034bd7a3aa0}</x14:id>
        </ext>
      </extLst>
    </cfRule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{1ad6e566-e787-4e21-862f-f7023f3d1711}</x14:id>
        </ext>
      </extLst>
    </cfRule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{598af329-0d29-48af-a94b-6ac83142825e}</x14:id>
        </ext>
      </extLst>
    </cfRule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{66f36d28-08c0-4fb9-bae9-ebc1f13bd96a}</x14:id>
        </ext>
      </extLst>
    </cfRule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{d5ff78c8-76f4-45ee-8fc3-ac7a3f6c1faf}</x14:id>
        </ext>
      </extLst>
    </cfRule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{fb1aa8df-8149-4732-a7c6-7acd5974cfd0}</x14:id>
        </ext>
      </extLst>
    </cfRule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{df8ed8db-64b3-47e8-a497-f1300283f3d3}</x14:id>
        </ext>
      </extLst>
    </cfRule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{104a2d49-67ba-487e-bc12-3d94053db1e1}</x14:id>
        </ext>
      </extLst>
    </cfRule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{82a9d227-679f-40ec-b054-ceb885f8fe5e}</x14:id>
        </ext>
      </extLst>
    </cfRule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{c670c30b-7496-408d-b86e-8b04bd87be01}</x14:id>
        </ext>
      </extLst>
    </cfRule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{b549e284-d7a6-4509-a97a-55304d9a4be3}</x14:id>
        </ext>
      </extLst>
    </cfRule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{4d4eae6c-403a-485a-85df-6e4647a13d76}</x14:id>
        </ext>
      </extLst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{28f75df3-21a7-4920-bcd7-c12befeb979f}</x14:id>
        </ext>
      </extLst>
    </cfRule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{d68c57a8-e8a3-4939-929e-4b6cea85e3a3}</x14:id>
        </ext>
      </extLst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{2e141e80-c637-4657-bd92-0bf116b2fc0b}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{64dc04c0-0385-40ed-ab67-fb66292b4313}</x14:id>
        </ext>
      </extLst>
    </cfRule>
  </conditionalFormatting>
  <conditionalFormatting sqref="G$1:G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{33ebd2c2-3bf3-408b-af29-19592a81763b}</x14:id>
        </ext>
      </extLst>
    </cfRule>
  </conditionalFormatting>
  <conditionalFormatting sqref="G39:G40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{a24ad1e7-8d4a-4577-a4aa-2692e09627f3}</x14:id>
        </ext>
      </extLst>
    </cfRule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{78d4b2d0-8cf9-4226-94c6-b8904293b897}</x14:id>
        </ext>
      </extLst>
    </cfRule>
  </conditionalFormatting>
  <conditionalFormatting sqref="G1:G26 G28 G30 G32 G34 G36:G38 G42:G46 G49:G1048576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{d944d8c7-e514-4d74-b2ed-342e7d98104d}</x14:id>
        </ext>
      </extLst>
    </cfRule>
  </conditionalFormatting>
  <conditionalFormatting sqref="G1:G23 G25:G26 G28 G30 G32 G34 G36:G38 G42:G46 G49:G1048576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{8c78fadb-4135-4624-b6f3-6df090d61567}</x14:id>
        </ext>
      </extLst>
    </cfRule>
  </conditionalFormatting>
  <conditionalFormatting sqref="G1:G28 G30 G32 G34 G36:G38 G42:G46 G49:G1048576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{05fb46d9-4f15-49f6-aaca-340ac9a32b4c}</x14:id>
        </ext>
      </extLst>
    </cfRule>
  </conditionalFormatting>
  <conditionalFormatting sqref="G1:G30 G32 G34 G36:G38 G42:G46 G49:G1048576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{1f3c35a8-2a15-4145-8851-4bbe90ba0fae}</x14:id>
        </ext>
      </extLst>
    </cfRule>
  </conditionalFormatting>
  <conditionalFormatting sqref="G1:G34 G36:G38 G42:G46 G49:G1048576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{992abb80-95c1-4230-ac36-8539a2d08fd2}</x14:id>
        </ext>
      </extLst>
    </cfRule>
  </conditionalFormatting>
  <conditionalFormatting sqref="G1:G40 G42:G46 G49:G1048576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{7b26896f-5d91-4ed3-b306-4c571de7b184}</x14:id>
        </ext>
      </extLst>
    </cfRule>
  </conditionalFormatting>
  <conditionalFormatting sqref="G1:G46 G49:G1048576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{17abc40c-3bb1-4721-a3a5-df648a2bb5a7}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aeeb15-815b-48dd-8e16-a441728156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2ee1488f-021c-446f-88b9-4a080ca255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a9818b7-ed7f-4977-a245-7081496872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eed7df3b-cdab-423f-b425-f2b04d2b98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288a925-ca80-4548-b3cc-f2d91188cf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fc1a969c-3fc6-4af9-8fb1-fc86619383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cfdcb9c-f934-4cb3-a07d-3221ee449a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G31</xm:sqref>
        </x14:conditionalFormatting>
        <x14:conditionalFormatting xmlns:xm="http://schemas.microsoft.com/office/excel/2006/main">
          <x14:cfRule type="dataBar" id="{d23389c6-00a3-4158-b3d5-577c8e3389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29594cb-8a9d-412e-b19e-b3264d9132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G33</xm:sqref>
        </x14:conditionalFormatting>
        <x14:conditionalFormatting xmlns:xm="http://schemas.microsoft.com/office/excel/2006/main">
          <x14:cfRule type="dataBar" id="{6021d643-262d-404c-8835-c69e2365e2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39ef882-12e3-4f0a-9814-f6c20d4ea8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G35</xm:sqref>
        </x14:conditionalFormatting>
        <x14:conditionalFormatting xmlns:xm="http://schemas.microsoft.com/office/excel/2006/main">
          <x14:cfRule type="dataBar" id="{970d7a8a-9f4d-4128-8df4-446e4ef633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b195810-b7c5-4be1-90bf-9be67731cf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G41</xm:sqref>
        </x14:conditionalFormatting>
        <x14:conditionalFormatting xmlns:xm="http://schemas.microsoft.com/office/excel/2006/main">
          <x14:cfRule type="dataBar" id="{8542b257-595b-4281-9ea9-fd8b80e6f9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04c547a-1339-407e-b17b-0ebfaedbce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7911c33-69b3-4ea6-86af-c7c37ce457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d191873-541e-40b2-8f12-78fc40beed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f9b3aa1-64e7-4c38-b8ba-c109430418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a1603c9-f670-4faa-9664-2efdf7eb05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2742853-07e0-4ee9-8dfc-7bf03bfe9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c9388ea-a3e4-464e-8b67-46a7742b6c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c96d6b7-ddf2-4d9a-bab8-82cdb7e0c2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8f462e1-f5df-40a8-ba0e-324081318f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11d92a2-9614-4bff-8173-8b71718b0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5d6b0dc-aea5-42a5-a95a-a68006cafa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a0b7885-2c11-4f87-908e-d837e37462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9374dea-0ca1-4a95-bccb-0ff6642935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8e4eb98-299d-4f06-bcc5-a360118a2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755d917-4d2a-4aa1-91da-98e87543ef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G47</xm:sqref>
        </x14:conditionalFormatting>
        <x14:conditionalFormatting xmlns:xm="http://schemas.microsoft.com/office/excel/2006/main">
          <x14:cfRule type="dataBar" id="{07873117-3c84-4467-abe6-fe1559fd15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8d61c0a-ca4e-494e-ad61-022a6f062c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17d2968-271c-48cd-b504-3f3923b6e9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9800965-d1f1-44ea-824e-d9ed0e7646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b9ec53c-5cf0-448e-8b80-c3f287e7f0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3c28ef5-f886-4f79-bae3-8906c5f577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6852af5-bc98-4187-a3d2-cab7174522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e6221fe-fe01-47b0-b7c9-49a63737e1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7a31ff0-3ff5-4d30-b559-ca32bc5923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b2dbcbf-4212-48b0-b9e8-8c452c24f5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3dca93e-c1d6-4542-b80a-31d9baa5d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396acd7-851b-4a54-8db5-9190c00dda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76e2466-5ef2-4fcc-bf15-f9d8ad44a3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da50c01-b6c7-495f-9b88-3d216c855a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8cc5d26-186c-466a-acab-611930d902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d30a04b-ed21-43a4-8c07-e24092fb77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I47</xm:sqref>
        </x14:conditionalFormatting>
        <x14:conditionalFormatting xmlns:xm="http://schemas.microsoft.com/office/excel/2006/main">
          <x14:cfRule type="dataBar" id="{3a6ddd92-ccea-4c9e-aa3f-0034bd7a3a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ad6e566-e787-4e21-862f-f7023f3d17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98af329-0d29-48af-a94b-6ac8314282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6f36d28-08c0-4fb9-bae9-ebc1f13bd9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5ff78c8-76f4-45ee-8fc3-ac7a3f6c1f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b1aa8df-8149-4732-a7c6-7acd5974cf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f8ed8db-64b3-47e8-a497-f1300283f3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04a2d49-67ba-487e-bc12-3d94053db1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2a9d227-679f-40ec-b054-ceb885f8fe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670c30b-7496-408d-b86e-8b04bd87be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549e284-d7a6-4509-a97a-55304d9a4b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d4eae6c-403a-485a-85df-6e4647a13d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8f75df3-21a7-4920-bcd7-c12befeb97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68c57a8-e8a3-4939-929e-4b6cea85e3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e141e80-c637-4657-bd92-0bf116b2fc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4dc04c0-0385-40ed-ab67-fb66292b43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AC48</xm:sqref>
        </x14:conditionalFormatting>
        <x14:conditionalFormatting xmlns:xm="http://schemas.microsoft.com/office/excel/2006/main">
          <x14:cfRule type="dataBar" id="{33ebd2c2-3bf3-408b-af29-19592a8176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G$1:G$1048576</xm:sqref>
        </x14:conditionalFormatting>
        <x14:conditionalFormatting xmlns:xm="http://schemas.microsoft.com/office/excel/2006/main">
          <x14:cfRule type="dataBar" id="{a24ad1e7-8d4a-4577-a4aa-2692e09627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8d4b2d0-8cf9-4226-94c6-b8904293b8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G39:G40</xm:sqref>
        </x14:conditionalFormatting>
        <x14:conditionalFormatting xmlns:xm="http://schemas.microsoft.com/office/excel/2006/main">
          <x14:cfRule type="dataBar" id="{d944d8c7-e514-4d74-b2ed-342e7d9810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G1:G26 G28 G30 G32 G34 G36:G38 G42:G46 G49:G1048576</xm:sqref>
        </x14:conditionalFormatting>
        <x14:conditionalFormatting xmlns:xm="http://schemas.microsoft.com/office/excel/2006/main">
          <x14:cfRule type="dataBar" id="{8c78fadb-4135-4624-b6f3-6df090d615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G1:G23 G25:G26 G28 G30 G32 G34 G36:G38 G42:G46 G49:G1048576</xm:sqref>
        </x14:conditionalFormatting>
        <x14:conditionalFormatting xmlns:xm="http://schemas.microsoft.com/office/excel/2006/main">
          <x14:cfRule type="dataBar" id="{05fb46d9-4f15-49f6-aaca-340ac9a32b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G1:G28 G30 G32 G34 G36:G38 G42:G46 G49:G1048576</xm:sqref>
        </x14:conditionalFormatting>
        <x14:conditionalFormatting xmlns:xm="http://schemas.microsoft.com/office/excel/2006/main">
          <x14:cfRule type="dataBar" id="{1f3c35a8-2a15-4145-8851-4bbe90ba0f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G1:G30 G32 G34 G36:G38 G42:G46 G49:G1048576</xm:sqref>
        </x14:conditionalFormatting>
        <x14:conditionalFormatting xmlns:xm="http://schemas.microsoft.com/office/excel/2006/main">
          <x14:cfRule type="dataBar" id="{992abb80-95c1-4230-ac36-8539a2d08f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G1:G34 G36:G38 G42:G46 G49:G1048576</xm:sqref>
        </x14:conditionalFormatting>
        <x14:conditionalFormatting xmlns:xm="http://schemas.microsoft.com/office/excel/2006/main">
          <x14:cfRule type="dataBar" id="{7b26896f-5d91-4ed3-b306-4c571de7b1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G1:G40 G42:G46 G49:G1048576</xm:sqref>
        </x14:conditionalFormatting>
        <x14:conditionalFormatting xmlns:xm="http://schemas.microsoft.com/office/excel/2006/main">
          <x14:cfRule type="dataBar" id="{17abc40c-3bb1-4721-a3a5-df648a2bb5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G1:G46 G49:G1048576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89"/>
  <sheetViews>
    <sheetView workbookViewId="0">
      <pane xSplit="1" ySplit="2" topLeftCell="B72" activePane="bottomRight" state="frozen"/>
      <selection/>
      <selection pane="topRight"/>
      <selection pane="bottomLeft"/>
      <selection pane="bottomRight" activeCell="H78" sqref="H78"/>
    </sheetView>
  </sheetViews>
  <sheetFormatPr defaultColWidth="9" defaultRowHeight="17.25" customHeight="1"/>
  <cols>
    <col min="1" max="1" width="17.4416666666667" style="1" customWidth="1"/>
    <col min="2" max="3" width="10.6666666666667" style="1" customWidth="1"/>
    <col min="4" max="4" width="15.1083333333333" style="1" customWidth="1"/>
    <col min="5" max="5" width="13.775" style="1" customWidth="1"/>
    <col min="6" max="6" width="14.2166666666667" style="1" customWidth="1"/>
    <col min="7" max="7" width="12.6666666666667" style="3" customWidth="1"/>
    <col min="8" max="16384" width="9" style="1"/>
  </cols>
  <sheetData>
    <row r="1" customHeight="1" spans="1:8">
      <c r="A1" s="15" t="s">
        <v>0</v>
      </c>
      <c r="B1" s="15" t="s">
        <v>1</v>
      </c>
      <c r="C1" s="15"/>
      <c r="D1" s="15" t="s">
        <v>2</v>
      </c>
      <c r="E1" s="15" t="s">
        <v>3</v>
      </c>
      <c r="F1" s="15" t="s">
        <v>4</v>
      </c>
      <c r="G1" s="16" t="s">
        <v>5</v>
      </c>
      <c r="H1" s="1" t="s">
        <v>6</v>
      </c>
    </row>
    <row r="2" customHeight="1" spans="1:7">
      <c r="A2" s="15"/>
      <c r="B2" s="15" t="s">
        <v>8</v>
      </c>
      <c r="C2" s="15" t="s">
        <v>9</v>
      </c>
      <c r="D2" s="15"/>
      <c r="E2" s="15"/>
      <c r="F2" s="15"/>
      <c r="G2" s="16"/>
    </row>
    <row r="3" customHeight="1" spans="1:7">
      <c r="A3" s="1">
        <v>20181014</v>
      </c>
      <c r="B3" s="1">
        <v>12</v>
      </c>
      <c r="C3" s="1">
        <v>1</v>
      </c>
      <c r="D3" s="1">
        <v>8724</v>
      </c>
      <c r="E3" s="1">
        <v>13</v>
      </c>
      <c r="F3" s="1">
        <v>12</v>
      </c>
      <c r="G3" s="3">
        <f>F3/E3</f>
        <v>0.923076923076923</v>
      </c>
    </row>
    <row r="4" customHeight="1" spans="1:7">
      <c r="A4" s="1">
        <v>20181015</v>
      </c>
      <c r="B4" s="1">
        <v>9</v>
      </c>
      <c r="C4" s="1">
        <v>0</v>
      </c>
      <c r="D4" s="1">
        <v>8862</v>
      </c>
      <c r="E4" s="1">
        <v>9</v>
      </c>
      <c r="F4" s="1">
        <v>9</v>
      </c>
      <c r="G4" s="3">
        <f>E4/F4</f>
        <v>1</v>
      </c>
    </row>
    <row r="5" customHeight="1" spans="1:7">
      <c r="A5" s="1">
        <v>20181016</v>
      </c>
      <c r="B5" s="1">
        <v>36</v>
      </c>
      <c r="C5" s="1">
        <v>0</v>
      </c>
      <c r="D5" s="1">
        <v>9497</v>
      </c>
      <c r="E5" s="1">
        <v>36</v>
      </c>
      <c r="F5" s="1">
        <v>36</v>
      </c>
      <c r="G5" s="3">
        <v>1</v>
      </c>
    </row>
    <row r="6" customHeight="1" spans="1:7">
      <c r="A6" s="1">
        <v>20181017</v>
      </c>
      <c r="B6" s="1">
        <v>21</v>
      </c>
      <c r="C6" s="1">
        <v>0</v>
      </c>
      <c r="D6" s="1">
        <v>9166</v>
      </c>
      <c r="E6" s="1">
        <v>21</v>
      </c>
      <c r="F6" s="1">
        <v>21</v>
      </c>
      <c r="G6" s="3">
        <f>F6/E6</f>
        <v>1</v>
      </c>
    </row>
    <row r="7" customHeight="1" spans="1:8">
      <c r="A7" s="1">
        <v>20181018</v>
      </c>
      <c r="B7" s="1">
        <v>14</v>
      </c>
      <c r="C7" s="1">
        <v>2</v>
      </c>
      <c r="D7" s="1">
        <v>9081</v>
      </c>
      <c r="E7" s="1">
        <v>16</v>
      </c>
      <c r="F7" s="1">
        <v>14</v>
      </c>
      <c r="G7" s="3">
        <f>F7/E7</f>
        <v>0.875</v>
      </c>
      <c r="H7" s="6" t="s">
        <v>250</v>
      </c>
    </row>
    <row r="8" customHeight="1" spans="1:8">
      <c r="A8" s="1">
        <v>20181019</v>
      </c>
      <c r="B8" s="1">
        <v>13</v>
      </c>
      <c r="C8" s="1">
        <v>1</v>
      </c>
      <c r="D8" s="1">
        <v>9605</v>
      </c>
      <c r="E8" s="1">
        <v>14</v>
      </c>
      <c r="F8" s="1">
        <v>13</v>
      </c>
      <c r="G8" s="3">
        <f>F8/E8</f>
        <v>0.928571428571429</v>
      </c>
      <c r="H8" s="6" t="s">
        <v>256</v>
      </c>
    </row>
    <row r="9" customHeight="1" spans="1:8">
      <c r="A9" s="1">
        <v>20181020</v>
      </c>
      <c r="B9" s="1">
        <v>7</v>
      </c>
      <c r="C9" s="1">
        <v>0</v>
      </c>
      <c r="D9" s="1">
        <v>3663</v>
      </c>
      <c r="E9" s="1">
        <v>7</v>
      </c>
      <c r="F9" s="1">
        <v>7</v>
      </c>
      <c r="G9" s="3">
        <f t="shared" ref="G9:G11" si="0">F9/E9</f>
        <v>1</v>
      </c>
      <c r="H9" s="1" t="s">
        <v>251</v>
      </c>
    </row>
    <row r="10" customHeight="1" spans="1:8">
      <c r="A10" s="1">
        <v>20181021</v>
      </c>
      <c r="B10" s="1">
        <v>6</v>
      </c>
      <c r="C10" s="1">
        <v>0</v>
      </c>
      <c r="D10" s="1">
        <v>1400</v>
      </c>
      <c r="E10" s="1">
        <v>6</v>
      </c>
      <c r="F10" s="1">
        <v>6</v>
      </c>
      <c r="G10" s="3">
        <f t="shared" si="0"/>
        <v>1</v>
      </c>
      <c r="H10" s="1" t="s">
        <v>251</v>
      </c>
    </row>
    <row r="11" customHeight="1" spans="1:8">
      <c r="A11" s="1">
        <v>20181022</v>
      </c>
      <c r="B11" s="1">
        <v>2</v>
      </c>
      <c r="C11" s="1">
        <v>0</v>
      </c>
      <c r="D11" s="1">
        <v>1410</v>
      </c>
      <c r="E11" s="1">
        <v>2</v>
      </c>
      <c r="F11" s="1">
        <v>2</v>
      </c>
      <c r="G11" s="3">
        <f t="shared" si="0"/>
        <v>1</v>
      </c>
      <c r="H11" s="1" t="s">
        <v>17</v>
      </c>
    </row>
    <row r="13" customHeight="1" spans="1:16383">
      <c r="A13" s="1">
        <v>20181024</v>
      </c>
      <c r="B13" s="1">
        <v>8</v>
      </c>
      <c r="C13" s="1">
        <v>0</v>
      </c>
      <c r="D13" s="1">
        <v>3879</v>
      </c>
      <c r="E13" s="1">
        <v>8</v>
      </c>
      <c r="F13" s="1">
        <v>8</v>
      </c>
      <c r="G13" s="3">
        <f>F13/E13</f>
        <v>1</v>
      </c>
      <c r="H13" s="1" t="s">
        <v>268</v>
      </c>
      <c r="O13" s="3"/>
      <c r="W13" s="3"/>
      <c r="AE13" s="3"/>
      <c r="AM13" s="3"/>
      <c r="AU13" s="3"/>
      <c r="BC13" s="3"/>
      <c r="BK13" s="3"/>
      <c r="BS13" s="3"/>
      <c r="CA13" s="3"/>
      <c r="CI13" s="3"/>
      <c r="CQ13" s="3"/>
      <c r="CY13" s="3"/>
      <c r="DG13" s="3"/>
      <c r="DO13" s="3"/>
      <c r="DW13" s="3"/>
      <c r="EE13" s="3"/>
      <c r="EM13" s="3"/>
      <c r="EU13" s="3"/>
      <c r="FC13" s="3"/>
      <c r="FK13" s="3"/>
      <c r="FS13" s="3"/>
      <c r="GA13" s="3"/>
      <c r="GI13" s="3"/>
      <c r="GQ13" s="3"/>
      <c r="GY13" s="3"/>
      <c r="HG13" s="3"/>
      <c r="HO13" s="3"/>
      <c r="HW13" s="3"/>
      <c r="IE13" s="3"/>
      <c r="IM13" s="3"/>
      <c r="IU13" s="3"/>
      <c r="JC13" s="3"/>
      <c r="JK13" s="3"/>
      <c r="JS13" s="3"/>
      <c r="KA13" s="3"/>
      <c r="KI13" s="3"/>
      <c r="KQ13" s="3"/>
      <c r="KY13" s="3"/>
      <c r="LG13" s="3"/>
      <c r="LO13" s="3"/>
      <c r="LW13" s="3"/>
      <c r="ME13" s="3"/>
      <c r="MM13" s="3"/>
      <c r="MU13" s="3"/>
      <c r="NC13" s="3"/>
      <c r="NK13" s="3"/>
      <c r="NS13" s="3"/>
      <c r="OA13" s="3"/>
      <c r="OI13" s="3"/>
      <c r="OQ13" s="3"/>
      <c r="OY13" s="3"/>
      <c r="PG13" s="3"/>
      <c r="PO13" s="3"/>
      <c r="PW13" s="3"/>
      <c r="QE13" s="3"/>
      <c r="QM13" s="3"/>
      <c r="QU13" s="3"/>
      <c r="RC13" s="3"/>
      <c r="RK13" s="3"/>
      <c r="RS13" s="3"/>
      <c r="SA13" s="3"/>
      <c r="SI13" s="3"/>
      <c r="SQ13" s="3"/>
      <c r="SY13" s="3"/>
      <c r="TG13" s="3"/>
      <c r="TO13" s="3"/>
      <c r="TW13" s="3"/>
      <c r="UE13" s="3"/>
      <c r="UM13" s="3"/>
      <c r="UU13" s="3"/>
      <c r="VC13" s="3"/>
      <c r="VK13" s="3"/>
      <c r="VS13" s="3"/>
      <c r="WA13" s="3"/>
      <c r="WI13" s="3"/>
      <c r="WQ13" s="3"/>
      <c r="WY13" s="3"/>
      <c r="XG13" s="3"/>
      <c r="XO13" s="3"/>
      <c r="XW13" s="3"/>
      <c r="YE13" s="3"/>
      <c r="YM13" s="3"/>
      <c r="YU13" s="3"/>
      <c r="ZC13" s="3"/>
      <c r="ZK13" s="3"/>
      <c r="ZS13" s="3"/>
      <c r="AAA13" s="3"/>
      <c r="AAI13" s="3"/>
      <c r="AAQ13" s="3"/>
      <c r="AAY13" s="3"/>
      <c r="ABG13" s="3"/>
      <c r="ABO13" s="3"/>
      <c r="ABW13" s="3"/>
      <c r="ACE13" s="3"/>
      <c r="ACM13" s="3"/>
      <c r="ACU13" s="3"/>
      <c r="ADC13" s="3"/>
      <c r="ADK13" s="3"/>
      <c r="ADS13" s="3"/>
      <c r="AEA13" s="3"/>
      <c r="AEI13" s="3"/>
      <c r="AEQ13" s="3"/>
      <c r="AEY13" s="3"/>
      <c r="AFG13" s="3"/>
      <c r="AFO13" s="3"/>
      <c r="AFW13" s="3"/>
      <c r="AGE13" s="3"/>
      <c r="AGM13" s="3"/>
      <c r="AGU13" s="3"/>
      <c r="AHC13" s="3"/>
      <c r="AHK13" s="3"/>
      <c r="AHS13" s="3"/>
      <c r="AIA13" s="3"/>
      <c r="AII13" s="3"/>
      <c r="AIQ13" s="3"/>
      <c r="AIY13" s="3"/>
      <c r="AJG13" s="3"/>
      <c r="AJO13" s="3"/>
      <c r="AJW13" s="3"/>
      <c r="AKE13" s="3"/>
      <c r="AKM13" s="3"/>
      <c r="AKU13" s="3"/>
      <c r="ALC13" s="3"/>
      <c r="ALK13" s="3"/>
      <c r="ALS13" s="3"/>
      <c r="AMA13" s="3"/>
      <c r="AMI13" s="3"/>
      <c r="AMQ13" s="3"/>
      <c r="AMY13" s="3"/>
      <c r="ANG13" s="3"/>
      <c r="ANO13" s="3"/>
      <c r="ANW13" s="3"/>
      <c r="AOE13" s="3"/>
      <c r="AOM13" s="3"/>
      <c r="AOU13" s="3"/>
      <c r="APC13" s="3"/>
      <c r="APK13" s="3"/>
      <c r="APS13" s="3"/>
      <c r="AQA13" s="3"/>
      <c r="AQI13" s="3"/>
      <c r="AQQ13" s="3"/>
      <c r="AQY13" s="3"/>
      <c r="ARG13" s="3"/>
      <c r="ARO13" s="3"/>
      <c r="ARW13" s="3"/>
      <c r="ASE13" s="3"/>
      <c r="ASM13" s="3"/>
      <c r="ASU13" s="3"/>
      <c r="ATC13" s="3"/>
      <c r="ATK13" s="3"/>
      <c r="ATS13" s="3"/>
      <c r="AUA13" s="3"/>
      <c r="AUI13" s="3"/>
      <c r="AUQ13" s="3"/>
      <c r="AUY13" s="3"/>
      <c r="AVG13" s="3"/>
      <c r="AVO13" s="3"/>
      <c r="AVW13" s="3"/>
      <c r="AWE13" s="3"/>
      <c r="AWM13" s="3"/>
      <c r="AWU13" s="3"/>
      <c r="AXC13" s="3"/>
      <c r="AXK13" s="3"/>
      <c r="AXS13" s="3"/>
      <c r="AYA13" s="3"/>
      <c r="AYI13" s="3"/>
      <c r="AYQ13" s="3"/>
      <c r="AYY13" s="3"/>
      <c r="AZG13" s="3"/>
      <c r="AZO13" s="3"/>
      <c r="AZW13" s="3"/>
      <c r="BAE13" s="3"/>
      <c r="BAM13" s="3"/>
      <c r="BAU13" s="3"/>
      <c r="BBC13" s="3"/>
      <c r="BBK13" s="3"/>
      <c r="BBS13" s="3"/>
      <c r="BCA13" s="3"/>
      <c r="BCI13" s="3"/>
      <c r="BCQ13" s="3"/>
      <c r="BCY13" s="3"/>
      <c r="BDG13" s="3"/>
      <c r="BDO13" s="3"/>
      <c r="BDW13" s="3"/>
      <c r="BEE13" s="3"/>
      <c r="BEM13" s="3"/>
      <c r="BEU13" s="3"/>
      <c r="BFC13" s="3"/>
      <c r="BFK13" s="3"/>
      <c r="BFS13" s="3"/>
      <c r="BGA13" s="3"/>
      <c r="BGI13" s="3"/>
      <c r="BGQ13" s="3"/>
      <c r="BGY13" s="3"/>
      <c r="BHG13" s="3"/>
      <c r="BHO13" s="3"/>
      <c r="BHW13" s="3"/>
      <c r="BIE13" s="3"/>
      <c r="BIM13" s="3"/>
      <c r="BIU13" s="3"/>
      <c r="BJC13" s="3"/>
      <c r="BJK13" s="3"/>
      <c r="BJS13" s="3"/>
      <c r="BKA13" s="3"/>
      <c r="BKI13" s="3"/>
      <c r="BKQ13" s="3"/>
      <c r="BKY13" s="3"/>
      <c r="BLG13" s="3"/>
      <c r="BLO13" s="3"/>
      <c r="BLW13" s="3"/>
      <c r="BME13" s="3"/>
      <c r="BMM13" s="3"/>
      <c r="BMU13" s="3"/>
      <c r="BNC13" s="3"/>
      <c r="BNK13" s="3"/>
      <c r="BNS13" s="3"/>
      <c r="BOA13" s="3"/>
      <c r="BOI13" s="3"/>
      <c r="BOQ13" s="3"/>
      <c r="BOY13" s="3"/>
      <c r="BPG13" s="3"/>
      <c r="BPO13" s="3"/>
      <c r="BPW13" s="3"/>
      <c r="BQE13" s="3"/>
      <c r="BQM13" s="3"/>
      <c r="BQU13" s="3"/>
      <c r="BRC13" s="3"/>
      <c r="BRK13" s="3"/>
      <c r="BRS13" s="3"/>
      <c r="BSA13" s="3"/>
      <c r="BSI13" s="3"/>
      <c r="BSQ13" s="3"/>
      <c r="BSY13" s="3"/>
      <c r="BTG13" s="3"/>
      <c r="BTO13" s="3"/>
      <c r="BTW13" s="3"/>
      <c r="BUE13" s="3"/>
      <c r="BUM13" s="3"/>
      <c r="BUU13" s="3"/>
      <c r="BVC13" s="3"/>
      <c r="BVK13" s="3"/>
      <c r="BVS13" s="3"/>
      <c r="BWA13" s="3"/>
      <c r="BWI13" s="3"/>
      <c r="BWQ13" s="3"/>
      <c r="BWY13" s="3"/>
      <c r="BXG13" s="3"/>
      <c r="BXO13" s="3"/>
      <c r="BXW13" s="3"/>
      <c r="BYE13" s="3"/>
      <c r="BYM13" s="3"/>
      <c r="BYU13" s="3"/>
      <c r="BZC13" s="3"/>
      <c r="BZK13" s="3"/>
      <c r="BZS13" s="3"/>
      <c r="CAA13" s="3"/>
      <c r="CAI13" s="3"/>
      <c r="CAQ13" s="3"/>
      <c r="CAY13" s="3"/>
      <c r="CBG13" s="3"/>
      <c r="CBO13" s="3"/>
      <c r="CBW13" s="3"/>
      <c r="CCE13" s="3"/>
      <c r="CCM13" s="3"/>
      <c r="CCU13" s="3"/>
      <c r="CDC13" s="3"/>
      <c r="CDK13" s="3"/>
      <c r="CDS13" s="3"/>
      <c r="CEA13" s="3"/>
      <c r="CEI13" s="3"/>
      <c r="CEQ13" s="3"/>
      <c r="CEY13" s="3"/>
      <c r="CFG13" s="3"/>
      <c r="CFO13" s="3"/>
      <c r="CFW13" s="3"/>
      <c r="CGE13" s="3"/>
      <c r="CGM13" s="3"/>
      <c r="CGU13" s="3"/>
      <c r="CHC13" s="3"/>
      <c r="CHK13" s="3"/>
      <c r="CHS13" s="3"/>
      <c r="CIA13" s="3"/>
      <c r="CII13" s="3"/>
      <c r="CIQ13" s="3"/>
      <c r="CIY13" s="3"/>
      <c r="CJG13" s="3"/>
      <c r="CJO13" s="3"/>
      <c r="CJW13" s="3"/>
      <c r="CKE13" s="3"/>
      <c r="CKM13" s="3"/>
      <c r="CKU13" s="3"/>
      <c r="CLC13" s="3"/>
      <c r="CLK13" s="3"/>
      <c r="CLS13" s="3"/>
      <c r="CMA13" s="3"/>
      <c r="CMI13" s="3"/>
      <c r="CMQ13" s="3"/>
      <c r="CMY13" s="3"/>
      <c r="CNG13" s="3"/>
      <c r="CNO13" s="3"/>
      <c r="CNW13" s="3"/>
      <c r="COE13" s="3"/>
      <c r="COM13" s="3"/>
      <c r="COU13" s="3"/>
      <c r="CPC13" s="3"/>
      <c r="CPK13" s="3"/>
      <c r="CPS13" s="3"/>
      <c r="CQA13" s="3"/>
      <c r="CQI13" s="3"/>
      <c r="CQQ13" s="3"/>
      <c r="CQY13" s="3"/>
      <c r="CRG13" s="3"/>
      <c r="CRO13" s="3"/>
      <c r="CRW13" s="3"/>
      <c r="CSE13" s="3"/>
      <c r="CSM13" s="3"/>
      <c r="CSU13" s="3"/>
      <c r="CTC13" s="3"/>
      <c r="CTK13" s="3"/>
      <c r="CTS13" s="3"/>
      <c r="CUA13" s="3"/>
      <c r="CUI13" s="3"/>
      <c r="CUQ13" s="3"/>
      <c r="CUY13" s="3"/>
      <c r="CVG13" s="3"/>
      <c r="CVO13" s="3"/>
      <c r="CVW13" s="3"/>
      <c r="CWE13" s="3"/>
      <c r="CWM13" s="3"/>
      <c r="CWU13" s="3"/>
      <c r="CXC13" s="3"/>
      <c r="CXK13" s="3"/>
      <c r="CXS13" s="3"/>
      <c r="CYA13" s="3"/>
      <c r="CYI13" s="3"/>
      <c r="CYQ13" s="3"/>
      <c r="CYY13" s="3"/>
      <c r="CZG13" s="3"/>
      <c r="CZO13" s="3"/>
      <c r="CZW13" s="3"/>
      <c r="DAE13" s="3"/>
      <c r="DAM13" s="3"/>
      <c r="DAU13" s="3"/>
      <c r="DBC13" s="3"/>
      <c r="DBK13" s="3"/>
      <c r="DBS13" s="3"/>
      <c r="DCA13" s="3"/>
      <c r="DCI13" s="3"/>
      <c r="DCQ13" s="3"/>
      <c r="DCY13" s="3"/>
      <c r="DDG13" s="3"/>
      <c r="DDO13" s="3"/>
      <c r="DDW13" s="3"/>
      <c r="DEE13" s="3"/>
      <c r="DEM13" s="3"/>
      <c r="DEU13" s="3"/>
      <c r="DFC13" s="3"/>
      <c r="DFK13" s="3"/>
      <c r="DFS13" s="3"/>
      <c r="DGA13" s="3"/>
      <c r="DGI13" s="3"/>
      <c r="DGQ13" s="3"/>
      <c r="DGY13" s="3"/>
      <c r="DHG13" s="3"/>
      <c r="DHO13" s="3"/>
      <c r="DHW13" s="3"/>
      <c r="DIE13" s="3"/>
      <c r="DIM13" s="3"/>
      <c r="DIU13" s="3"/>
      <c r="DJC13" s="3"/>
      <c r="DJK13" s="3"/>
      <c r="DJS13" s="3"/>
      <c r="DKA13" s="3"/>
      <c r="DKI13" s="3"/>
      <c r="DKQ13" s="3"/>
      <c r="DKY13" s="3"/>
      <c r="DLG13" s="3"/>
      <c r="DLO13" s="3"/>
      <c r="DLW13" s="3"/>
      <c r="DME13" s="3"/>
      <c r="DMM13" s="3"/>
      <c r="DMU13" s="3"/>
      <c r="DNC13" s="3"/>
      <c r="DNK13" s="3"/>
      <c r="DNS13" s="3"/>
      <c r="DOA13" s="3"/>
      <c r="DOI13" s="3"/>
      <c r="DOQ13" s="3"/>
      <c r="DOY13" s="3"/>
      <c r="DPG13" s="3"/>
      <c r="DPO13" s="3"/>
      <c r="DPW13" s="3"/>
      <c r="DQE13" s="3"/>
      <c r="DQM13" s="3"/>
      <c r="DQU13" s="3"/>
      <c r="DRC13" s="3"/>
      <c r="DRK13" s="3"/>
      <c r="DRS13" s="3"/>
      <c r="DSA13" s="3"/>
      <c r="DSI13" s="3"/>
      <c r="DSQ13" s="3"/>
      <c r="DSY13" s="3"/>
      <c r="DTG13" s="3"/>
      <c r="DTO13" s="3"/>
      <c r="DTW13" s="3"/>
      <c r="DUE13" s="3"/>
      <c r="DUM13" s="3"/>
      <c r="DUU13" s="3"/>
      <c r="DVC13" s="3"/>
      <c r="DVK13" s="3"/>
      <c r="DVS13" s="3"/>
      <c r="DWA13" s="3"/>
      <c r="DWI13" s="3"/>
      <c r="DWQ13" s="3"/>
      <c r="DWY13" s="3"/>
      <c r="DXG13" s="3"/>
      <c r="DXO13" s="3"/>
      <c r="DXW13" s="3"/>
      <c r="DYE13" s="3"/>
      <c r="DYM13" s="3"/>
      <c r="DYU13" s="3"/>
      <c r="DZC13" s="3"/>
      <c r="DZK13" s="3"/>
      <c r="DZS13" s="3"/>
      <c r="EAA13" s="3"/>
      <c r="EAI13" s="3"/>
      <c r="EAQ13" s="3"/>
      <c r="EAY13" s="3"/>
      <c r="EBG13" s="3"/>
      <c r="EBO13" s="3"/>
      <c r="EBW13" s="3"/>
      <c r="ECE13" s="3"/>
      <c r="ECM13" s="3"/>
      <c r="ECU13" s="3"/>
      <c r="EDC13" s="3"/>
      <c r="EDK13" s="3"/>
      <c r="EDS13" s="3"/>
      <c r="EEA13" s="3"/>
      <c r="EEI13" s="3"/>
      <c r="EEQ13" s="3"/>
      <c r="EEY13" s="3"/>
      <c r="EFG13" s="3"/>
      <c r="EFO13" s="3"/>
      <c r="EFW13" s="3"/>
      <c r="EGE13" s="3"/>
      <c r="EGM13" s="3"/>
      <c r="EGU13" s="3"/>
      <c r="EHC13" s="3"/>
      <c r="EHK13" s="3"/>
      <c r="EHS13" s="3"/>
      <c r="EIA13" s="3"/>
      <c r="EII13" s="3"/>
      <c r="EIQ13" s="3"/>
      <c r="EIY13" s="3"/>
      <c r="EJG13" s="3"/>
      <c r="EJO13" s="3"/>
      <c r="EJW13" s="3"/>
      <c r="EKE13" s="3"/>
      <c r="EKM13" s="3"/>
      <c r="EKU13" s="3"/>
      <c r="ELC13" s="3"/>
      <c r="ELK13" s="3"/>
      <c r="ELS13" s="3"/>
      <c r="EMA13" s="3"/>
      <c r="EMI13" s="3"/>
      <c r="EMQ13" s="3"/>
      <c r="EMY13" s="3"/>
      <c r="ENG13" s="3"/>
      <c r="ENO13" s="3"/>
      <c r="ENW13" s="3"/>
      <c r="EOE13" s="3"/>
      <c r="EOM13" s="3"/>
      <c r="EOU13" s="3"/>
      <c r="EPC13" s="3"/>
      <c r="EPK13" s="3"/>
      <c r="EPS13" s="3"/>
      <c r="EQA13" s="3"/>
      <c r="EQI13" s="3"/>
      <c r="EQQ13" s="3"/>
      <c r="EQY13" s="3"/>
      <c r="ERG13" s="3"/>
      <c r="ERO13" s="3"/>
      <c r="ERW13" s="3"/>
      <c r="ESE13" s="3"/>
      <c r="ESM13" s="3"/>
      <c r="ESU13" s="3"/>
      <c r="ETC13" s="3"/>
      <c r="ETK13" s="3"/>
      <c r="ETS13" s="3"/>
      <c r="EUA13" s="3"/>
      <c r="EUI13" s="3"/>
      <c r="EUQ13" s="3"/>
      <c r="EUY13" s="3"/>
      <c r="EVG13" s="3"/>
      <c r="EVO13" s="3"/>
      <c r="EVW13" s="3"/>
      <c r="EWE13" s="3"/>
      <c r="EWM13" s="3"/>
      <c r="EWU13" s="3"/>
      <c r="EXC13" s="3"/>
      <c r="EXK13" s="3"/>
      <c r="EXS13" s="3"/>
      <c r="EYA13" s="3"/>
      <c r="EYI13" s="3"/>
      <c r="EYQ13" s="3"/>
      <c r="EYY13" s="3"/>
      <c r="EZG13" s="3"/>
      <c r="EZO13" s="3"/>
      <c r="EZW13" s="3"/>
      <c r="FAE13" s="3"/>
      <c r="FAM13" s="3"/>
      <c r="FAU13" s="3"/>
      <c r="FBC13" s="3"/>
      <c r="FBK13" s="3"/>
      <c r="FBS13" s="3"/>
      <c r="FCA13" s="3"/>
      <c r="FCI13" s="3"/>
      <c r="FCQ13" s="3"/>
      <c r="FCY13" s="3"/>
      <c r="FDG13" s="3"/>
      <c r="FDO13" s="3"/>
      <c r="FDW13" s="3"/>
      <c r="FEE13" s="3"/>
      <c r="FEM13" s="3"/>
      <c r="FEU13" s="3"/>
      <c r="FFC13" s="3"/>
      <c r="FFK13" s="3"/>
      <c r="FFS13" s="3"/>
      <c r="FGA13" s="3"/>
      <c r="FGI13" s="3"/>
      <c r="FGQ13" s="3"/>
      <c r="FGY13" s="3"/>
      <c r="FHG13" s="3"/>
      <c r="FHO13" s="3"/>
      <c r="FHW13" s="3"/>
      <c r="FIE13" s="3"/>
      <c r="FIM13" s="3"/>
      <c r="FIU13" s="3"/>
      <c r="FJC13" s="3"/>
      <c r="FJK13" s="3"/>
      <c r="FJS13" s="3"/>
      <c r="FKA13" s="3"/>
      <c r="FKI13" s="3"/>
      <c r="FKQ13" s="3"/>
      <c r="FKY13" s="3"/>
      <c r="FLG13" s="3"/>
      <c r="FLO13" s="3"/>
      <c r="FLW13" s="3"/>
      <c r="FME13" s="3"/>
      <c r="FMM13" s="3"/>
      <c r="FMU13" s="3"/>
      <c r="FNC13" s="3"/>
      <c r="FNK13" s="3"/>
      <c r="FNS13" s="3"/>
      <c r="FOA13" s="3"/>
      <c r="FOI13" s="3"/>
      <c r="FOQ13" s="3"/>
      <c r="FOY13" s="3"/>
      <c r="FPG13" s="3"/>
      <c r="FPO13" s="3"/>
      <c r="FPW13" s="3"/>
      <c r="FQE13" s="3"/>
      <c r="FQM13" s="3"/>
      <c r="FQU13" s="3"/>
      <c r="FRC13" s="3"/>
      <c r="FRK13" s="3"/>
      <c r="FRS13" s="3"/>
      <c r="FSA13" s="3"/>
      <c r="FSI13" s="3"/>
      <c r="FSQ13" s="3"/>
      <c r="FSY13" s="3"/>
      <c r="FTG13" s="3"/>
      <c r="FTO13" s="3"/>
      <c r="FTW13" s="3"/>
      <c r="FUE13" s="3"/>
      <c r="FUM13" s="3"/>
      <c r="FUU13" s="3"/>
      <c r="FVC13" s="3"/>
      <c r="FVK13" s="3"/>
      <c r="FVS13" s="3"/>
      <c r="FWA13" s="3"/>
      <c r="FWI13" s="3"/>
      <c r="FWQ13" s="3"/>
      <c r="FWY13" s="3"/>
      <c r="FXG13" s="3"/>
      <c r="FXO13" s="3"/>
      <c r="FXW13" s="3"/>
      <c r="FYE13" s="3"/>
      <c r="FYM13" s="3"/>
      <c r="FYU13" s="3"/>
      <c r="FZC13" s="3"/>
      <c r="FZK13" s="3"/>
      <c r="FZS13" s="3"/>
      <c r="GAA13" s="3"/>
      <c r="GAI13" s="3"/>
      <c r="GAQ13" s="3"/>
      <c r="GAY13" s="3"/>
      <c r="GBG13" s="3"/>
      <c r="GBO13" s="3"/>
      <c r="GBW13" s="3"/>
      <c r="GCE13" s="3"/>
      <c r="GCM13" s="3"/>
      <c r="GCU13" s="3"/>
      <c r="GDC13" s="3"/>
      <c r="GDK13" s="3"/>
      <c r="GDS13" s="3"/>
      <c r="GEA13" s="3"/>
      <c r="GEI13" s="3"/>
      <c r="GEQ13" s="3"/>
      <c r="GEY13" s="3"/>
      <c r="GFG13" s="3"/>
      <c r="GFO13" s="3"/>
      <c r="GFW13" s="3"/>
      <c r="GGE13" s="3"/>
      <c r="GGM13" s="3"/>
      <c r="GGU13" s="3"/>
      <c r="GHC13" s="3"/>
      <c r="GHK13" s="3"/>
      <c r="GHS13" s="3"/>
      <c r="GIA13" s="3"/>
      <c r="GII13" s="3"/>
      <c r="GIQ13" s="3"/>
      <c r="GIY13" s="3"/>
      <c r="GJG13" s="3"/>
      <c r="GJO13" s="3"/>
      <c r="GJW13" s="3"/>
      <c r="GKE13" s="3"/>
      <c r="GKM13" s="3"/>
      <c r="GKU13" s="3"/>
      <c r="GLC13" s="3"/>
      <c r="GLK13" s="3"/>
      <c r="GLS13" s="3"/>
      <c r="GMA13" s="3"/>
      <c r="GMI13" s="3"/>
      <c r="GMQ13" s="3"/>
      <c r="GMY13" s="3"/>
      <c r="GNG13" s="3"/>
      <c r="GNO13" s="3"/>
      <c r="GNW13" s="3"/>
      <c r="GOE13" s="3"/>
      <c r="GOM13" s="3"/>
      <c r="GOU13" s="3"/>
      <c r="GPC13" s="3"/>
      <c r="GPK13" s="3"/>
      <c r="GPS13" s="3"/>
      <c r="GQA13" s="3"/>
      <c r="GQI13" s="3"/>
      <c r="GQQ13" s="3"/>
      <c r="GQY13" s="3"/>
      <c r="GRG13" s="3"/>
      <c r="GRO13" s="3"/>
      <c r="GRW13" s="3"/>
      <c r="GSE13" s="3"/>
      <c r="GSM13" s="3"/>
      <c r="GSU13" s="3"/>
      <c r="GTC13" s="3"/>
      <c r="GTK13" s="3"/>
      <c r="GTS13" s="3"/>
      <c r="GUA13" s="3"/>
      <c r="GUI13" s="3"/>
      <c r="GUQ13" s="3"/>
      <c r="GUY13" s="3"/>
      <c r="GVG13" s="3"/>
      <c r="GVO13" s="3"/>
      <c r="GVW13" s="3"/>
      <c r="GWE13" s="3"/>
      <c r="GWM13" s="3"/>
      <c r="GWU13" s="3"/>
      <c r="GXC13" s="3"/>
      <c r="GXK13" s="3"/>
      <c r="GXS13" s="3"/>
      <c r="GYA13" s="3"/>
      <c r="GYI13" s="3"/>
      <c r="GYQ13" s="3"/>
      <c r="GYY13" s="3"/>
      <c r="GZG13" s="3"/>
      <c r="GZO13" s="3"/>
      <c r="GZW13" s="3"/>
      <c r="HAE13" s="3"/>
      <c r="HAM13" s="3"/>
      <c r="HAU13" s="3"/>
      <c r="HBC13" s="3"/>
      <c r="HBK13" s="3"/>
      <c r="HBS13" s="3"/>
      <c r="HCA13" s="3"/>
      <c r="HCI13" s="3"/>
      <c r="HCQ13" s="3"/>
      <c r="HCY13" s="3"/>
      <c r="HDG13" s="3"/>
      <c r="HDO13" s="3"/>
      <c r="HDW13" s="3"/>
      <c r="HEE13" s="3"/>
      <c r="HEM13" s="3"/>
      <c r="HEU13" s="3"/>
      <c r="HFC13" s="3"/>
      <c r="HFK13" s="3"/>
      <c r="HFS13" s="3"/>
      <c r="HGA13" s="3"/>
      <c r="HGI13" s="3"/>
      <c r="HGQ13" s="3"/>
      <c r="HGY13" s="3"/>
      <c r="HHG13" s="3"/>
      <c r="HHO13" s="3"/>
      <c r="HHW13" s="3"/>
      <c r="HIE13" s="3"/>
      <c r="HIM13" s="3"/>
      <c r="HIU13" s="3"/>
      <c r="HJC13" s="3"/>
      <c r="HJK13" s="3"/>
      <c r="HJS13" s="3"/>
      <c r="HKA13" s="3"/>
      <c r="HKI13" s="3"/>
      <c r="HKQ13" s="3"/>
      <c r="HKY13" s="3"/>
      <c r="HLG13" s="3"/>
      <c r="HLO13" s="3"/>
      <c r="HLW13" s="3"/>
      <c r="HME13" s="3"/>
      <c r="HMM13" s="3"/>
      <c r="HMU13" s="3"/>
      <c r="HNC13" s="3"/>
      <c r="HNK13" s="3"/>
      <c r="HNS13" s="3"/>
      <c r="HOA13" s="3"/>
      <c r="HOI13" s="3"/>
      <c r="HOQ13" s="3"/>
      <c r="HOY13" s="3"/>
      <c r="HPG13" s="3"/>
      <c r="HPO13" s="3"/>
      <c r="HPW13" s="3"/>
      <c r="HQE13" s="3"/>
      <c r="HQM13" s="3"/>
      <c r="HQU13" s="3"/>
      <c r="HRC13" s="3"/>
      <c r="HRK13" s="3"/>
      <c r="HRS13" s="3"/>
      <c r="HSA13" s="3"/>
      <c r="HSI13" s="3"/>
      <c r="HSQ13" s="3"/>
      <c r="HSY13" s="3"/>
      <c r="HTG13" s="3"/>
      <c r="HTO13" s="3"/>
      <c r="HTW13" s="3"/>
      <c r="HUE13" s="3"/>
      <c r="HUM13" s="3"/>
      <c r="HUU13" s="3"/>
      <c r="HVC13" s="3"/>
      <c r="HVK13" s="3"/>
      <c r="HVS13" s="3"/>
      <c r="HWA13" s="3"/>
      <c r="HWI13" s="3"/>
      <c r="HWQ13" s="3"/>
      <c r="HWY13" s="3"/>
      <c r="HXG13" s="3"/>
      <c r="HXO13" s="3"/>
      <c r="HXW13" s="3"/>
      <c r="HYE13" s="3"/>
      <c r="HYM13" s="3"/>
      <c r="HYU13" s="3"/>
      <c r="HZC13" s="3"/>
      <c r="HZK13" s="3"/>
      <c r="HZS13" s="3"/>
      <c r="IAA13" s="3"/>
      <c r="IAI13" s="3"/>
      <c r="IAQ13" s="3"/>
      <c r="IAY13" s="3"/>
      <c r="IBG13" s="3"/>
      <c r="IBO13" s="3"/>
      <c r="IBW13" s="3"/>
      <c r="ICE13" s="3"/>
      <c r="ICM13" s="3"/>
      <c r="ICU13" s="3"/>
      <c r="IDC13" s="3"/>
      <c r="IDK13" s="3"/>
      <c r="IDS13" s="3"/>
      <c r="IEA13" s="3"/>
      <c r="IEI13" s="3"/>
      <c r="IEQ13" s="3"/>
      <c r="IEY13" s="3"/>
      <c r="IFG13" s="3"/>
      <c r="IFO13" s="3"/>
      <c r="IFW13" s="3"/>
      <c r="IGE13" s="3"/>
      <c r="IGM13" s="3"/>
      <c r="IGU13" s="3"/>
      <c r="IHC13" s="3"/>
      <c r="IHK13" s="3"/>
      <c r="IHS13" s="3"/>
      <c r="IIA13" s="3"/>
      <c r="III13" s="3"/>
      <c r="IIQ13" s="3"/>
      <c r="IIY13" s="3"/>
      <c r="IJG13" s="3"/>
      <c r="IJO13" s="3"/>
      <c r="IJW13" s="3"/>
      <c r="IKE13" s="3"/>
      <c r="IKM13" s="3"/>
      <c r="IKU13" s="3"/>
      <c r="ILC13" s="3"/>
      <c r="ILK13" s="3"/>
      <c r="ILS13" s="3"/>
      <c r="IMA13" s="3"/>
      <c r="IMI13" s="3"/>
      <c r="IMQ13" s="3"/>
      <c r="IMY13" s="3"/>
      <c r="ING13" s="3"/>
      <c r="INO13" s="3"/>
      <c r="INW13" s="3"/>
      <c r="IOE13" s="3"/>
      <c r="IOM13" s="3"/>
      <c r="IOU13" s="3"/>
      <c r="IPC13" s="3"/>
      <c r="IPK13" s="3"/>
      <c r="IPS13" s="3"/>
      <c r="IQA13" s="3"/>
      <c r="IQI13" s="3"/>
      <c r="IQQ13" s="3"/>
      <c r="IQY13" s="3"/>
      <c r="IRG13" s="3"/>
      <c r="IRO13" s="3"/>
      <c r="IRW13" s="3"/>
      <c r="ISE13" s="3"/>
      <c r="ISM13" s="3"/>
      <c r="ISU13" s="3"/>
      <c r="ITC13" s="3"/>
      <c r="ITK13" s="3"/>
      <c r="ITS13" s="3"/>
      <c r="IUA13" s="3"/>
      <c r="IUI13" s="3"/>
      <c r="IUQ13" s="3"/>
      <c r="IUY13" s="3"/>
      <c r="IVG13" s="3"/>
      <c r="IVO13" s="3"/>
      <c r="IVW13" s="3"/>
      <c r="IWE13" s="3"/>
      <c r="IWM13" s="3"/>
      <c r="IWU13" s="3"/>
      <c r="IXC13" s="3"/>
      <c r="IXK13" s="3"/>
      <c r="IXS13" s="3"/>
      <c r="IYA13" s="3"/>
      <c r="IYI13" s="3"/>
      <c r="IYQ13" s="3"/>
      <c r="IYY13" s="3"/>
      <c r="IZG13" s="3"/>
      <c r="IZO13" s="3"/>
      <c r="IZW13" s="3"/>
      <c r="JAE13" s="3"/>
      <c r="JAM13" s="3"/>
      <c r="JAU13" s="3"/>
      <c r="JBC13" s="3"/>
      <c r="JBK13" s="3"/>
      <c r="JBS13" s="3"/>
      <c r="JCA13" s="3"/>
      <c r="JCI13" s="3"/>
      <c r="JCQ13" s="3"/>
      <c r="JCY13" s="3"/>
      <c r="JDG13" s="3"/>
      <c r="JDO13" s="3"/>
      <c r="JDW13" s="3"/>
      <c r="JEE13" s="3"/>
      <c r="JEM13" s="3"/>
      <c r="JEU13" s="3"/>
      <c r="JFC13" s="3"/>
      <c r="JFK13" s="3"/>
      <c r="JFS13" s="3"/>
      <c r="JGA13" s="3"/>
      <c r="JGI13" s="3"/>
      <c r="JGQ13" s="3"/>
      <c r="JGY13" s="3"/>
      <c r="JHG13" s="3"/>
      <c r="JHO13" s="3"/>
      <c r="JHW13" s="3"/>
      <c r="JIE13" s="3"/>
      <c r="JIM13" s="3"/>
      <c r="JIU13" s="3"/>
      <c r="JJC13" s="3"/>
      <c r="JJK13" s="3"/>
      <c r="JJS13" s="3"/>
      <c r="JKA13" s="3"/>
      <c r="JKI13" s="3"/>
      <c r="JKQ13" s="3"/>
      <c r="JKY13" s="3"/>
      <c r="JLG13" s="3"/>
      <c r="JLO13" s="3"/>
      <c r="JLW13" s="3"/>
      <c r="JME13" s="3"/>
      <c r="JMM13" s="3"/>
      <c r="JMU13" s="3"/>
      <c r="JNC13" s="3"/>
      <c r="JNK13" s="3"/>
      <c r="JNS13" s="3"/>
      <c r="JOA13" s="3"/>
      <c r="JOI13" s="3"/>
      <c r="JOQ13" s="3"/>
      <c r="JOY13" s="3"/>
      <c r="JPG13" s="3"/>
      <c r="JPO13" s="3"/>
      <c r="JPW13" s="3"/>
      <c r="JQE13" s="3"/>
      <c r="JQM13" s="3"/>
      <c r="JQU13" s="3"/>
      <c r="JRC13" s="3"/>
      <c r="JRK13" s="3"/>
      <c r="JRS13" s="3"/>
      <c r="JSA13" s="3"/>
      <c r="JSI13" s="3"/>
      <c r="JSQ13" s="3"/>
      <c r="JSY13" s="3"/>
      <c r="JTG13" s="3"/>
      <c r="JTO13" s="3"/>
      <c r="JTW13" s="3"/>
      <c r="JUE13" s="3"/>
      <c r="JUM13" s="3"/>
      <c r="JUU13" s="3"/>
      <c r="JVC13" s="3"/>
      <c r="JVK13" s="3"/>
      <c r="JVS13" s="3"/>
      <c r="JWA13" s="3"/>
      <c r="JWI13" s="3"/>
      <c r="JWQ13" s="3"/>
      <c r="JWY13" s="3"/>
      <c r="JXG13" s="3"/>
      <c r="JXO13" s="3"/>
      <c r="JXW13" s="3"/>
      <c r="JYE13" s="3"/>
      <c r="JYM13" s="3"/>
      <c r="JYU13" s="3"/>
      <c r="JZC13" s="3"/>
      <c r="JZK13" s="3"/>
      <c r="JZS13" s="3"/>
      <c r="KAA13" s="3"/>
      <c r="KAI13" s="3"/>
      <c r="KAQ13" s="3"/>
      <c r="KAY13" s="3"/>
      <c r="KBG13" s="3"/>
      <c r="KBO13" s="3"/>
      <c r="KBW13" s="3"/>
      <c r="KCE13" s="3"/>
      <c r="KCM13" s="3"/>
      <c r="KCU13" s="3"/>
      <c r="KDC13" s="3"/>
      <c r="KDK13" s="3"/>
      <c r="KDS13" s="3"/>
      <c r="KEA13" s="3"/>
      <c r="KEI13" s="3"/>
      <c r="KEQ13" s="3"/>
      <c r="KEY13" s="3"/>
      <c r="KFG13" s="3"/>
      <c r="KFO13" s="3"/>
      <c r="KFW13" s="3"/>
      <c r="KGE13" s="3"/>
      <c r="KGM13" s="3"/>
      <c r="KGU13" s="3"/>
      <c r="KHC13" s="3"/>
      <c r="KHK13" s="3"/>
      <c r="KHS13" s="3"/>
      <c r="KIA13" s="3"/>
      <c r="KII13" s="3"/>
      <c r="KIQ13" s="3"/>
      <c r="KIY13" s="3"/>
      <c r="KJG13" s="3"/>
      <c r="KJO13" s="3"/>
      <c r="KJW13" s="3"/>
      <c r="KKE13" s="3"/>
      <c r="KKM13" s="3"/>
      <c r="KKU13" s="3"/>
      <c r="KLC13" s="3"/>
      <c r="KLK13" s="3"/>
      <c r="KLS13" s="3"/>
      <c r="KMA13" s="3"/>
      <c r="KMI13" s="3"/>
      <c r="KMQ13" s="3"/>
      <c r="KMY13" s="3"/>
      <c r="KNG13" s="3"/>
      <c r="KNO13" s="3"/>
      <c r="KNW13" s="3"/>
      <c r="KOE13" s="3"/>
      <c r="KOM13" s="3"/>
      <c r="KOU13" s="3"/>
      <c r="KPC13" s="3"/>
      <c r="KPK13" s="3"/>
      <c r="KPS13" s="3"/>
      <c r="KQA13" s="3"/>
      <c r="KQI13" s="3"/>
      <c r="KQQ13" s="3"/>
      <c r="KQY13" s="3"/>
      <c r="KRG13" s="3"/>
      <c r="KRO13" s="3"/>
      <c r="KRW13" s="3"/>
      <c r="KSE13" s="3"/>
      <c r="KSM13" s="3"/>
      <c r="KSU13" s="3"/>
      <c r="KTC13" s="3"/>
      <c r="KTK13" s="3"/>
      <c r="KTS13" s="3"/>
      <c r="KUA13" s="3"/>
      <c r="KUI13" s="3"/>
      <c r="KUQ13" s="3"/>
      <c r="KUY13" s="3"/>
      <c r="KVG13" s="3"/>
      <c r="KVO13" s="3"/>
      <c r="KVW13" s="3"/>
      <c r="KWE13" s="3"/>
      <c r="KWM13" s="3"/>
      <c r="KWU13" s="3"/>
      <c r="KXC13" s="3"/>
      <c r="KXK13" s="3"/>
      <c r="KXS13" s="3"/>
      <c r="KYA13" s="3"/>
      <c r="KYI13" s="3"/>
      <c r="KYQ13" s="3"/>
      <c r="KYY13" s="3"/>
      <c r="KZG13" s="3"/>
      <c r="KZO13" s="3"/>
      <c r="KZW13" s="3"/>
      <c r="LAE13" s="3"/>
      <c r="LAM13" s="3"/>
      <c r="LAU13" s="3"/>
      <c r="LBC13" s="3"/>
      <c r="LBK13" s="3"/>
      <c r="LBS13" s="3"/>
      <c r="LCA13" s="3"/>
      <c r="LCI13" s="3"/>
      <c r="LCQ13" s="3"/>
      <c r="LCY13" s="3"/>
      <c r="LDG13" s="3"/>
      <c r="LDO13" s="3"/>
      <c r="LDW13" s="3"/>
      <c r="LEE13" s="3"/>
      <c r="LEM13" s="3"/>
      <c r="LEU13" s="3"/>
      <c r="LFC13" s="3"/>
      <c r="LFK13" s="3"/>
      <c r="LFS13" s="3"/>
      <c r="LGA13" s="3"/>
      <c r="LGI13" s="3"/>
      <c r="LGQ13" s="3"/>
      <c r="LGY13" s="3"/>
      <c r="LHG13" s="3"/>
      <c r="LHO13" s="3"/>
      <c r="LHW13" s="3"/>
      <c r="LIE13" s="3"/>
      <c r="LIM13" s="3"/>
      <c r="LIU13" s="3"/>
      <c r="LJC13" s="3"/>
      <c r="LJK13" s="3"/>
      <c r="LJS13" s="3"/>
      <c r="LKA13" s="3"/>
      <c r="LKI13" s="3"/>
      <c r="LKQ13" s="3"/>
      <c r="LKY13" s="3"/>
      <c r="LLG13" s="3"/>
      <c r="LLO13" s="3"/>
      <c r="LLW13" s="3"/>
      <c r="LME13" s="3"/>
      <c r="LMM13" s="3"/>
      <c r="LMU13" s="3"/>
      <c r="LNC13" s="3"/>
      <c r="LNK13" s="3"/>
      <c r="LNS13" s="3"/>
      <c r="LOA13" s="3"/>
      <c r="LOI13" s="3"/>
      <c r="LOQ13" s="3"/>
      <c r="LOY13" s="3"/>
      <c r="LPG13" s="3"/>
      <c r="LPO13" s="3"/>
      <c r="LPW13" s="3"/>
      <c r="LQE13" s="3"/>
      <c r="LQM13" s="3"/>
      <c r="LQU13" s="3"/>
      <c r="LRC13" s="3"/>
      <c r="LRK13" s="3"/>
      <c r="LRS13" s="3"/>
      <c r="LSA13" s="3"/>
      <c r="LSI13" s="3"/>
      <c r="LSQ13" s="3"/>
      <c r="LSY13" s="3"/>
      <c r="LTG13" s="3"/>
      <c r="LTO13" s="3"/>
      <c r="LTW13" s="3"/>
      <c r="LUE13" s="3"/>
      <c r="LUM13" s="3"/>
      <c r="LUU13" s="3"/>
      <c r="LVC13" s="3"/>
      <c r="LVK13" s="3"/>
      <c r="LVS13" s="3"/>
      <c r="LWA13" s="3"/>
      <c r="LWI13" s="3"/>
      <c r="LWQ13" s="3"/>
      <c r="LWY13" s="3"/>
      <c r="LXG13" s="3"/>
      <c r="LXO13" s="3"/>
      <c r="LXW13" s="3"/>
      <c r="LYE13" s="3"/>
      <c r="LYM13" s="3"/>
      <c r="LYU13" s="3"/>
      <c r="LZC13" s="3"/>
      <c r="LZK13" s="3"/>
      <c r="LZS13" s="3"/>
      <c r="MAA13" s="3"/>
      <c r="MAI13" s="3"/>
      <c r="MAQ13" s="3"/>
      <c r="MAY13" s="3"/>
      <c r="MBG13" s="3"/>
      <c r="MBO13" s="3"/>
      <c r="MBW13" s="3"/>
      <c r="MCE13" s="3"/>
      <c r="MCM13" s="3"/>
      <c r="MCU13" s="3"/>
      <c r="MDC13" s="3"/>
      <c r="MDK13" s="3"/>
      <c r="MDS13" s="3"/>
      <c r="MEA13" s="3"/>
      <c r="MEI13" s="3"/>
      <c r="MEQ13" s="3"/>
      <c r="MEY13" s="3"/>
      <c r="MFG13" s="3"/>
      <c r="MFO13" s="3"/>
      <c r="MFW13" s="3"/>
      <c r="MGE13" s="3"/>
      <c r="MGM13" s="3"/>
      <c r="MGU13" s="3"/>
      <c r="MHC13" s="3"/>
      <c r="MHK13" s="3"/>
      <c r="MHS13" s="3"/>
      <c r="MIA13" s="3"/>
      <c r="MII13" s="3"/>
      <c r="MIQ13" s="3"/>
      <c r="MIY13" s="3"/>
      <c r="MJG13" s="3"/>
      <c r="MJO13" s="3"/>
      <c r="MJW13" s="3"/>
      <c r="MKE13" s="3"/>
      <c r="MKM13" s="3"/>
      <c r="MKU13" s="3"/>
      <c r="MLC13" s="3"/>
      <c r="MLK13" s="3"/>
      <c r="MLS13" s="3"/>
      <c r="MMA13" s="3"/>
      <c r="MMI13" s="3"/>
      <c r="MMQ13" s="3"/>
      <c r="MMY13" s="3"/>
      <c r="MNG13" s="3"/>
      <c r="MNO13" s="3"/>
      <c r="MNW13" s="3"/>
      <c r="MOE13" s="3"/>
      <c r="MOM13" s="3"/>
      <c r="MOU13" s="3"/>
      <c r="MPC13" s="3"/>
      <c r="MPK13" s="3"/>
      <c r="MPS13" s="3"/>
      <c r="MQA13" s="3"/>
      <c r="MQI13" s="3"/>
      <c r="MQQ13" s="3"/>
      <c r="MQY13" s="3"/>
      <c r="MRG13" s="3"/>
      <c r="MRO13" s="3"/>
      <c r="MRW13" s="3"/>
      <c r="MSE13" s="3"/>
      <c r="MSM13" s="3"/>
      <c r="MSU13" s="3"/>
      <c r="MTC13" s="3"/>
      <c r="MTK13" s="3"/>
      <c r="MTS13" s="3"/>
      <c r="MUA13" s="3"/>
      <c r="MUI13" s="3"/>
      <c r="MUQ13" s="3"/>
      <c r="MUY13" s="3"/>
      <c r="MVG13" s="3"/>
      <c r="MVO13" s="3"/>
      <c r="MVW13" s="3"/>
      <c r="MWE13" s="3"/>
      <c r="MWM13" s="3"/>
      <c r="MWU13" s="3"/>
      <c r="MXC13" s="3"/>
      <c r="MXK13" s="3"/>
      <c r="MXS13" s="3"/>
      <c r="MYA13" s="3"/>
      <c r="MYI13" s="3"/>
      <c r="MYQ13" s="3"/>
      <c r="MYY13" s="3"/>
      <c r="MZG13" s="3"/>
      <c r="MZO13" s="3"/>
      <c r="MZW13" s="3"/>
      <c r="NAE13" s="3"/>
      <c r="NAM13" s="3"/>
      <c r="NAU13" s="3"/>
      <c r="NBC13" s="3"/>
      <c r="NBK13" s="3"/>
      <c r="NBS13" s="3"/>
      <c r="NCA13" s="3"/>
      <c r="NCI13" s="3"/>
      <c r="NCQ13" s="3"/>
      <c r="NCY13" s="3"/>
      <c r="NDG13" s="3"/>
      <c r="NDO13" s="3"/>
      <c r="NDW13" s="3"/>
      <c r="NEE13" s="3"/>
      <c r="NEM13" s="3"/>
      <c r="NEU13" s="3"/>
      <c r="NFC13" s="3"/>
      <c r="NFK13" s="3"/>
      <c r="NFS13" s="3"/>
      <c r="NGA13" s="3"/>
      <c r="NGI13" s="3"/>
      <c r="NGQ13" s="3"/>
      <c r="NGY13" s="3"/>
      <c r="NHG13" s="3"/>
      <c r="NHO13" s="3"/>
      <c r="NHW13" s="3"/>
      <c r="NIE13" s="3"/>
      <c r="NIM13" s="3"/>
      <c r="NIU13" s="3"/>
      <c r="NJC13" s="3"/>
      <c r="NJK13" s="3"/>
      <c r="NJS13" s="3"/>
      <c r="NKA13" s="3"/>
      <c r="NKI13" s="3"/>
      <c r="NKQ13" s="3"/>
      <c r="NKY13" s="3"/>
      <c r="NLG13" s="3"/>
      <c r="NLO13" s="3"/>
      <c r="NLW13" s="3"/>
      <c r="NME13" s="3"/>
      <c r="NMM13" s="3"/>
      <c r="NMU13" s="3"/>
      <c r="NNC13" s="3"/>
      <c r="NNK13" s="3"/>
      <c r="NNS13" s="3"/>
      <c r="NOA13" s="3"/>
      <c r="NOI13" s="3"/>
      <c r="NOQ13" s="3"/>
      <c r="NOY13" s="3"/>
      <c r="NPG13" s="3"/>
      <c r="NPO13" s="3"/>
      <c r="NPW13" s="3"/>
      <c r="NQE13" s="3"/>
      <c r="NQM13" s="3"/>
      <c r="NQU13" s="3"/>
      <c r="NRC13" s="3"/>
      <c r="NRK13" s="3"/>
      <c r="NRS13" s="3"/>
      <c r="NSA13" s="3"/>
      <c r="NSI13" s="3"/>
      <c r="NSQ13" s="3"/>
      <c r="NSY13" s="3"/>
      <c r="NTG13" s="3"/>
      <c r="NTO13" s="3"/>
      <c r="NTW13" s="3"/>
      <c r="NUE13" s="3"/>
      <c r="NUM13" s="3"/>
      <c r="NUU13" s="3"/>
      <c r="NVC13" s="3"/>
      <c r="NVK13" s="3"/>
      <c r="NVS13" s="3"/>
      <c r="NWA13" s="3"/>
      <c r="NWI13" s="3"/>
      <c r="NWQ13" s="3"/>
      <c r="NWY13" s="3"/>
      <c r="NXG13" s="3"/>
      <c r="NXO13" s="3"/>
      <c r="NXW13" s="3"/>
      <c r="NYE13" s="3"/>
      <c r="NYM13" s="3"/>
      <c r="NYU13" s="3"/>
      <c r="NZC13" s="3"/>
      <c r="NZK13" s="3"/>
      <c r="NZS13" s="3"/>
      <c r="OAA13" s="3"/>
      <c r="OAI13" s="3"/>
      <c r="OAQ13" s="3"/>
      <c r="OAY13" s="3"/>
      <c r="OBG13" s="3"/>
      <c r="OBO13" s="3"/>
      <c r="OBW13" s="3"/>
      <c r="OCE13" s="3"/>
      <c r="OCM13" s="3"/>
      <c r="OCU13" s="3"/>
      <c r="ODC13" s="3"/>
      <c r="ODK13" s="3"/>
      <c r="ODS13" s="3"/>
      <c r="OEA13" s="3"/>
      <c r="OEI13" s="3"/>
      <c r="OEQ13" s="3"/>
      <c r="OEY13" s="3"/>
      <c r="OFG13" s="3"/>
      <c r="OFO13" s="3"/>
      <c r="OFW13" s="3"/>
      <c r="OGE13" s="3"/>
      <c r="OGM13" s="3"/>
      <c r="OGU13" s="3"/>
      <c r="OHC13" s="3"/>
      <c r="OHK13" s="3"/>
      <c r="OHS13" s="3"/>
      <c r="OIA13" s="3"/>
      <c r="OII13" s="3"/>
      <c r="OIQ13" s="3"/>
      <c r="OIY13" s="3"/>
      <c r="OJG13" s="3"/>
      <c r="OJO13" s="3"/>
      <c r="OJW13" s="3"/>
      <c r="OKE13" s="3"/>
      <c r="OKM13" s="3"/>
      <c r="OKU13" s="3"/>
      <c r="OLC13" s="3"/>
      <c r="OLK13" s="3"/>
      <c r="OLS13" s="3"/>
      <c r="OMA13" s="3"/>
      <c r="OMI13" s="3"/>
      <c r="OMQ13" s="3"/>
      <c r="OMY13" s="3"/>
      <c r="ONG13" s="3"/>
      <c r="ONO13" s="3"/>
      <c r="ONW13" s="3"/>
      <c r="OOE13" s="3"/>
      <c r="OOM13" s="3"/>
      <c r="OOU13" s="3"/>
      <c r="OPC13" s="3"/>
      <c r="OPK13" s="3"/>
      <c r="OPS13" s="3"/>
      <c r="OQA13" s="3"/>
      <c r="OQI13" s="3"/>
      <c r="OQQ13" s="3"/>
      <c r="OQY13" s="3"/>
      <c r="ORG13" s="3"/>
      <c r="ORO13" s="3"/>
      <c r="ORW13" s="3"/>
      <c r="OSE13" s="3"/>
      <c r="OSM13" s="3"/>
      <c r="OSU13" s="3"/>
      <c r="OTC13" s="3"/>
      <c r="OTK13" s="3"/>
      <c r="OTS13" s="3"/>
      <c r="OUA13" s="3"/>
      <c r="OUI13" s="3"/>
      <c r="OUQ13" s="3"/>
      <c r="OUY13" s="3"/>
      <c r="OVG13" s="3"/>
      <c r="OVO13" s="3"/>
      <c r="OVW13" s="3"/>
      <c r="OWE13" s="3"/>
      <c r="OWM13" s="3"/>
      <c r="OWU13" s="3"/>
      <c r="OXC13" s="3"/>
      <c r="OXK13" s="3"/>
      <c r="OXS13" s="3"/>
      <c r="OYA13" s="3"/>
      <c r="OYI13" s="3"/>
      <c r="OYQ13" s="3"/>
      <c r="OYY13" s="3"/>
      <c r="OZG13" s="3"/>
      <c r="OZO13" s="3"/>
      <c r="OZW13" s="3"/>
      <c r="PAE13" s="3"/>
      <c r="PAM13" s="3"/>
      <c r="PAU13" s="3"/>
      <c r="PBC13" s="3"/>
      <c r="PBK13" s="3"/>
      <c r="PBS13" s="3"/>
      <c r="PCA13" s="3"/>
      <c r="PCI13" s="3"/>
      <c r="PCQ13" s="3"/>
      <c r="PCY13" s="3"/>
      <c r="PDG13" s="3"/>
      <c r="PDO13" s="3"/>
      <c r="PDW13" s="3"/>
      <c r="PEE13" s="3"/>
      <c r="PEM13" s="3"/>
      <c r="PEU13" s="3"/>
      <c r="PFC13" s="3"/>
      <c r="PFK13" s="3"/>
      <c r="PFS13" s="3"/>
      <c r="PGA13" s="3"/>
      <c r="PGI13" s="3"/>
      <c r="PGQ13" s="3"/>
      <c r="PGY13" s="3"/>
      <c r="PHG13" s="3"/>
      <c r="PHO13" s="3"/>
      <c r="PHW13" s="3"/>
      <c r="PIE13" s="3"/>
      <c r="PIM13" s="3"/>
      <c r="PIU13" s="3"/>
      <c r="PJC13" s="3"/>
      <c r="PJK13" s="3"/>
      <c r="PJS13" s="3"/>
      <c r="PKA13" s="3"/>
      <c r="PKI13" s="3"/>
      <c r="PKQ13" s="3"/>
      <c r="PKY13" s="3"/>
      <c r="PLG13" s="3"/>
      <c r="PLO13" s="3"/>
      <c r="PLW13" s="3"/>
      <c r="PME13" s="3"/>
      <c r="PMM13" s="3"/>
      <c r="PMU13" s="3"/>
      <c r="PNC13" s="3"/>
      <c r="PNK13" s="3"/>
      <c r="PNS13" s="3"/>
      <c r="POA13" s="3"/>
      <c r="POI13" s="3"/>
      <c r="POQ13" s="3"/>
      <c r="POY13" s="3"/>
      <c r="PPG13" s="3"/>
      <c r="PPO13" s="3"/>
      <c r="PPW13" s="3"/>
      <c r="PQE13" s="3"/>
      <c r="PQM13" s="3"/>
      <c r="PQU13" s="3"/>
      <c r="PRC13" s="3"/>
      <c r="PRK13" s="3"/>
      <c r="PRS13" s="3"/>
      <c r="PSA13" s="3"/>
      <c r="PSI13" s="3"/>
      <c r="PSQ13" s="3"/>
      <c r="PSY13" s="3"/>
      <c r="PTG13" s="3"/>
      <c r="PTO13" s="3"/>
      <c r="PTW13" s="3"/>
      <c r="PUE13" s="3"/>
      <c r="PUM13" s="3"/>
      <c r="PUU13" s="3"/>
      <c r="PVC13" s="3"/>
      <c r="PVK13" s="3"/>
      <c r="PVS13" s="3"/>
      <c r="PWA13" s="3"/>
      <c r="PWI13" s="3"/>
      <c r="PWQ13" s="3"/>
      <c r="PWY13" s="3"/>
      <c r="PXG13" s="3"/>
      <c r="PXO13" s="3"/>
      <c r="PXW13" s="3"/>
      <c r="PYE13" s="3"/>
      <c r="PYM13" s="3"/>
      <c r="PYU13" s="3"/>
      <c r="PZC13" s="3"/>
      <c r="PZK13" s="3"/>
      <c r="PZS13" s="3"/>
      <c r="QAA13" s="3"/>
      <c r="QAI13" s="3"/>
      <c r="QAQ13" s="3"/>
      <c r="QAY13" s="3"/>
      <c r="QBG13" s="3"/>
      <c r="QBO13" s="3"/>
      <c r="QBW13" s="3"/>
      <c r="QCE13" s="3"/>
      <c r="QCM13" s="3"/>
      <c r="QCU13" s="3"/>
      <c r="QDC13" s="3"/>
      <c r="QDK13" s="3"/>
      <c r="QDS13" s="3"/>
      <c r="QEA13" s="3"/>
      <c r="QEI13" s="3"/>
      <c r="QEQ13" s="3"/>
      <c r="QEY13" s="3"/>
      <c r="QFG13" s="3"/>
      <c r="QFO13" s="3"/>
      <c r="QFW13" s="3"/>
      <c r="QGE13" s="3"/>
      <c r="QGM13" s="3"/>
      <c r="QGU13" s="3"/>
      <c r="QHC13" s="3"/>
      <c r="QHK13" s="3"/>
      <c r="QHS13" s="3"/>
      <c r="QIA13" s="3"/>
      <c r="QII13" s="3"/>
      <c r="QIQ13" s="3"/>
      <c r="QIY13" s="3"/>
      <c r="QJG13" s="3"/>
      <c r="QJO13" s="3"/>
      <c r="QJW13" s="3"/>
      <c r="QKE13" s="3"/>
      <c r="QKM13" s="3"/>
      <c r="QKU13" s="3"/>
      <c r="QLC13" s="3"/>
      <c r="QLK13" s="3"/>
      <c r="QLS13" s="3"/>
      <c r="QMA13" s="3"/>
      <c r="QMI13" s="3"/>
      <c r="QMQ13" s="3"/>
      <c r="QMY13" s="3"/>
      <c r="QNG13" s="3"/>
      <c r="QNO13" s="3"/>
      <c r="QNW13" s="3"/>
      <c r="QOE13" s="3"/>
      <c r="QOM13" s="3"/>
      <c r="QOU13" s="3"/>
      <c r="QPC13" s="3"/>
      <c r="QPK13" s="3"/>
      <c r="QPS13" s="3"/>
      <c r="QQA13" s="3"/>
      <c r="QQI13" s="3"/>
      <c r="QQQ13" s="3"/>
      <c r="QQY13" s="3"/>
      <c r="QRG13" s="3"/>
      <c r="QRO13" s="3"/>
      <c r="QRW13" s="3"/>
      <c r="QSE13" s="3"/>
      <c r="QSM13" s="3"/>
      <c r="QSU13" s="3"/>
      <c r="QTC13" s="3"/>
      <c r="QTK13" s="3"/>
      <c r="QTS13" s="3"/>
      <c r="QUA13" s="3"/>
      <c r="QUI13" s="3"/>
      <c r="QUQ13" s="3"/>
      <c r="QUY13" s="3"/>
      <c r="QVG13" s="3"/>
      <c r="QVO13" s="3"/>
      <c r="QVW13" s="3"/>
      <c r="QWE13" s="3"/>
      <c r="QWM13" s="3"/>
      <c r="QWU13" s="3"/>
      <c r="QXC13" s="3"/>
      <c r="QXK13" s="3"/>
      <c r="QXS13" s="3"/>
      <c r="QYA13" s="3"/>
      <c r="QYI13" s="3"/>
      <c r="QYQ13" s="3"/>
      <c r="QYY13" s="3"/>
      <c r="QZG13" s="3"/>
      <c r="QZO13" s="3"/>
      <c r="QZW13" s="3"/>
      <c r="RAE13" s="3"/>
      <c r="RAM13" s="3"/>
      <c r="RAU13" s="3"/>
      <c r="RBC13" s="3"/>
      <c r="RBK13" s="3"/>
      <c r="RBS13" s="3"/>
      <c r="RCA13" s="3"/>
      <c r="RCI13" s="3"/>
      <c r="RCQ13" s="3"/>
      <c r="RCY13" s="3"/>
      <c r="RDG13" s="3"/>
      <c r="RDO13" s="3"/>
      <c r="RDW13" s="3"/>
      <c r="REE13" s="3"/>
      <c r="REM13" s="3"/>
      <c r="REU13" s="3"/>
      <c r="RFC13" s="3"/>
      <c r="RFK13" s="3"/>
      <c r="RFS13" s="3"/>
      <c r="RGA13" s="3"/>
      <c r="RGI13" s="3"/>
      <c r="RGQ13" s="3"/>
      <c r="RGY13" s="3"/>
      <c r="RHG13" s="3"/>
      <c r="RHO13" s="3"/>
      <c r="RHW13" s="3"/>
      <c r="RIE13" s="3"/>
      <c r="RIM13" s="3"/>
      <c r="RIU13" s="3"/>
      <c r="RJC13" s="3"/>
      <c r="RJK13" s="3"/>
      <c r="RJS13" s="3"/>
      <c r="RKA13" s="3"/>
      <c r="RKI13" s="3"/>
      <c r="RKQ13" s="3"/>
      <c r="RKY13" s="3"/>
      <c r="RLG13" s="3"/>
      <c r="RLO13" s="3"/>
      <c r="RLW13" s="3"/>
      <c r="RME13" s="3"/>
      <c r="RMM13" s="3"/>
      <c r="RMU13" s="3"/>
      <c r="RNC13" s="3"/>
      <c r="RNK13" s="3"/>
      <c r="RNS13" s="3"/>
      <c r="ROA13" s="3"/>
      <c r="ROI13" s="3"/>
      <c r="ROQ13" s="3"/>
      <c r="ROY13" s="3"/>
      <c r="RPG13" s="3"/>
      <c r="RPO13" s="3"/>
      <c r="RPW13" s="3"/>
      <c r="RQE13" s="3"/>
      <c r="RQM13" s="3"/>
      <c r="RQU13" s="3"/>
      <c r="RRC13" s="3"/>
      <c r="RRK13" s="3"/>
      <c r="RRS13" s="3"/>
      <c r="RSA13" s="3"/>
      <c r="RSI13" s="3"/>
      <c r="RSQ13" s="3"/>
      <c r="RSY13" s="3"/>
      <c r="RTG13" s="3"/>
      <c r="RTO13" s="3"/>
      <c r="RTW13" s="3"/>
      <c r="RUE13" s="3"/>
      <c r="RUM13" s="3"/>
      <c r="RUU13" s="3"/>
      <c r="RVC13" s="3"/>
      <c r="RVK13" s="3"/>
      <c r="RVS13" s="3"/>
      <c r="RWA13" s="3"/>
      <c r="RWI13" s="3"/>
      <c r="RWQ13" s="3"/>
      <c r="RWY13" s="3"/>
      <c r="RXG13" s="3"/>
      <c r="RXO13" s="3"/>
      <c r="RXW13" s="3"/>
      <c r="RYE13" s="3"/>
      <c r="RYM13" s="3"/>
      <c r="RYU13" s="3"/>
      <c r="RZC13" s="3"/>
      <c r="RZK13" s="3"/>
      <c r="RZS13" s="3"/>
      <c r="SAA13" s="3"/>
      <c r="SAI13" s="3"/>
      <c r="SAQ13" s="3"/>
      <c r="SAY13" s="3"/>
      <c r="SBG13" s="3"/>
      <c r="SBO13" s="3"/>
      <c r="SBW13" s="3"/>
      <c r="SCE13" s="3"/>
      <c r="SCM13" s="3"/>
      <c r="SCU13" s="3"/>
      <c r="SDC13" s="3"/>
      <c r="SDK13" s="3"/>
      <c r="SDS13" s="3"/>
      <c r="SEA13" s="3"/>
      <c r="SEI13" s="3"/>
      <c r="SEQ13" s="3"/>
      <c r="SEY13" s="3"/>
      <c r="SFG13" s="3"/>
      <c r="SFO13" s="3"/>
      <c r="SFW13" s="3"/>
      <c r="SGE13" s="3"/>
      <c r="SGM13" s="3"/>
      <c r="SGU13" s="3"/>
      <c r="SHC13" s="3"/>
      <c r="SHK13" s="3"/>
      <c r="SHS13" s="3"/>
      <c r="SIA13" s="3"/>
      <c r="SII13" s="3"/>
      <c r="SIQ13" s="3"/>
      <c r="SIY13" s="3"/>
      <c r="SJG13" s="3"/>
      <c r="SJO13" s="3"/>
      <c r="SJW13" s="3"/>
      <c r="SKE13" s="3"/>
      <c r="SKM13" s="3"/>
      <c r="SKU13" s="3"/>
      <c r="SLC13" s="3"/>
      <c r="SLK13" s="3"/>
      <c r="SLS13" s="3"/>
      <c r="SMA13" s="3"/>
      <c r="SMI13" s="3"/>
      <c r="SMQ13" s="3"/>
      <c r="SMY13" s="3"/>
      <c r="SNG13" s="3"/>
      <c r="SNO13" s="3"/>
      <c r="SNW13" s="3"/>
      <c r="SOE13" s="3"/>
      <c r="SOM13" s="3"/>
      <c r="SOU13" s="3"/>
      <c r="SPC13" s="3"/>
      <c r="SPK13" s="3"/>
      <c r="SPS13" s="3"/>
      <c r="SQA13" s="3"/>
      <c r="SQI13" s="3"/>
      <c r="SQQ13" s="3"/>
      <c r="SQY13" s="3"/>
      <c r="SRG13" s="3"/>
      <c r="SRO13" s="3"/>
      <c r="SRW13" s="3"/>
      <c r="SSE13" s="3"/>
      <c r="SSM13" s="3"/>
      <c r="SSU13" s="3"/>
      <c r="STC13" s="3"/>
      <c r="STK13" s="3"/>
      <c r="STS13" s="3"/>
      <c r="SUA13" s="3"/>
      <c r="SUI13" s="3"/>
      <c r="SUQ13" s="3"/>
      <c r="SUY13" s="3"/>
      <c r="SVG13" s="3"/>
      <c r="SVO13" s="3"/>
      <c r="SVW13" s="3"/>
      <c r="SWE13" s="3"/>
      <c r="SWM13" s="3"/>
      <c r="SWU13" s="3"/>
      <c r="SXC13" s="3"/>
      <c r="SXK13" s="3"/>
      <c r="SXS13" s="3"/>
      <c r="SYA13" s="3"/>
      <c r="SYI13" s="3"/>
      <c r="SYQ13" s="3"/>
      <c r="SYY13" s="3"/>
      <c r="SZG13" s="3"/>
      <c r="SZO13" s="3"/>
      <c r="SZW13" s="3"/>
      <c r="TAE13" s="3"/>
      <c r="TAM13" s="3"/>
      <c r="TAU13" s="3"/>
      <c r="TBC13" s="3"/>
      <c r="TBK13" s="3"/>
      <c r="TBS13" s="3"/>
      <c r="TCA13" s="3"/>
      <c r="TCI13" s="3"/>
      <c r="TCQ13" s="3"/>
      <c r="TCY13" s="3"/>
      <c r="TDG13" s="3"/>
      <c r="TDO13" s="3"/>
      <c r="TDW13" s="3"/>
      <c r="TEE13" s="3"/>
      <c r="TEM13" s="3"/>
      <c r="TEU13" s="3"/>
      <c r="TFC13" s="3"/>
      <c r="TFK13" s="3"/>
      <c r="TFS13" s="3"/>
      <c r="TGA13" s="3"/>
      <c r="TGI13" s="3"/>
      <c r="TGQ13" s="3"/>
      <c r="TGY13" s="3"/>
      <c r="THG13" s="3"/>
      <c r="THO13" s="3"/>
      <c r="THW13" s="3"/>
      <c r="TIE13" s="3"/>
      <c r="TIM13" s="3"/>
      <c r="TIU13" s="3"/>
      <c r="TJC13" s="3"/>
      <c r="TJK13" s="3"/>
      <c r="TJS13" s="3"/>
      <c r="TKA13" s="3"/>
      <c r="TKI13" s="3"/>
      <c r="TKQ13" s="3"/>
      <c r="TKY13" s="3"/>
      <c r="TLG13" s="3"/>
      <c r="TLO13" s="3"/>
      <c r="TLW13" s="3"/>
      <c r="TME13" s="3"/>
      <c r="TMM13" s="3"/>
      <c r="TMU13" s="3"/>
      <c r="TNC13" s="3"/>
      <c r="TNK13" s="3"/>
      <c r="TNS13" s="3"/>
      <c r="TOA13" s="3"/>
      <c r="TOI13" s="3"/>
      <c r="TOQ13" s="3"/>
      <c r="TOY13" s="3"/>
      <c r="TPG13" s="3"/>
      <c r="TPO13" s="3"/>
      <c r="TPW13" s="3"/>
      <c r="TQE13" s="3"/>
      <c r="TQM13" s="3"/>
      <c r="TQU13" s="3"/>
      <c r="TRC13" s="3"/>
      <c r="TRK13" s="3"/>
      <c r="TRS13" s="3"/>
      <c r="TSA13" s="3"/>
      <c r="TSI13" s="3"/>
      <c r="TSQ13" s="3"/>
      <c r="TSY13" s="3"/>
      <c r="TTG13" s="3"/>
      <c r="TTO13" s="3"/>
      <c r="TTW13" s="3"/>
      <c r="TUE13" s="3"/>
      <c r="TUM13" s="3"/>
      <c r="TUU13" s="3"/>
      <c r="TVC13" s="3"/>
      <c r="TVK13" s="3"/>
      <c r="TVS13" s="3"/>
      <c r="TWA13" s="3"/>
      <c r="TWI13" s="3"/>
      <c r="TWQ13" s="3"/>
      <c r="TWY13" s="3"/>
      <c r="TXG13" s="3"/>
      <c r="TXO13" s="3"/>
      <c r="TXW13" s="3"/>
      <c r="TYE13" s="3"/>
      <c r="TYM13" s="3"/>
      <c r="TYU13" s="3"/>
      <c r="TZC13" s="3"/>
      <c r="TZK13" s="3"/>
      <c r="TZS13" s="3"/>
      <c r="UAA13" s="3"/>
      <c r="UAI13" s="3"/>
      <c r="UAQ13" s="3"/>
      <c r="UAY13" s="3"/>
      <c r="UBG13" s="3"/>
      <c r="UBO13" s="3"/>
      <c r="UBW13" s="3"/>
      <c r="UCE13" s="3"/>
      <c r="UCM13" s="3"/>
      <c r="UCU13" s="3"/>
      <c r="UDC13" s="3"/>
      <c r="UDK13" s="3"/>
      <c r="UDS13" s="3"/>
      <c r="UEA13" s="3"/>
      <c r="UEI13" s="3"/>
      <c r="UEQ13" s="3"/>
      <c r="UEY13" s="3"/>
      <c r="UFG13" s="3"/>
      <c r="UFO13" s="3"/>
      <c r="UFW13" s="3"/>
      <c r="UGE13" s="3"/>
      <c r="UGM13" s="3"/>
      <c r="UGU13" s="3"/>
      <c r="UHC13" s="3"/>
      <c r="UHK13" s="3"/>
      <c r="UHS13" s="3"/>
      <c r="UIA13" s="3"/>
      <c r="UII13" s="3"/>
      <c r="UIQ13" s="3"/>
      <c r="UIY13" s="3"/>
      <c r="UJG13" s="3"/>
      <c r="UJO13" s="3"/>
      <c r="UJW13" s="3"/>
      <c r="UKE13" s="3"/>
      <c r="UKM13" s="3"/>
      <c r="UKU13" s="3"/>
      <c r="ULC13" s="3"/>
      <c r="ULK13" s="3"/>
      <c r="ULS13" s="3"/>
      <c r="UMA13" s="3"/>
      <c r="UMI13" s="3"/>
      <c r="UMQ13" s="3"/>
      <c r="UMY13" s="3"/>
      <c r="UNG13" s="3"/>
      <c r="UNO13" s="3"/>
      <c r="UNW13" s="3"/>
      <c r="UOE13" s="3"/>
      <c r="UOM13" s="3"/>
      <c r="UOU13" s="3"/>
      <c r="UPC13" s="3"/>
      <c r="UPK13" s="3"/>
      <c r="UPS13" s="3"/>
      <c r="UQA13" s="3"/>
      <c r="UQI13" s="3"/>
      <c r="UQQ13" s="3"/>
      <c r="UQY13" s="3"/>
      <c r="URG13" s="3"/>
      <c r="URO13" s="3"/>
      <c r="URW13" s="3"/>
      <c r="USE13" s="3"/>
      <c r="USM13" s="3"/>
      <c r="USU13" s="3"/>
      <c r="UTC13" s="3"/>
      <c r="UTK13" s="3"/>
      <c r="UTS13" s="3"/>
      <c r="UUA13" s="3"/>
      <c r="UUI13" s="3"/>
      <c r="UUQ13" s="3"/>
      <c r="UUY13" s="3"/>
      <c r="UVG13" s="3"/>
      <c r="UVO13" s="3"/>
      <c r="UVW13" s="3"/>
      <c r="UWE13" s="3"/>
      <c r="UWM13" s="3"/>
      <c r="UWU13" s="3"/>
      <c r="UXC13" s="3"/>
      <c r="UXK13" s="3"/>
      <c r="UXS13" s="3"/>
      <c r="UYA13" s="3"/>
      <c r="UYI13" s="3"/>
      <c r="UYQ13" s="3"/>
      <c r="UYY13" s="3"/>
      <c r="UZG13" s="3"/>
      <c r="UZO13" s="3"/>
      <c r="UZW13" s="3"/>
      <c r="VAE13" s="3"/>
      <c r="VAM13" s="3"/>
      <c r="VAU13" s="3"/>
      <c r="VBC13" s="3"/>
      <c r="VBK13" s="3"/>
      <c r="VBS13" s="3"/>
      <c r="VCA13" s="3"/>
      <c r="VCI13" s="3"/>
      <c r="VCQ13" s="3"/>
      <c r="VCY13" s="3"/>
      <c r="VDG13" s="3"/>
      <c r="VDO13" s="3"/>
      <c r="VDW13" s="3"/>
      <c r="VEE13" s="3"/>
      <c r="VEM13" s="3"/>
      <c r="VEU13" s="3"/>
      <c r="VFC13" s="3"/>
      <c r="VFK13" s="3"/>
      <c r="VFS13" s="3"/>
      <c r="VGA13" s="3"/>
      <c r="VGI13" s="3"/>
      <c r="VGQ13" s="3"/>
      <c r="VGY13" s="3"/>
      <c r="VHG13" s="3"/>
      <c r="VHO13" s="3"/>
      <c r="VHW13" s="3"/>
      <c r="VIE13" s="3"/>
      <c r="VIM13" s="3"/>
      <c r="VIU13" s="3"/>
      <c r="VJC13" s="3"/>
      <c r="VJK13" s="3"/>
      <c r="VJS13" s="3"/>
      <c r="VKA13" s="3"/>
      <c r="VKI13" s="3"/>
      <c r="VKQ13" s="3"/>
      <c r="VKY13" s="3"/>
      <c r="VLG13" s="3"/>
      <c r="VLO13" s="3"/>
      <c r="VLW13" s="3"/>
      <c r="VME13" s="3"/>
      <c r="VMM13" s="3"/>
      <c r="VMU13" s="3"/>
      <c r="VNC13" s="3"/>
      <c r="VNK13" s="3"/>
      <c r="VNS13" s="3"/>
      <c r="VOA13" s="3"/>
      <c r="VOI13" s="3"/>
      <c r="VOQ13" s="3"/>
      <c r="VOY13" s="3"/>
      <c r="VPG13" s="3"/>
      <c r="VPO13" s="3"/>
      <c r="VPW13" s="3"/>
      <c r="VQE13" s="3"/>
      <c r="VQM13" s="3"/>
      <c r="VQU13" s="3"/>
      <c r="VRC13" s="3"/>
      <c r="VRK13" s="3"/>
      <c r="VRS13" s="3"/>
      <c r="VSA13" s="3"/>
      <c r="VSI13" s="3"/>
      <c r="VSQ13" s="3"/>
      <c r="VSY13" s="3"/>
      <c r="VTG13" s="3"/>
      <c r="VTO13" s="3"/>
      <c r="VTW13" s="3"/>
      <c r="VUE13" s="3"/>
      <c r="VUM13" s="3"/>
      <c r="VUU13" s="3"/>
      <c r="VVC13" s="3"/>
      <c r="VVK13" s="3"/>
      <c r="VVS13" s="3"/>
      <c r="VWA13" s="3"/>
      <c r="VWI13" s="3"/>
      <c r="VWQ13" s="3"/>
      <c r="VWY13" s="3"/>
      <c r="VXG13" s="3"/>
      <c r="VXO13" s="3"/>
      <c r="VXW13" s="3"/>
      <c r="VYE13" s="3"/>
      <c r="VYM13" s="3"/>
      <c r="VYU13" s="3"/>
      <c r="VZC13" s="3"/>
      <c r="VZK13" s="3"/>
      <c r="VZS13" s="3"/>
      <c r="WAA13" s="3"/>
      <c r="WAI13" s="3"/>
      <c r="WAQ13" s="3"/>
      <c r="WAY13" s="3"/>
      <c r="WBG13" s="3"/>
      <c r="WBO13" s="3"/>
      <c r="WBW13" s="3"/>
      <c r="WCE13" s="3"/>
      <c r="WCM13" s="3"/>
      <c r="WCU13" s="3"/>
      <c r="WDC13" s="3"/>
      <c r="WDK13" s="3"/>
      <c r="WDS13" s="3"/>
      <c r="WEA13" s="3"/>
      <c r="WEI13" s="3"/>
      <c r="WEQ13" s="3"/>
      <c r="WEY13" s="3"/>
      <c r="WFG13" s="3"/>
      <c r="WFO13" s="3"/>
      <c r="WFW13" s="3"/>
      <c r="WGE13" s="3"/>
      <c r="WGM13" s="3"/>
      <c r="WGU13" s="3"/>
      <c r="WHC13" s="3"/>
      <c r="WHK13" s="3"/>
      <c r="WHS13" s="3"/>
      <c r="WIA13" s="3"/>
      <c r="WII13" s="3"/>
      <c r="WIQ13" s="3"/>
      <c r="WIY13" s="3"/>
      <c r="WJG13" s="3"/>
      <c r="WJO13" s="3"/>
      <c r="WJW13" s="3"/>
      <c r="WKE13" s="3"/>
      <c r="WKM13" s="3"/>
      <c r="WKU13" s="3"/>
      <c r="WLC13" s="3"/>
      <c r="WLK13" s="3"/>
      <c r="WLS13" s="3"/>
      <c r="WMA13" s="3"/>
      <c r="WMI13" s="3"/>
      <c r="WMQ13" s="3"/>
      <c r="WMY13" s="3"/>
      <c r="WNG13" s="3"/>
      <c r="WNO13" s="3"/>
      <c r="WNW13" s="3"/>
      <c r="WOE13" s="3"/>
      <c r="WOM13" s="3"/>
      <c r="WOU13" s="3"/>
      <c r="WPC13" s="3"/>
      <c r="WPK13" s="3"/>
      <c r="WPS13" s="3"/>
      <c r="WQA13" s="3"/>
      <c r="WQI13" s="3"/>
      <c r="WQQ13" s="3"/>
      <c r="WQY13" s="3"/>
      <c r="WRG13" s="3"/>
      <c r="WRO13" s="3"/>
      <c r="WRW13" s="3"/>
      <c r="WSE13" s="3"/>
      <c r="WSM13" s="3"/>
      <c r="WSU13" s="3"/>
      <c r="WTC13" s="3"/>
      <c r="WTK13" s="3"/>
      <c r="WTS13" s="3"/>
      <c r="WUA13" s="3"/>
      <c r="WUI13" s="3"/>
      <c r="WUQ13" s="3"/>
      <c r="WUY13" s="3"/>
      <c r="WVG13" s="3"/>
      <c r="WVO13" s="3"/>
      <c r="WVW13" s="3"/>
      <c r="WWE13" s="3"/>
      <c r="WWM13" s="3"/>
      <c r="WWU13" s="3"/>
      <c r="WXC13" s="3"/>
      <c r="WXK13" s="3"/>
      <c r="WXS13" s="3"/>
      <c r="WYA13" s="3"/>
      <c r="WYI13" s="3"/>
      <c r="WYQ13" s="3"/>
      <c r="WYY13" s="3"/>
      <c r="WZG13" s="3"/>
      <c r="WZO13" s="3"/>
      <c r="WZW13" s="3"/>
      <c r="XAE13" s="3"/>
      <c r="XAM13" s="3"/>
      <c r="XAU13" s="3"/>
      <c r="XBC13" s="3"/>
      <c r="XBK13" s="3"/>
      <c r="XBS13" s="3"/>
      <c r="XCA13" s="3"/>
      <c r="XCI13" s="3"/>
      <c r="XCQ13" s="3"/>
      <c r="XCY13" s="3"/>
      <c r="XDG13" s="3"/>
      <c r="XDO13" s="3"/>
      <c r="XDW13" s="3"/>
      <c r="XEE13" s="3"/>
      <c r="XEM13" s="3"/>
      <c r="XEU13" s="3"/>
      <c r="XFC13" s="3"/>
    </row>
    <row r="15" customHeight="1" spans="1:16383">
      <c r="A15" s="1">
        <v>20181026</v>
      </c>
      <c r="B15" s="1">
        <v>1</v>
      </c>
      <c r="C15" s="1">
        <v>0</v>
      </c>
      <c r="D15" s="1">
        <v>38718</v>
      </c>
      <c r="E15" s="1">
        <v>1</v>
      </c>
      <c r="F15" s="1">
        <v>1</v>
      </c>
      <c r="G15" s="3">
        <f t="shared" ref="G15:G24" si="1">F15/E15</f>
        <v>1</v>
      </c>
      <c r="H15" s="1" t="s">
        <v>263</v>
      </c>
      <c r="O15" s="3"/>
      <c r="W15" s="3"/>
      <c r="AE15" s="3"/>
      <c r="AM15" s="3"/>
      <c r="AU15" s="3"/>
      <c r="BC15" s="3"/>
      <c r="BK15" s="3"/>
      <c r="BS15" s="3"/>
      <c r="CA15" s="3"/>
      <c r="CI15" s="3"/>
      <c r="CQ15" s="3"/>
      <c r="CY15" s="3"/>
      <c r="DG15" s="3"/>
      <c r="DO15" s="3"/>
      <c r="DW15" s="3"/>
      <c r="EE15" s="3"/>
      <c r="EM15" s="3"/>
      <c r="EU15" s="3"/>
      <c r="FC15" s="3"/>
      <c r="FK15" s="3"/>
      <c r="FS15" s="3"/>
      <c r="GA15" s="3"/>
      <c r="GI15" s="3"/>
      <c r="GQ15" s="3"/>
      <c r="GY15" s="3"/>
      <c r="HG15" s="3"/>
      <c r="HO15" s="3"/>
      <c r="HW15" s="3"/>
      <c r="IE15" s="3"/>
      <c r="IM15" s="3"/>
      <c r="IU15" s="3"/>
      <c r="JC15" s="3"/>
      <c r="JK15" s="3"/>
      <c r="JS15" s="3"/>
      <c r="KA15" s="3"/>
      <c r="KI15" s="3"/>
      <c r="KQ15" s="3"/>
      <c r="KY15" s="3"/>
      <c r="LG15" s="3"/>
      <c r="LO15" s="3"/>
      <c r="LW15" s="3"/>
      <c r="ME15" s="3"/>
      <c r="MM15" s="3"/>
      <c r="MU15" s="3"/>
      <c r="NC15" s="3"/>
      <c r="NK15" s="3"/>
      <c r="NS15" s="3"/>
      <c r="OA15" s="3"/>
      <c r="OI15" s="3"/>
      <c r="OQ15" s="3"/>
      <c r="OY15" s="3"/>
      <c r="PG15" s="3"/>
      <c r="PO15" s="3"/>
      <c r="PW15" s="3"/>
      <c r="QE15" s="3"/>
      <c r="QM15" s="3"/>
      <c r="QU15" s="3"/>
      <c r="RC15" s="3"/>
      <c r="RK15" s="3"/>
      <c r="RS15" s="3"/>
      <c r="SA15" s="3"/>
      <c r="SI15" s="3"/>
      <c r="SQ15" s="3"/>
      <c r="SY15" s="3"/>
      <c r="TG15" s="3"/>
      <c r="TO15" s="3"/>
      <c r="TW15" s="3"/>
      <c r="UE15" s="3"/>
      <c r="UM15" s="3"/>
      <c r="UU15" s="3"/>
      <c r="VC15" s="3"/>
      <c r="VK15" s="3"/>
      <c r="VS15" s="3"/>
      <c r="WA15" s="3"/>
      <c r="WI15" s="3"/>
      <c r="WQ15" s="3"/>
      <c r="WY15" s="3"/>
      <c r="XG15" s="3"/>
      <c r="XO15" s="3"/>
      <c r="XW15" s="3"/>
      <c r="YE15" s="3"/>
      <c r="YM15" s="3"/>
      <c r="YU15" s="3"/>
      <c r="ZC15" s="3"/>
      <c r="ZK15" s="3"/>
      <c r="ZS15" s="3"/>
      <c r="AAA15" s="3"/>
      <c r="AAI15" s="3"/>
      <c r="AAQ15" s="3"/>
      <c r="AAY15" s="3"/>
      <c r="ABG15" s="3"/>
      <c r="ABO15" s="3"/>
      <c r="ABW15" s="3"/>
      <c r="ACE15" s="3"/>
      <c r="ACM15" s="3"/>
      <c r="ACU15" s="3"/>
      <c r="ADC15" s="3"/>
      <c r="ADK15" s="3"/>
      <c r="ADS15" s="3"/>
      <c r="AEA15" s="3"/>
      <c r="AEI15" s="3"/>
      <c r="AEQ15" s="3"/>
      <c r="AEY15" s="3"/>
      <c r="AFG15" s="3"/>
      <c r="AFO15" s="3"/>
      <c r="AFW15" s="3"/>
      <c r="AGE15" s="3"/>
      <c r="AGM15" s="3"/>
      <c r="AGU15" s="3"/>
      <c r="AHC15" s="3"/>
      <c r="AHK15" s="3"/>
      <c r="AHS15" s="3"/>
      <c r="AIA15" s="3"/>
      <c r="AII15" s="3"/>
      <c r="AIQ15" s="3"/>
      <c r="AIY15" s="3"/>
      <c r="AJG15" s="3"/>
      <c r="AJO15" s="3"/>
      <c r="AJW15" s="3"/>
      <c r="AKE15" s="3"/>
      <c r="AKM15" s="3"/>
      <c r="AKU15" s="3"/>
      <c r="ALC15" s="3"/>
      <c r="ALK15" s="3"/>
      <c r="ALS15" s="3"/>
      <c r="AMA15" s="3"/>
      <c r="AMI15" s="3"/>
      <c r="AMQ15" s="3"/>
      <c r="AMY15" s="3"/>
      <c r="ANG15" s="3"/>
      <c r="ANO15" s="3"/>
      <c r="ANW15" s="3"/>
      <c r="AOE15" s="3"/>
      <c r="AOM15" s="3"/>
      <c r="AOU15" s="3"/>
      <c r="APC15" s="3"/>
      <c r="APK15" s="3"/>
      <c r="APS15" s="3"/>
      <c r="AQA15" s="3"/>
      <c r="AQI15" s="3"/>
      <c r="AQQ15" s="3"/>
      <c r="AQY15" s="3"/>
      <c r="ARG15" s="3"/>
      <c r="ARO15" s="3"/>
      <c r="ARW15" s="3"/>
      <c r="ASE15" s="3"/>
      <c r="ASM15" s="3"/>
      <c r="ASU15" s="3"/>
      <c r="ATC15" s="3"/>
      <c r="ATK15" s="3"/>
      <c r="ATS15" s="3"/>
      <c r="AUA15" s="3"/>
      <c r="AUI15" s="3"/>
      <c r="AUQ15" s="3"/>
      <c r="AUY15" s="3"/>
      <c r="AVG15" s="3"/>
      <c r="AVO15" s="3"/>
      <c r="AVW15" s="3"/>
      <c r="AWE15" s="3"/>
      <c r="AWM15" s="3"/>
      <c r="AWU15" s="3"/>
      <c r="AXC15" s="3"/>
      <c r="AXK15" s="3"/>
      <c r="AXS15" s="3"/>
      <c r="AYA15" s="3"/>
      <c r="AYI15" s="3"/>
      <c r="AYQ15" s="3"/>
      <c r="AYY15" s="3"/>
      <c r="AZG15" s="3"/>
      <c r="AZO15" s="3"/>
      <c r="AZW15" s="3"/>
      <c r="BAE15" s="3"/>
      <c r="BAM15" s="3"/>
      <c r="BAU15" s="3"/>
      <c r="BBC15" s="3"/>
      <c r="BBK15" s="3"/>
      <c r="BBS15" s="3"/>
      <c r="BCA15" s="3"/>
      <c r="BCI15" s="3"/>
      <c r="BCQ15" s="3"/>
      <c r="BCY15" s="3"/>
      <c r="BDG15" s="3"/>
      <c r="BDO15" s="3"/>
      <c r="BDW15" s="3"/>
      <c r="BEE15" s="3"/>
      <c r="BEM15" s="3"/>
      <c r="BEU15" s="3"/>
      <c r="BFC15" s="3"/>
      <c r="BFK15" s="3"/>
      <c r="BFS15" s="3"/>
      <c r="BGA15" s="3"/>
      <c r="BGI15" s="3"/>
      <c r="BGQ15" s="3"/>
      <c r="BGY15" s="3"/>
      <c r="BHG15" s="3"/>
      <c r="BHO15" s="3"/>
      <c r="BHW15" s="3"/>
      <c r="BIE15" s="3"/>
      <c r="BIM15" s="3"/>
      <c r="BIU15" s="3"/>
      <c r="BJC15" s="3"/>
      <c r="BJK15" s="3"/>
      <c r="BJS15" s="3"/>
      <c r="BKA15" s="3"/>
      <c r="BKI15" s="3"/>
      <c r="BKQ15" s="3"/>
      <c r="BKY15" s="3"/>
      <c r="BLG15" s="3"/>
      <c r="BLO15" s="3"/>
      <c r="BLW15" s="3"/>
      <c r="BME15" s="3"/>
      <c r="BMM15" s="3"/>
      <c r="BMU15" s="3"/>
      <c r="BNC15" s="3"/>
      <c r="BNK15" s="3"/>
      <c r="BNS15" s="3"/>
      <c r="BOA15" s="3"/>
      <c r="BOI15" s="3"/>
      <c r="BOQ15" s="3"/>
      <c r="BOY15" s="3"/>
      <c r="BPG15" s="3"/>
      <c r="BPO15" s="3"/>
      <c r="BPW15" s="3"/>
      <c r="BQE15" s="3"/>
      <c r="BQM15" s="3"/>
      <c r="BQU15" s="3"/>
      <c r="BRC15" s="3"/>
      <c r="BRK15" s="3"/>
      <c r="BRS15" s="3"/>
      <c r="BSA15" s="3"/>
      <c r="BSI15" s="3"/>
      <c r="BSQ15" s="3"/>
      <c r="BSY15" s="3"/>
      <c r="BTG15" s="3"/>
      <c r="BTO15" s="3"/>
      <c r="BTW15" s="3"/>
      <c r="BUE15" s="3"/>
      <c r="BUM15" s="3"/>
      <c r="BUU15" s="3"/>
      <c r="BVC15" s="3"/>
      <c r="BVK15" s="3"/>
      <c r="BVS15" s="3"/>
      <c r="BWA15" s="3"/>
      <c r="BWI15" s="3"/>
      <c r="BWQ15" s="3"/>
      <c r="BWY15" s="3"/>
      <c r="BXG15" s="3"/>
      <c r="BXO15" s="3"/>
      <c r="BXW15" s="3"/>
      <c r="BYE15" s="3"/>
      <c r="BYM15" s="3"/>
      <c r="BYU15" s="3"/>
      <c r="BZC15" s="3"/>
      <c r="BZK15" s="3"/>
      <c r="BZS15" s="3"/>
      <c r="CAA15" s="3"/>
      <c r="CAI15" s="3"/>
      <c r="CAQ15" s="3"/>
      <c r="CAY15" s="3"/>
      <c r="CBG15" s="3"/>
      <c r="CBO15" s="3"/>
      <c r="CBW15" s="3"/>
      <c r="CCE15" s="3"/>
      <c r="CCM15" s="3"/>
      <c r="CCU15" s="3"/>
      <c r="CDC15" s="3"/>
      <c r="CDK15" s="3"/>
      <c r="CDS15" s="3"/>
      <c r="CEA15" s="3"/>
      <c r="CEI15" s="3"/>
      <c r="CEQ15" s="3"/>
      <c r="CEY15" s="3"/>
      <c r="CFG15" s="3"/>
      <c r="CFO15" s="3"/>
      <c r="CFW15" s="3"/>
      <c r="CGE15" s="3"/>
      <c r="CGM15" s="3"/>
      <c r="CGU15" s="3"/>
      <c r="CHC15" s="3"/>
      <c r="CHK15" s="3"/>
      <c r="CHS15" s="3"/>
      <c r="CIA15" s="3"/>
      <c r="CII15" s="3"/>
      <c r="CIQ15" s="3"/>
      <c r="CIY15" s="3"/>
      <c r="CJG15" s="3"/>
      <c r="CJO15" s="3"/>
      <c r="CJW15" s="3"/>
      <c r="CKE15" s="3"/>
      <c r="CKM15" s="3"/>
      <c r="CKU15" s="3"/>
      <c r="CLC15" s="3"/>
      <c r="CLK15" s="3"/>
      <c r="CLS15" s="3"/>
      <c r="CMA15" s="3"/>
      <c r="CMI15" s="3"/>
      <c r="CMQ15" s="3"/>
      <c r="CMY15" s="3"/>
      <c r="CNG15" s="3"/>
      <c r="CNO15" s="3"/>
      <c r="CNW15" s="3"/>
      <c r="COE15" s="3"/>
      <c r="COM15" s="3"/>
      <c r="COU15" s="3"/>
      <c r="CPC15" s="3"/>
      <c r="CPK15" s="3"/>
      <c r="CPS15" s="3"/>
      <c r="CQA15" s="3"/>
      <c r="CQI15" s="3"/>
      <c r="CQQ15" s="3"/>
      <c r="CQY15" s="3"/>
      <c r="CRG15" s="3"/>
      <c r="CRO15" s="3"/>
      <c r="CRW15" s="3"/>
      <c r="CSE15" s="3"/>
      <c r="CSM15" s="3"/>
      <c r="CSU15" s="3"/>
      <c r="CTC15" s="3"/>
      <c r="CTK15" s="3"/>
      <c r="CTS15" s="3"/>
      <c r="CUA15" s="3"/>
      <c r="CUI15" s="3"/>
      <c r="CUQ15" s="3"/>
      <c r="CUY15" s="3"/>
      <c r="CVG15" s="3"/>
      <c r="CVO15" s="3"/>
      <c r="CVW15" s="3"/>
      <c r="CWE15" s="3"/>
      <c r="CWM15" s="3"/>
      <c r="CWU15" s="3"/>
      <c r="CXC15" s="3"/>
      <c r="CXK15" s="3"/>
      <c r="CXS15" s="3"/>
      <c r="CYA15" s="3"/>
      <c r="CYI15" s="3"/>
      <c r="CYQ15" s="3"/>
      <c r="CYY15" s="3"/>
      <c r="CZG15" s="3"/>
      <c r="CZO15" s="3"/>
      <c r="CZW15" s="3"/>
      <c r="DAE15" s="3"/>
      <c r="DAM15" s="3"/>
      <c r="DAU15" s="3"/>
      <c r="DBC15" s="3"/>
      <c r="DBK15" s="3"/>
      <c r="DBS15" s="3"/>
      <c r="DCA15" s="3"/>
      <c r="DCI15" s="3"/>
      <c r="DCQ15" s="3"/>
      <c r="DCY15" s="3"/>
      <c r="DDG15" s="3"/>
      <c r="DDO15" s="3"/>
      <c r="DDW15" s="3"/>
      <c r="DEE15" s="3"/>
      <c r="DEM15" s="3"/>
      <c r="DEU15" s="3"/>
      <c r="DFC15" s="3"/>
      <c r="DFK15" s="3"/>
      <c r="DFS15" s="3"/>
      <c r="DGA15" s="3"/>
      <c r="DGI15" s="3"/>
      <c r="DGQ15" s="3"/>
      <c r="DGY15" s="3"/>
      <c r="DHG15" s="3"/>
      <c r="DHO15" s="3"/>
      <c r="DHW15" s="3"/>
      <c r="DIE15" s="3"/>
      <c r="DIM15" s="3"/>
      <c r="DIU15" s="3"/>
      <c r="DJC15" s="3"/>
      <c r="DJK15" s="3"/>
      <c r="DJS15" s="3"/>
      <c r="DKA15" s="3"/>
      <c r="DKI15" s="3"/>
      <c r="DKQ15" s="3"/>
      <c r="DKY15" s="3"/>
      <c r="DLG15" s="3"/>
      <c r="DLO15" s="3"/>
      <c r="DLW15" s="3"/>
      <c r="DME15" s="3"/>
      <c r="DMM15" s="3"/>
      <c r="DMU15" s="3"/>
      <c r="DNC15" s="3"/>
      <c r="DNK15" s="3"/>
      <c r="DNS15" s="3"/>
      <c r="DOA15" s="3"/>
      <c r="DOI15" s="3"/>
      <c r="DOQ15" s="3"/>
      <c r="DOY15" s="3"/>
      <c r="DPG15" s="3"/>
      <c r="DPO15" s="3"/>
      <c r="DPW15" s="3"/>
      <c r="DQE15" s="3"/>
      <c r="DQM15" s="3"/>
      <c r="DQU15" s="3"/>
      <c r="DRC15" s="3"/>
      <c r="DRK15" s="3"/>
      <c r="DRS15" s="3"/>
      <c r="DSA15" s="3"/>
      <c r="DSI15" s="3"/>
      <c r="DSQ15" s="3"/>
      <c r="DSY15" s="3"/>
      <c r="DTG15" s="3"/>
      <c r="DTO15" s="3"/>
      <c r="DTW15" s="3"/>
      <c r="DUE15" s="3"/>
      <c r="DUM15" s="3"/>
      <c r="DUU15" s="3"/>
      <c r="DVC15" s="3"/>
      <c r="DVK15" s="3"/>
      <c r="DVS15" s="3"/>
      <c r="DWA15" s="3"/>
      <c r="DWI15" s="3"/>
      <c r="DWQ15" s="3"/>
      <c r="DWY15" s="3"/>
      <c r="DXG15" s="3"/>
      <c r="DXO15" s="3"/>
      <c r="DXW15" s="3"/>
      <c r="DYE15" s="3"/>
      <c r="DYM15" s="3"/>
      <c r="DYU15" s="3"/>
      <c r="DZC15" s="3"/>
      <c r="DZK15" s="3"/>
      <c r="DZS15" s="3"/>
      <c r="EAA15" s="3"/>
      <c r="EAI15" s="3"/>
      <c r="EAQ15" s="3"/>
      <c r="EAY15" s="3"/>
      <c r="EBG15" s="3"/>
      <c r="EBO15" s="3"/>
      <c r="EBW15" s="3"/>
      <c r="ECE15" s="3"/>
      <c r="ECM15" s="3"/>
      <c r="ECU15" s="3"/>
      <c r="EDC15" s="3"/>
      <c r="EDK15" s="3"/>
      <c r="EDS15" s="3"/>
      <c r="EEA15" s="3"/>
      <c r="EEI15" s="3"/>
      <c r="EEQ15" s="3"/>
      <c r="EEY15" s="3"/>
      <c r="EFG15" s="3"/>
      <c r="EFO15" s="3"/>
      <c r="EFW15" s="3"/>
      <c r="EGE15" s="3"/>
      <c r="EGM15" s="3"/>
      <c r="EGU15" s="3"/>
      <c r="EHC15" s="3"/>
      <c r="EHK15" s="3"/>
      <c r="EHS15" s="3"/>
      <c r="EIA15" s="3"/>
      <c r="EII15" s="3"/>
      <c r="EIQ15" s="3"/>
      <c r="EIY15" s="3"/>
      <c r="EJG15" s="3"/>
      <c r="EJO15" s="3"/>
      <c r="EJW15" s="3"/>
      <c r="EKE15" s="3"/>
      <c r="EKM15" s="3"/>
      <c r="EKU15" s="3"/>
      <c r="ELC15" s="3"/>
      <c r="ELK15" s="3"/>
      <c r="ELS15" s="3"/>
      <c r="EMA15" s="3"/>
      <c r="EMI15" s="3"/>
      <c r="EMQ15" s="3"/>
      <c r="EMY15" s="3"/>
      <c r="ENG15" s="3"/>
      <c r="ENO15" s="3"/>
      <c r="ENW15" s="3"/>
      <c r="EOE15" s="3"/>
      <c r="EOM15" s="3"/>
      <c r="EOU15" s="3"/>
      <c r="EPC15" s="3"/>
      <c r="EPK15" s="3"/>
      <c r="EPS15" s="3"/>
      <c r="EQA15" s="3"/>
      <c r="EQI15" s="3"/>
      <c r="EQQ15" s="3"/>
      <c r="EQY15" s="3"/>
      <c r="ERG15" s="3"/>
      <c r="ERO15" s="3"/>
      <c r="ERW15" s="3"/>
      <c r="ESE15" s="3"/>
      <c r="ESM15" s="3"/>
      <c r="ESU15" s="3"/>
      <c r="ETC15" s="3"/>
      <c r="ETK15" s="3"/>
      <c r="ETS15" s="3"/>
      <c r="EUA15" s="3"/>
      <c r="EUI15" s="3"/>
      <c r="EUQ15" s="3"/>
      <c r="EUY15" s="3"/>
      <c r="EVG15" s="3"/>
      <c r="EVO15" s="3"/>
      <c r="EVW15" s="3"/>
      <c r="EWE15" s="3"/>
      <c r="EWM15" s="3"/>
      <c r="EWU15" s="3"/>
      <c r="EXC15" s="3"/>
      <c r="EXK15" s="3"/>
      <c r="EXS15" s="3"/>
      <c r="EYA15" s="3"/>
      <c r="EYI15" s="3"/>
      <c r="EYQ15" s="3"/>
      <c r="EYY15" s="3"/>
      <c r="EZG15" s="3"/>
      <c r="EZO15" s="3"/>
      <c r="EZW15" s="3"/>
      <c r="FAE15" s="3"/>
      <c r="FAM15" s="3"/>
      <c r="FAU15" s="3"/>
      <c r="FBC15" s="3"/>
      <c r="FBK15" s="3"/>
      <c r="FBS15" s="3"/>
      <c r="FCA15" s="3"/>
      <c r="FCI15" s="3"/>
      <c r="FCQ15" s="3"/>
      <c r="FCY15" s="3"/>
      <c r="FDG15" s="3"/>
      <c r="FDO15" s="3"/>
      <c r="FDW15" s="3"/>
      <c r="FEE15" s="3"/>
      <c r="FEM15" s="3"/>
      <c r="FEU15" s="3"/>
      <c r="FFC15" s="3"/>
      <c r="FFK15" s="3"/>
      <c r="FFS15" s="3"/>
      <c r="FGA15" s="3"/>
      <c r="FGI15" s="3"/>
      <c r="FGQ15" s="3"/>
      <c r="FGY15" s="3"/>
      <c r="FHG15" s="3"/>
      <c r="FHO15" s="3"/>
      <c r="FHW15" s="3"/>
      <c r="FIE15" s="3"/>
      <c r="FIM15" s="3"/>
      <c r="FIU15" s="3"/>
      <c r="FJC15" s="3"/>
      <c r="FJK15" s="3"/>
      <c r="FJS15" s="3"/>
      <c r="FKA15" s="3"/>
      <c r="FKI15" s="3"/>
      <c r="FKQ15" s="3"/>
      <c r="FKY15" s="3"/>
      <c r="FLG15" s="3"/>
      <c r="FLO15" s="3"/>
      <c r="FLW15" s="3"/>
      <c r="FME15" s="3"/>
      <c r="FMM15" s="3"/>
      <c r="FMU15" s="3"/>
      <c r="FNC15" s="3"/>
      <c r="FNK15" s="3"/>
      <c r="FNS15" s="3"/>
      <c r="FOA15" s="3"/>
      <c r="FOI15" s="3"/>
      <c r="FOQ15" s="3"/>
      <c r="FOY15" s="3"/>
      <c r="FPG15" s="3"/>
      <c r="FPO15" s="3"/>
      <c r="FPW15" s="3"/>
      <c r="FQE15" s="3"/>
      <c r="FQM15" s="3"/>
      <c r="FQU15" s="3"/>
      <c r="FRC15" s="3"/>
      <c r="FRK15" s="3"/>
      <c r="FRS15" s="3"/>
      <c r="FSA15" s="3"/>
      <c r="FSI15" s="3"/>
      <c r="FSQ15" s="3"/>
      <c r="FSY15" s="3"/>
      <c r="FTG15" s="3"/>
      <c r="FTO15" s="3"/>
      <c r="FTW15" s="3"/>
      <c r="FUE15" s="3"/>
      <c r="FUM15" s="3"/>
      <c r="FUU15" s="3"/>
      <c r="FVC15" s="3"/>
      <c r="FVK15" s="3"/>
      <c r="FVS15" s="3"/>
      <c r="FWA15" s="3"/>
      <c r="FWI15" s="3"/>
      <c r="FWQ15" s="3"/>
      <c r="FWY15" s="3"/>
      <c r="FXG15" s="3"/>
      <c r="FXO15" s="3"/>
      <c r="FXW15" s="3"/>
      <c r="FYE15" s="3"/>
      <c r="FYM15" s="3"/>
      <c r="FYU15" s="3"/>
      <c r="FZC15" s="3"/>
      <c r="FZK15" s="3"/>
      <c r="FZS15" s="3"/>
      <c r="GAA15" s="3"/>
      <c r="GAI15" s="3"/>
      <c r="GAQ15" s="3"/>
      <c r="GAY15" s="3"/>
      <c r="GBG15" s="3"/>
      <c r="GBO15" s="3"/>
      <c r="GBW15" s="3"/>
      <c r="GCE15" s="3"/>
      <c r="GCM15" s="3"/>
      <c r="GCU15" s="3"/>
      <c r="GDC15" s="3"/>
      <c r="GDK15" s="3"/>
      <c r="GDS15" s="3"/>
      <c r="GEA15" s="3"/>
      <c r="GEI15" s="3"/>
      <c r="GEQ15" s="3"/>
      <c r="GEY15" s="3"/>
      <c r="GFG15" s="3"/>
      <c r="GFO15" s="3"/>
      <c r="GFW15" s="3"/>
      <c r="GGE15" s="3"/>
      <c r="GGM15" s="3"/>
      <c r="GGU15" s="3"/>
      <c r="GHC15" s="3"/>
      <c r="GHK15" s="3"/>
      <c r="GHS15" s="3"/>
      <c r="GIA15" s="3"/>
      <c r="GII15" s="3"/>
      <c r="GIQ15" s="3"/>
      <c r="GIY15" s="3"/>
      <c r="GJG15" s="3"/>
      <c r="GJO15" s="3"/>
      <c r="GJW15" s="3"/>
      <c r="GKE15" s="3"/>
      <c r="GKM15" s="3"/>
      <c r="GKU15" s="3"/>
      <c r="GLC15" s="3"/>
      <c r="GLK15" s="3"/>
      <c r="GLS15" s="3"/>
      <c r="GMA15" s="3"/>
      <c r="GMI15" s="3"/>
      <c r="GMQ15" s="3"/>
      <c r="GMY15" s="3"/>
      <c r="GNG15" s="3"/>
      <c r="GNO15" s="3"/>
      <c r="GNW15" s="3"/>
      <c r="GOE15" s="3"/>
      <c r="GOM15" s="3"/>
      <c r="GOU15" s="3"/>
      <c r="GPC15" s="3"/>
      <c r="GPK15" s="3"/>
      <c r="GPS15" s="3"/>
      <c r="GQA15" s="3"/>
      <c r="GQI15" s="3"/>
      <c r="GQQ15" s="3"/>
      <c r="GQY15" s="3"/>
      <c r="GRG15" s="3"/>
      <c r="GRO15" s="3"/>
      <c r="GRW15" s="3"/>
      <c r="GSE15" s="3"/>
      <c r="GSM15" s="3"/>
      <c r="GSU15" s="3"/>
      <c r="GTC15" s="3"/>
      <c r="GTK15" s="3"/>
      <c r="GTS15" s="3"/>
      <c r="GUA15" s="3"/>
      <c r="GUI15" s="3"/>
      <c r="GUQ15" s="3"/>
      <c r="GUY15" s="3"/>
      <c r="GVG15" s="3"/>
      <c r="GVO15" s="3"/>
      <c r="GVW15" s="3"/>
      <c r="GWE15" s="3"/>
      <c r="GWM15" s="3"/>
      <c r="GWU15" s="3"/>
      <c r="GXC15" s="3"/>
      <c r="GXK15" s="3"/>
      <c r="GXS15" s="3"/>
      <c r="GYA15" s="3"/>
      <c r="GYI15" s="3"/>
      <c r="GYQ15" s="3"/>
      <c r="GYY15" s="3"/>
      <c r="GZG15" s="3"/>
      <c r="GZO15" s="3"/>
      <c r="GZW15" s="3"/>
      <c r="HAE15" s="3"/>
      <c r="HAM15" s="3"/>
      <c r="HAU15" s="3"/>
      <c r="HBC15" s="3"/>
      <c r="HBK15" s="3"/>
      <c r="HBS15" s="3"/>
      <c r="HCA15" s="3"/>
      <c r="HCI15" s="3"/>
      <c r="HCQ15" s="3"/>
      <c r="HCY15" s="3"/>
      <c r="HDG15" s="3"/>
      <c r="HDO15" s="3"/>
      <c r="HDW15" s="3"/>
      <c r="HEE15" s="3"/>
      <c r="HEM15" s="3"/>
      <c r="HEU15" s="3"/>
      <c r="HFC15" s="3"/>
      <c r="HFK15" s="3"/>
      <c r="HFS15" s="3"/>
      <c r="HGA15" s="3"/>
      <c r="HGI15" s="3"/>
      <c r="HGQ15" s="3"/>
      <c r="HGY15" s="3"/>
      <c r="HHG15" s="3"/>
      <c r="HHO15" s="3"/>
      <c r="HHW15" s="3"/>
      <c r="HIE15" s="3"/>
      <c r="HIM15" s="3"/>
      <c r="HIU15" s="3"/>
      <c r="HJC15" s="3"/>
      <c r="HJK15" s="3"/>
      <c r="HJS15" s="3"/>
      <c r="HKA15" s="3"/>
      <c r="HKI15" s="3"/>
      <c r="HKQ15" s="3"/>
      <c r="HKY15" s="3"/>
      <c r="HLG15" s="3"/>
      <c r="HLO15" s="3"/>
      <c r="HLW15" s="3"/>
      <c r="HME15" s="3"/>
      <c r="HMM15" s="3"/>
      <c r="HMU15" s="3"/>
      <c r="HNC15" s="3"/>
      <c r="HNK15" s="3"/>
      <c r="HNS15" s="3"/>
      <c r="HOA15" s="3"/>
      <c r="HOI15" s="3"/>
      <c r="HOQ15" s="3"/>
      <c r="HOY15" s="3"/>
      <c r="HPG15" s="3"/>
      <c r="HPO15" s="3"/>
      <c r="HPW15" s="3"/>
      <c r="HQE15" s="3"/>
      <c r="HQM15" s="3"/>
      <c r="HQU15" s="3"/>
      <c r="HRC15" s="3"/>
      <c r="HRK15" s="3"/>
      <c r="HRS15" s="3"/>
      <c r="HSA15" s="3"/>
      <c r="HSI15" s="3"/>
      <c r="HSQ15" s="3"/>
      <c r="HSY15" s="3"/>
      <c r="HTG15" s="3"/>
      <c r="HTO15" s="3"/>
      <c r="HTW15" s="3"/>
      <c r="HUE15" s="3"/>
      <c r="HUM15" s="3"/>
      <c r="HUU15" s="3"/>
      <c r="HVC15" s="3"/>
      <c r="HVK15" s="3"/>
      <c r="HVS15" s="3"/>
      <c r="HWA15" s="3"/>
      <c r="HWI15" s="3"/>
      <c r="HWQ15" s="3"/>
      <c r="HWY15" s="3"/>
      <c r="HXG15" s="3"/>
      <c r="HXO15" s="3"/>
      <c r="HXW15" s="3"/>
      <c r="HYE15" s="3"/>
      <c r="HYM15" s="3"/>
      <c r="HYU15" s="3"/>
      <c r="HZC15" s="3"/>
      <c r="HZK15" s="3"/>
      <c r="HZS15" s="3"/>
      <c r="IAA15" s="3"/>
      <c r="IAI15" s="3"/>
      <c r="IAQ15" s="3"/>
      <c r="IAY15" s="3"/>
      <c r="IBG15" s="3"/>
      <c r="IBO15" s="3"/>
      <c r="IBW15" s="3"/>
      <c r="ICE15" s="3"/>
      <c r="ICM15" s="3"/>
      <c r="ICU15" s="3"/>
      <c r="IDC15" s="3"/>
      <c r="IDK15" s="3"/>
      <c r="IDS15" s="3"/>
      <c r="IEA15" s="3"/>
      <c r="IEI15" s="3"/>
      <c r="IEQ15" s="3"/>
      <c r="IEY15" s="3"/>
      <c r="IFG15" s="3"/>
      <c r="IFO15" s="3"/>
      <c r="IFW15" s="3"/>
      <c r="IGE15" s="3"/>
      <c r="IGM15" s="3"/>
      <c r="IGU15" s="3"/>
      <c r="IHC15" s="3"/>
      <c r="IHK15" s="3"/>
      <c r="IHS15" s="3"/>
      <c r="IIA15" s="3"/>
      <c r="III15" s="3"/>
      <c r="IIQ15" s="3"/>
      <c r="IIY15" s="3"/>
      <c r="IJG15" s="3"/>
      <c r="IJO15" s="3"/>
      <c r="IJW15" s="3"/>
      <c r="IKE15" s="3"/>
      <c r="IKM15" s="3"/>
      <c r="IKU15" s="3"/>
      <c r="ILC15" s="3"/>
      <c r="ILK15" s="3"/>
      <c r="ILS15" s="3"/>
      <c r="IMA15" s="3"/>
      <c r="IMI15" s="3"/>
      <c r="IMQ15" s="3"/>
      <c r="IMY15" s="3"/>
      <c r="ING15" s="3"/>
      <c r="INO15" s="3"/>
      <c r="INW15" s="3"/>
      <c r="IOE15" s="3"/>
      <c r="IOM15" s="3"/>
      <c r="IOU15" s="3"/>
      <c r="IPC15" s="3"/>
      <c r="IPK15" s="3"/>
      <c r="IPS15" s="3"/>
      <c r="IQA15" s="3"/>
      <c r="IQI15" s="3"/>
      <c r="IQQ15" s="3"/>
      <c r="IQY15" s="3"/>
      <c r="IRG15" s="3"/>
      <c r="IRO15" s="3"/>
      <c r="IRW15" s="3"/>
      <c r="ISE15" s="3"/>
      <c r="ISM15" s="3"/>
      <c r="ISU15" s="3"/>
      <c r="ITC15" s="3"/>
      <c r="ITK15" s="3"/>
      <c r="ITS15" s="3"/>
      <c r="IUA15" s="3"/>
      <c r="IUI15" s="3"/>
      <c r="IUQ15" s="3"/>
      <c r="IUY15" s="3"/>
      <c r="IVG15" s="3"/>
      <c r="IVO15" s="3"/>
      <c r="IVW15" s="3"/>
      <c r="IWE15" s="3"/>
      <c r="IWM15" s="3"/>
      <c r="IWU15" s="3"/>
      <c r="IXC15" s="3"/>
      <c r="IXK15" s="3"/>
      <c r="IXS15" s="3"/>
      <c r="IYA15" s="3"/>
      <c r="IYI15" s="3"/>
      <c r="IYQ15" s="3"/>
      <c r="IYY15" s="3"/>
      <c r="IZG15" s="3"/>
      <c r="IZO15" s="3"/>
      <c r="IZW15" s="3"/>
      <c r="JAE15" s="3"/>
      <c r="JAM15" s="3"/>
      <c r="JAU15" s="3"/>
      <c r="JBC15" s="3"/>
      <c r="JBK15" s="3"/>
      <c r="JBS15" s="3"/>
      <c r="JCA15" s="3"/>
      <c r="JCI15" s="3"/>
      <c r="JCQ15" s="3"/>
      <c r="JCY15" s="3"/>
      <c r="JDG15" s="3"/>
      <c r="JDO15" s="3"/>
      <c r="JDW15" s="3"/>
      <c r="JEE15" s="3"/>
      <c r="JEM15" s="3"/>
      <c r="JEU15" s="3"/>
      <c r="JFC15" s="3"/>
      <c r="JFK15" s="3"/>
      <c r="JFS15" s="3"/>
      <c r="JGA15" s="3"/>
      <c r="JGI15" s="3"/>
      <c r="JGQ15" s="3"/>
      <c r="JGY15" s="3"/>
      <c r="JHG15" s="3"/>
      <c r="JHO15" s="3"/>
      <c r="JHW15" s="3"/>
      <c r="JIE15" s="3"/>
      <c r="JIM15" s="3"/>
      <c r="JIU15" s="3"/>
      <c r="JJC15" s="3"/>
      <c r="JJK15" s="3"/>
      <c r="JJS15" s="3"/>
      <c r="JKA15" s="3"/>
      <c r="JKI15" s="3"/>
      <c r="JKQ15" s="3"/>
      <c r="JKY15" s="3"/>
      <c r="JLG15" s="3"/>
      <c r="JLO15" s="3"/>
      <c r="JLW15" s="3"/>
      <c r="JME15" s="3"/>
      <c r="JMM15" s="3"/>
      <c r="JMU15" s="3"/>
      <c r="JNC15" s="3"/>
      <c r="JNK15" s="3"/>
      <c r="JNS15" s="3"/>
      <c r="JOA15" s="3"/>
      <c r="JOI15" s="3"/>
      <c r="JOQ15" s="3"/>
      <c r="JOY15" s="3"/>
      <c r="JPG15" s="3"/>
      <c r="JPO15" s="3"/>
      <c r="JPW15" s="3"/>
      <c r="JQE15" s="3"/>
      <c r="JQM15" s="3"/>
      <c r="JQU15" s="3"/>
      <c r="JRC15" s="3"/>
      <c r="JRK15" s="3"/>
      <c r="JRS15" s="3"/>
      <c r="JSA15" s="3"/>
      <c r="JSI15" s="3"/>
      <c r="JSQ15" s="3"/>
      <c r="JSY15" s="3"/>
      <c r="JTG15" s="3"/>
      <c r="JTO15" s="3"/>
      <c r="JTW15" s="3"/>
      <c r="JUE15" s="3"/>
      <c r="JUM15" s="3"/>
      <c r="JUU15" s="3"/>
      <c r="JVC15" s="3"/>
      <c r="JVK15" s="3"/>
      <c r="JVS15" s="3"/>
      <c r="JWA15" s="3"/>
      <c r="JWI15" s="3"/>
      <c r="JWQ15" s="3"/>
      <c r="JWY15" s="3"/>
      <c r="JXG15" s="3"/>
      <c r="JXO15" s="3"/>
      <c r="JXW15" s="3"/>
      <c r="JYE15" s="3"/>
      <c r="JYM15" s="3"/>
      <c r="JYU15" s="3"/>
      <c r="JZC15" s="3"/>
      <c r="JZK15" s="3"/>
      <c r="JZS15" s="3"/>
      <c r="KAA15" s="3"/>
      <c r="KAI15" s="3"/>
      <c r="KAQ15" s="3"/>
      <c r="KAY15" s="3"/>
      <c r="KBG15" s="3"/>
      <c r="KBO15" s="3"/>
      <c r="KBW15" s="3"/>
      <c r="KCE15" s="3"/>
      <c r="KCM15" s="3"/>
      <c r="KCU15" s="3"/>
      <c r="KDC15" s="3"/>
      <c r="KDK15" s="3"/>
      <c r="KDS15" s="3"/>
      <c r="KEA15" s="3"/>
      <c r="KEI15" s="3"/>
      <c r="KEQ15" s="3"/>
      <c r="KEY15" s="3"/>
      <c r="KFG15" s="3"/>
      <c r="KFO15" s="3"/>
      <c r="KFW15" s="3"/>
      <c r="KGE15" s="3"/>
      <c r="KGM15" s="3"/>
      <c r="KGU15" s="3"/>
      <c r="KHC15" s="3"/>
      <c r="KHK15" s="3"/>
      <c r="KHS15" s="3"/>
      <c r="KIA15" s="3"/>
      <c r="KII15" s="3"/>
      <c r="KIQ15" s="3"/>
      <c r="KIY15" s="3"/>
      <c r="KJG15" s="3"/>
      <c r="KJO15" s="3"/>
      <c r="KJW15" s="3"/>
      <c r="KKE15" s="3"/>
      <c r="KKM15" s="3"/>
      <c r="KKU15" s="3"/>
      <c r="KLC15" s="3"/>
      <c r="KLK15" s="3"/>
      <c r="KLS15" s="3"/>
      <c r="KMA15" s="3"/>
      <c r="KMI15" s="3"/>
      <c r="KMQ15" s="3"/>
      <c r="KMY15" s="3"/>
      <c r="KNG15" s="3"/>
      <c r="KNO15" s="3"/>
      <c r="KNW15" s="3"/>
      <c r="KOE15" s="3"/>
      <c r="KOM15" s="3"/>
      <c r="KOU15" s="3"/>
      <c r="KPC15" s="3"/>
      <c r="KPK15" s="3"/>
      <c r="KPS15" s="3"/>
      <c r="KQA15" s="3"/>
      <c r="KQI15" s="3"/>
      <c r="KQQ15" s="3"/>
      <c r="KQY15" s="3"/>
      <c r="KRG15" s="3"/>
      <c r="KRO15" s="3"/>
      <c r="KRW15" s="3"/>
      <c r="KSE15" s="3"/>
      <c r="KSM15" s="3"/>
      <c r="KSU15" s="3"/>
      <c r="KTC15" s="3"/>
      <c r="KTK15" s="3"/>
      <c r="KTS15" s="3"/>
      <c r="KUA15" s="3"/>
      <c r="KUI15" s="3"/>
      <c r="KUQ15" s="3"/>
      <c r="KUY15" s="3"/>
      <c r="KVG15" s="3"/>
      <c r="KVO15" s="3"/>
      <c r="KVW15" s="3"/>
      <c r="KWE15" s="3"/>
      <c r="KWM15" s="3"/>
      <c r="KWU15" s="3"/>
      <c r="KXC15" s="3"/>
      <c r="KXK15" s="3"/>
      <c r="KXS15" s="3"/>
      <c r="KYA15" s="3"/>
      <c r="KYI15" s="3"/>
      <c r="KYQ15" s="3"/>
      <c r="KYY15" s="3"/>
      <c r="KZG15" s="3"/>
      <c r="KZO15" s="3"/>
      <c r="KZW15" s="3"/>
      <c r="LAE15" s="3"/>
      <c r="LAM15" s="3"/>
      <c r="LAU15" s="3"/>
      <c r="LBC15" s="3"/>
      <c r="LBK15" s="3"/>
      <c r="LBS15" s="3"/>
      <c r="LCA15" s="3"/>
      <c r="LCI15" s="3"/>
      <c r="LCQ15" s="3"/>
      <c r="LCY15" s="3"/>
      <c r="LDG15" s="3"/>
      <c r="LDO15" s="3"/>
      <c r="LDW15" s="3"/>
      <c r="LEE15" s="3"/>
      <c r="LEM15" s="3"/>
      <c r="LEU15" s="3"/>
      <c r="LFC15" s="3"/>
      <c r="LFK15" s="3"/>
      <c r="LFS15" s="3"/>
      <c r="LGA15" s="3"/>
      <c r="LGI15" s="3"/>
      <c r="LGQ15" s="3"/>
      <c r="LGY15" s="3"/>
      <c r="LHG15" s="3"/>
      <c r="LHO15" s="3"/>
      <c r="LHW15" s="3"/>
      <c r="LIE15" s="3"/>
      <c r="LIM15" s="3"/>
      <c r="LIU15" s="3"/>
      <c r="LJC15" s="3"/>
      <c r="LJK15" s="3"/>
      <c r="LJS15" s="3"/>
      <c r="LKA15" s="3"/>
      <c r="LKI15" s="3"/>
      <c r="LKQ15" s="3"/>
      <c r="LKY15" s="3"/>
      <c r="LLG15" s="3"/>
      <c r="LLO15" s="3"/>
      <c r="LLW15" s="3"/>
      <c r="LME15" s="3"/>
      <c r="LMM15" s="3"/>
      <c r="LMU15" s="3"/>
      <c r="LNC15" s="3"/>
      <c r="LNK15" s="3"/>
      <c r="LNS15" s="3"/>
      <c r="LOA15" s="3"/>
      <c r="LOI15" s="3"/>
      <c r="LOQ15" s="3"/>
      <c r="LOY15" s="3"/>
      <c r="LPG15" s="3"/>
      <c r="LPO15" s="3"/>
      <c r="LPW15" s="3"/>
      <c r="LQE15" s="3"/>
      <c r="LQM15" s="3"/>
      <c r="LQU15" s="3"/>
      <c r="LRC15" s="3"/>
      <c r="LRK15" s="3"/>
      <c r="LRS15" s="3"/>
      <c r="LSA15" s="3"/>
      <c r="LSI15" s="3"/>
      <c r="LSQ15" s="3"/>
      <c r="LSY15" s="3"/>
      <c r="LTG15" s="3"/>
      <c r="LTO15" s="3"/>
      <c r="LTW15" s="3"/>
      <c r="LUE15" s="3"/>
      <c r="LUM15" s="3"/>
      <c r="LUU15" s="3"/>
      <c r="LVC15" s="3"/>
      <c r="LVK15" s="3"/>
      <c r="LVS15" s="3"/>
      <c r="LWA15" s="3"/>
      <c r="LWI15" s="3"/>
      <c r="LWQ15" s="3"/>
      <c r="LWY15" s="3"/>
      <c r="LXG15" s="3"/>
      <c r="LXO15" s="3"/>
      <c r="LXW15" s="3"/>
      <c r="LYE15" s="3"/>
      <c r="LYM15" s="3"/>
      <c r="LYU15" s="3"/>
      <c r="LZC15" s="3"/>
      <c r="LZK15" s="3"/>
      <c r="LZS15" s="3"/>
      <c r="MAA15" s="3"/>
      <c r="MAI15" s="3"/>
      <c r="MAQ15" s="3"/>
      <c r="MAY15" s="3"/>
      <c r="MBG15" s="3"/>
      <c r="MBO15" s="3"/>
      <c r="MBW15" s="3"/>
      <c r="MCE15" s="3"/>
      <c r="MCM15" s="3"/>
      <c r="MCU15" s="3"/>
      <c r="MDC15" s="3"/>
      <c r="MDK15" s="3"/>
      <c r="MDS15" s="3"/>
      <c r="MEA15" s="3"/>
      <c r="MEI15" s="3"/>
      <c r="MEQ15" s="3"/>
      <c r="MEY15" s="3"/>
      <c r="MFG15" s="3"/>
      <c r="MFO15" s="3"/>
      <c r="MFW15" s="3"/>
      <c r="MGE15" s="3"/>
      <c r="MGM15" s="3"/>
      <c r="MGU15" s="3"/>
      <c r="MHC15" s="3"/>
      <c r="MHK15" s="3"/>
      <c r="MHS15" s="3"/>
      <c r="MIA15" s="3"/>
      <c r="MII15" s="3"/>
      <c r="MIQ15" s="3"/>
      <c r="MIY15" s="3"/>
      <c r="MJG15" s="3"/>
      <c r="MJO15" s="3"/>
      <c r="MJW15" s="3"/>
      <c r="MKE15" s="3"/>
      <c r="MKM15" s="3"/>
      <c r="MKU15" s="3"/>
      <c r="MLC15" s="3"/>
      <c r="MLK15" s="3"/>
      <c r="MLS15" s="3"/>
      <c r="MMA15" s="3"/>
      <c r="MMI15" s="3"/>
      <c r="MMQ15" s="3"/>
      <c r="MMY15" s="3"/>
      <c r="MNG15" s="3"/>
      <c r="MNO15" s="3"/>
      <c r="MNW15" s="3"/>
      <c r="MOE15" s="3"/>
      <c r="MOM15" s="3"/>
      <c r="MOU15" s="3"/>
      <c r="MPC15" s="3"/>
      <c r="MPK15" s="3"/>
      <c r="MPS15" s="3"/>
      <c r="MQA15" s="3"/>
      <c r="MQI15" s="3"/>
      <c r="MQQ15" s="3"/>
      <c r="MQY15" s="3"/>
      <c r="MRG15" s="3"/>
      <c r="MRO15" s="3"/>
      <c r="MRW15" s="3"/>
      <c r="MSE15" s="3"/>
      <c r="MSM15" s="3"/>
      <c r="MSU15" s="3"/>
      <c r="MTC15" s="3"/>
      <c r="MTK15" s="3"/>
      <c r="MTS15" s="3"/>
      <c r="MUA15" s="3"/>
      <c r="MUI15" s="3"/>
      <c r="MUQ15" s="3"/>
      <c r="MUY15" s="3"/>
      <c r="MVG15" s="3"/>
      <c r="MVO15" s="3"/>
      <c r="MVW15" s="3"/>
      <c r="MWE15" s="3"/>
      <c r="MWM15" s="3"/>
      <c r="MWU15" s="3"/>
      <c r="MXC15" s="3"/>
      <c r="MXK15" s="3"/>
      <c r="MXS15" s="3"/>
      <c r="MYA15" s="3"/>
      <c r="MYI15" s="3"/>
      <c r="MYQ15" s="3"/>
      <c r="MYY15" s="3"/>
      <c r="MZG15" s="3"/>
      <c r="MZO15" s="3"/>
      <c r="MZW15" s="3"/>
      <c r="NAE15" s="3"/>
      <c r="NAM15" s="3"/>
      <c r="NAU15" s="3"/>
      <c r="NBC15" s="3"/>
      <c r="NBK15" s="3"/>
      <c r="NBS15" s="3"/>
      <c r="NCA15" s="3"/>
      <c r="NCI15" s="3"/>
      <c r="NCQ15" s="3"/>
      <c r="NCY15" s="3"/>
      <c r="NDG15" s="3"/>
      <c r="NDO15" s="3"/>
      <c r="NDW15" s="3"/>
      <c r="NEE15" s="3"/>
      <c r="NEM15" s="3"/>
      <c r="NEU15" s="3"/>
      <c r="NFC15" s="3"/>
      <c r="NFK15" s="3"/>
      <c r="NFS15" s="3"/>
      <c r="NGA15" s="3"/>
      <c r="NGI15" s="3"/>
      <c r="NGQ15" s="3"/>
      <c r="NGY15" s="3"/>
      <c r="NHG15" s="3"/>
      <c r="NHO15" s="3"/>
      <c r="NHW15" s="3"/>
      <c r="NIE15" s="3"/>
      <c r="NIM15" s="3"/>
      <c r="NIU15" s="3"/>
      <c r="NJC15" s="3"/>
      <c r="NJK15" s="3"/>
      <c r="NJS15" s="3"/>
      <c r="NKA15" s="3"/>
      <c r="NKI15" s="3"/>
      <c r="NKQ15" s="3"/>
      <c r="NKY15" s="3"/>
      <c r="NLG15" s="3"/>
      <c r="NLO15" s="3"/>
      <c r="NLW15" s="3"/>
      <c r="NME15" s="3"/>
      <c r="NMM15" s="3"/>
      <c r="NMU15" s="3"/>
      <c r="NNC15" s="3"/>
      <c r="NNK15" s="3"/>
      <c r="NNS15" s="3"/>
      <c r="NOA15" s="3"/>
      <c r="NOI15" s="3"/>
      <c r="NOQ15" s="3"/>
      <c r="NOY15" s="3"/>
      <c r="NPG15" s="3"/>
      <c r="NPO15" s="3"/>
      <c r="NPW15" s="3"/>
      <c r="NQE15" s="3"/>
      <c r="NQM15" s="3"/>
      <c r="NQU15" s="3"/>
      <c r="NRC15" s="3"/>
      <c r="NRK15" s="3"/>
      <c r="NRS15" s="3"/>
      <c r="NSA15" s="3"/>
      <c r="NSI15" s="3"/>
      <c r="NSQ15" s="3"/>
      <c r="NSY15" s="3"/>
      <c r="NTG15" s="3"/>
      <c r="NTO15" s="3"/>
      <c r="NTW15" s="3"/>
      <c r="NUE15" s="3"/>
      <c r="NUM15" s="3"/>
      <c r="NUU15" s="3"/>
      <c r="NVC15" s="3"/>
      <c r="NVK15" s="3"/>
      <c r="NVS15" s="3"/>
      <c r="NWA15" s="3"/>
      <c r="NWI15" s="3"/>
      <c r="NWQ15" s="3"/>
      <c r="NWY15" s="3"/>
      <c r="NXG15" s="3"/>
      <c r="NXO15" s="3"/>
      <c r="NXW15" s="3"/>
      <c r="NYE15" s="3"/>
      <c r="NYM15" s="3"/>
      <c r="NYU15" s="3"/>
      <c r="NZC15" s="3"/>
      <c r="NZK15" s="3"/>
      <c r="NZS15" s="3"/>
      <c r="OAA15" s="3"/>
      <c r="OAI15" s="3"/>
      <c r="OAQ15" s="3"/>
      <c r="OAY15" s="3"/>
      <c r="OBG15" s="3"/>
      <c r="OBO15" s="3"/>
      <c r="OBW15" s="3"/>
      <c r="OCE15" s="3"/>
      <c r="OCM15" s="3"/>
      <c r="OCU15" s="3"/>
      <c r="ODC15" s="3"/>
      <c r="ODK15" s="3"/>
      <c r="ODS15" s="3"/>
      <c r="OEA15" s="3"/>
      <c r="OEI15" s="3"/>
      <c r="OEQ15" s="3"/>
      <c r="OEY15" s="3"/>
      <c r="OFG15" s="3"/>
      <c r="OFO15" s="3"/>
      <c r="OFW15" s="3"/>
      <c r="OGE15" s="3"/>
      <c r="OGM15" s="3"/>
      <c r="OGU15" s="3"/>
      <c r="OHC15" s="3"/>
      <c r="OHK15" s="3"/>
      <c r="OHS15" s="3"/>
      <c r="OIA15" s="3"/>
      <c r="OII15" s="3"/>
      <c r="OIQ15" s="3"/>
      <c r="OIY15" s="3"/>
      <c r="OJG15" s="3"/>
      <c r="OJO15" s="3"/>
      <c r="OJW15" s="3"/>
      <c r="OKE15" s="3"/>
      <c r="OKM15" s="3"/>
      <c r="OKU15" s="3"/>
      <c r="OLC15" s="3"/>
      <c r="OLK15" s="3"/>
      <c r="OLS15" s="3"/>
      <c r="OMA15" s="3"/>
      <c r="OMI15" s="3"/>
      <c r="OMQ15" s="3"/>
      <c r="OMY15" s="3"/>
      <c r="ONG15" s="3"/>
      <c r="ONO15" s="3"/>
      <c r="ONW15" s="3"/>
      <c r="OOE15" s="3"/>
      <c r="OOM15" s="3"/>
      <c r="OOU15" s="3"/>
      <c r="OPC15" s="3"/>
      <c r="OPK15" s="3"/>
      <c r="OPS15" s="3"/>
      <c r="OQA15" s="3"/>
      <c r="OQI15" s="3"/>
      <c r="OQQ15" s="3"/>
      <c r="OQY15" s="3"/>
      <c r="ORG15" s="3"/>
      <c r="ORO15" s="3"/>
      <c r="ORW15" s="3"/>
      <c r="OSE15" s="3"/>
      <c r="OSM15" s="3"/>
      <c r="OSU15" s="3"/>
      <c r="OTC15" s="3"/>
      <c r="OTK15" s="3"/>
      <c r="OTS15" s="3"/>
      <c r="OUA15" s="3"/>
      <c r="OUI15" s="3"/>
      <c r="OUQ15" s="3"/>
      <c r="OUY15" s="3"/>
      <c r="OVG15" s="3"/>
      <c r="OVO15" s="3"/>
      <c r="OVW15" s="3"/>
      <c r="OWE15" s="3"/>
      <c r="OWM15" s="3"/>
      <c r="OWU15" s="3"/>
      <c r="OXC15" s="3"/>
      <c r="OXK15" s="3"/>
      <c r="OXS15" s="3"/>
      <c r="OYA15" s="3"/>
      <c r="OYI15" s="3"/>
      <c r="OYQ15" s="3"/>
      <c r="OYY15" s="3"/>
      <c r="OZG15" s="3"/>
      <c r="OZO15" s="3"/>
      <c r="OZW15" s="3"/>
      <c r="PAE15" s="3"/>
      <c r="PAM15" s="3"/>
      <c r="PAU15" s="3"/>
      <c r="PBC15" s="3"/>
      <c r="PBK15" s="3"/>
      <c r="PBS15" s="3"/>
      <c r="PCA15" s="3"/>
      <c r="PCI15" s="3"/>
      <c r="PCQ15" s="3"/>
      <c r="PCY15" s="3"/>
      <c r="PDG15" s="3"/>
      <c r="PDO15" s="3"/>
      <c r="PDW15" s="3"/>
      <c r="PEE15" s="3"/>
      <c r="PEM15" s="3"/>
      <c r="PEU15" s="3"/>
      <c r="PFC15" s="3"/>
      <c r="PFK15" s="3"/>
      <c r="PFS15" s="3"/>
      <c r="PGA15" s="3"/>
      <c r="PGI15" s="3"/>
      <c r="PGQ15" s="3"/>
      <c r="PGY15" s="3"/>
      <c r="PHG15" s="3"/>
      <c r="PHO15" s="3"/>
      <c r="PHW15" s="3"/>
      <c r="PIE15" s="3"/>
      <c r="PIM15" s="3"/>
      <c r="PIU15" s="3"/>
      <c r="PJC15" s="3"/>
      <c r="PJK15" s="3"/>
      <c r="PJS15" s="3"/>
      <c r="PKA15" s="3"/>
      <c r="PKI15" s="3"/>
      <c r="PKQ15" s="3"/>
      <c r="PKY15" s="3"/>
      <c r="PLG15" s="3"/>
      <c r="PLO15" s="3"/>
      <c r="PLW15" s="3"/>
      <c r="PME15" s="3"/>
      <c r="PMM15" s="3"/>
      <c r="PMU15" s="3"/>
      <c r="PNC15" s="3"/>
      <c r="PNK15" s="3"/>
      <c r="PNS15" s="3"/>
      <c r="POA15" s="3"/>
      <c r="POI15" s="3"/>
      <c r="POQ15" s="3"/>
      <c r="POY15" s="3"/>
      <c r="PPG15" s="3"/>
      <c r="PPO15" s="3"/>
      <c r="PPW15" s="3"/>
      <c r="PQE15" s="3"/>
      <c r="PQM15" s="3"/>
      <c r="PQU15" s="3"/>
      <c r="PRC15" s="3"/>
      <c r="PRK15" s="3"/>
      <c r="PRS15" s="3"/>
      <c r="PSA15" s="3"/>
      <c r="PSI15" s="3"/>
      <c r="PSQ15" s="3"/>
      <c r="PSY15" s="3"/>
      <c r="PTG15" s="3"/>
      <c r="PTO15" s="3"/>
      <c r="PTW15" s="3"/>
      <c r="PUE15" s="3"/>
      <c r="PUM15" s="3"/>
      <c r="PUU15" s="3"/>
      <c r="PVC15" s="3"/>
      <c r="PVK15" s="3"/>
      <c r="PVS15" s="3"/>
      <c r="PWA15" s="3"/>
      <c r="PWI15" s="3"/>
      <c r="PWQ15" s="3"/>
      <c r="PWY15" s="3"/>
      <c r="PXG15" s="3"/>
      <c r="PXO15" s="3"/>
      <c r="PXW15" s="3"/>
      <c r="PYE15" s="3"/>
      <c r="PYM15" s="3"/>
      <c r="PYU15" s="3"/>
      <c r="PZC15" s="3"/>
      <c r="PZK15" s="3"/>
      <c r="PZS15" s="3"/>
      <c r="QAA15" s="3"/>
      <c r="QAI15" s="3"/>
      <c r="QAQ15" s="3"/>
      <c r="QAY15" s="3"/>
      <c r="QBG15" s="3"/>
      <c r="QBO15" s="3"/>
      <c r="QBW15" s="3"/>
      <c r="QCE15" s="3"/>
      <c r="QCM15" s="3"/>
      <c r="QCU15" s="3"/>
      <c r="QDC15" s="3"/>
      <c r="QDK15" s="3"/>
      <c r="QDS15" s="3"/>
      <c r="QEA15" s="3"/>
      <c r="QEI15" s="3"/>
      <c r="QEQ15" s="3"/>
      <c r="QEY15" s="3"/>
      <c r="QFG15" s="3"/>
      <c r="QFO15" s="3"/>
      <c r="QFW15" s="3"/>
      <c r="QGE15" s="3"/>
      <c r="QGM15" s="3"/>
      <c r="QGU15" s="3"/>
      <c r="QHC15" s="3"/>
      <c r="QHK15" s="3"/>
      <c r="QHS15" s="3"/>
      <c r="QIA15" s="3"/>
      <c r="QII15" s="3"/>
      <c r="QIQ15" s="3"/>
      <c r="QIY15" s="3"/>
      <c r="QJG15" s="3"/>
      <c r="QJO15" s="3"/>
      <c r="QJW15" s="3"/>
      <c r="QKE15" s="3"/>
      <c r="QKM15" s="3"/>
      <c r="QKU15" s="3"/>
      <c r="QLC15" s="3"/>
      <c r="QLK15" s="3"/>
      <c r="QLS15" s="3"/>
      <c r="QMA15" s="3"/>
      <c r="QMI15" s="3"/>
      <c r="QMQ15" s="3"/>
      <c r="QMY15" s="3"/>
      <c r="QNG15" s="3"/>
      <c r="QNO15" s="3"/>
      <c r="QNW15" s="3"/>
      <c r="QOE15" s="3"/>
      <c r="QOM15" s="3"/>
      <c r="QOU15" s="3"/>
      <c r="QPC15" s="3"/>
      <c r="QPK15" s="3"/>
      <c r="QPS15" s="3"/>
      <c r="QQA15" s="3"/>
      <c r="QQI15" s="3"/>
      <c r="QQQ15" s="3"/>
      <c r="QQY15" s="3"/>
      <c r="QRG15" s="3"/>
      <c r="QRO15" s="3"/>
      <c r="QRW15" s="3"/>
      <c r="QSE15" s="3"/>
      <c r="QSM15" s="3"/>
      <c r="QSU15" s="3"/>
      <c r="QTC15" s="3"/>
      <c r="QTK15" s="3"/>
      <c r="QTS15" s="3"/>
      <c r="QUA15" s="3"/>
      <c r="QUI15" s="3"/>
      <c r="QUQ15" s="3"/>
      <c r="QUY15" s="3"/>
      <c r="QVG15" s="3"/>
      <c r="QVO15" s="3"/>
      <c r="QVW15" s="3"/>
      <c r="QWE15" s="3"/>
      <c r="QWM15" s="3"/>
      <c r="QWU15" s="3"/>
      <c r="QXC15" s="3"/>
      <c r="QXK15" s="3"/>
      <c r="QXS15" s="3"/>
      <c r="QYA15" s="3"/>
      <c r="QYI15" s="3"/>
      <c r="QYQ15" s="3"/>
      <c r="QYY15" s="3"/>
      <c r="QZG15" s="3"/>
      <c r="QZO15" s="3"/>
      <c r="QZW15" s="3"/>
      <c r="RAE15" s="3"/>
      <c r="RAM15" s="3"/>
      <c r="RAU15" s="3"/>
      <c r="RBC15" s="3"/>
      <c r="RBK15" s="3"/>
      <c r="RBS15" s="3"/>
      <c r="RCA15" s="3"/>
      <c r="RCI15" s="3"/>
      <c r="RCQ15" s="3"/>
      <c r="RCY15" s="3"/>
      <c r="RDG15" s="3"/>
      <c r="RDO15" s="3"/>
      <c r="RDW15" s="3"/>
      <c r="REE15" s="3"/>
      <c r="REM15" s="3"/>
      <c r="REU15" s="3"/>
      <c r="RFC15" s="3"/>
      <c r="RFK15" s="3"/>
      <c r="RFS15" s="3"/>
      <c r="RGA15" s="3"/>
      <c r="RGI15" s="3"/>
      <c r="RGQ15" s="3"/>
      <c r="RGY15" s="3"/>
      <c r="RHG15" s="3"/>
      <c r="RHO15" s="3"/>
      <c r="RHW15" s="3"/>
      <c r="RIE15" s="3"/>
      <c r="RIM15" s="3"/>
      <c r="RIU15" s="3"/>
      <c r="RJC15" s="3"/>
      <c r="RJK15" s="3"/>
      <c r="RJS15" s="3"/>
      <c r="RKA15" s="3"/>
      <c r="RKI15" s="3"/>
      <c r="RKQ15" s="3"/>
      <c r="RKY15" s="3"/>
      <c r="RLG15" s="3"/>
      <c r="RLO15" s="3"/>
      <c r="RLW15" s="3"/>
      <c r="RME15" s="3"/>
      <c r="RMM15" s="3"/>
      <c r="RMU15" s="3"/>
      <c r="RNC15" s="3"/>
      <c r="RNK15" s="3"/>
      <c r="RNS15" s="3"/>
      <c r="ROA15" s="3"/>
      <c r="ROI15" s="3"/>
      <c r="ROQ15" s="3"/>
      <c r="ROY15" s="3"/>
      <c r="RPG15" s="3"/>
      <c r="RPO15" s="3"/>
      <c r="RPW15" s="3"/>
      <c r="RQE15" s="3"/>
      <c r="RQM15" s="3"/>
      <c r="RQU15" s="3"/>
      <c r="RRC15" s="3"/>
      <c r="RRK15" s="3"/>
      <c r="RRS15" s="3"/>
      <c r="RSA15" s="3"/>
      <c r="RSI15" s="3"/>
      <c r="RSQ15" s="3"/>
      <c r="RSY15" s="3"/>
      <c r="RTG15" s="3"/>
      <c r="RTO15" s="3"/>
      <c r="RTW15" s="3"/>
      <c r="RUE15" s="3"/>
      <c r="RUM15" s="3"/>
      <c r="RUU15" s="3"/>
      <c r="RVC15" s="3"/>
      <c r="RVK15" s="3"/>
      <c r="RVS15" s="3"/>
      <c r="RWA15" s="3"/>
      <c r="RWI15" s="3"/>
      <c r="RWQ15" s="3"/>
      <c r="RWY15" s="3"/>
      <c r="RXG15" s="3"/>
      <c r="RXO15" s="3"/>
      <c r="RXW15" s="3"/>
      <c r="RYE15" s="3"/>
      <c r="RYM15" s="3"/>
      <c r="RYU15" s="3"/>
      <c r="RZC15" s="3"/>
      <c r="RZK15" s="3"/>
      <c r="RZS15" s="3"/>
      <c r="SAA15" s="3"/>
      <c r="SAI15" s="3"/>
      <c r="SAQ15" s="3"/>
      <c r="SAY15" s="3"/>
      <c r="SBG15" s="3"/>
      <c r="SBO15" s="3"/>
      <c r="SBW15" s="3"/>
      <c r="SCE15" s="3"/>
      <c r="SCM15" s="3"/>
      <c r="SCU15" s="3"/>
      <c r="SDC15" s="3"/>
      <c r="SDK15" s="3"/>
      <c r="SDS15" s="3"/>
      <c r="SEA15" s="3"/>
      <c r="SEI15" s="3"/>
      <c r="SEQ15" s="3"/>
      <c r="SEY15" s="3"/>
      <c r="SFG15" s="3"/>
      <c r="SFO15" s="3"/>
      <c r="SFW15" s="3"/>
      <c r="SGE15" s="3"/>
      <c r="SGM15" s="3"/>
      <c r="SGU15" s="3"/>
      <c r="SHC15" s="3"/>
      <c r="SHK15" s="3"/>
      <c r="SHS15" s="3"/>
      <c r="SIA15" s="3"/>
      <c r="SII15" s="3"/>
      <c r="SIQ15" s="3"/>
      <c r="SIY15" s="3"/>
      <c r="SJG15" s="3"/>
      <c r="SJO15" s="3"/>
      <c r="SJW15" s="3"/>
      <c r="SKE15" s="3"/>
      <c r="SKM15" s="3"/>
      <c r="SKU15" s="3"/>
      <c r="SLC15" s="3"/>
      <c r="SLK15" s="3"/>
      <c r="SLS15" s="3"/>
      <c r="SMA15" s="3"/>
      <c r="SMI15" s="3"/>
      <c r="SMQ15" s="3"/>
      <c r="SMY15" s="3"/>
      <c r="SNG15" s="3"/>
      <c r="SNO15" s="3"/>
      <c r="SNW15" s="3"/>
      <c r="SOE15" s="3"/>
      <c r="SOM15" s="3"/>
      <c r="SOU15" s="3"/>
      <c r="SPC15" s="3"/>
      <c r="SPK15" s="3"/>
      <c r="SPS15" s="3"/>
      <c r="SQA15" s="3"/>
      <c r="SQI15" s="3"/>
      <c r="SQQ15" s="3"/>
      <c r="SQY15" s="3"/>
      <c r="SRG15" s="3"/>
      <c r="SRO15" s="3"/>
      <c r="SRW15" s="3"/>
      <c r="SSE15" s="3"/>
      <c r="SSM15" s="3"/>
      <c r="SSU15" s="3"/>
      <c r="STC15" s="3"/>
      <c r="STK15" s="3"/>
      <c r="STS15" s="3"/>
      <c r="SUA15" s="3"/>
      <c r="SUI15" s="3"/>
      <c r="SUQ15" s="3"/>
      <c r="SUY15" s="3"/>
      <c r="SVG15" s="3"/>
      <c r="SVO15" s="3"/>
      <c r="SVW15" s="3"/>
      <c r="SWE15" s="3"/>
      <c r="SWM15" s="3"/>
      <c r="SWU15" s="3"/>
      <c r="SXC15" s="3"/>
      <c r="SXK15" s="3"/>
      <c r="SXS15" s="3"/>
      <c r="SYA15" s="3"/>
      <c r="SYI15" s="3"/>
      <c r="SYQ15" s="3"/>
      <c r="SYY15" s="3"/>
      <c r="SZG15" s="3"/>
      <c r="SZO15" s="3"/>
      <c r="SZW15" s="3"/>
      <c r="TAE15" s="3"/>
      <c r="TAM15" s="3"/>
      <c r="TAU15" s="3"/>
      <c r="TBC15" s="3"/>
      <c r="TBK15" s="3"/>
      <c r="TBS15" s="3"/>
      <c r="TCA15" s="3"/>
      <c r="TCI15" s="3"/>
      <c r="TCQ15" s="3"/>
      <c r="TCY15" s="3"/>
      <c r="TDG15" s="3"/>
      <c r="TDO15" s="3"/>
      <c r="TDW15" s="3"/>
      <c r="TEE15" s="3"/>
      <c r="TEM15" s="3"/>
      <c r="TEU15" s="3"/>
      <c r="TFC15" s="3"/>
      <c r="TFK15" s="3"/>
      <c r="TFS15" s="3"/>
      <c r="TGA15" s="3"/>
      <c r="TGI15" s="3"/>
      <c r="TGQ15" s="3"/>
      <c r="TGY15" s="3"/>
      <c r="THG15" s="3"/>
      <c r="THO15" s="3"/>
      <c r="THW15" s="3"/>
      <c r="TIE15" s="3"/>
      <c r="TIM15" s="3"/>
      <c r="TIU15" s="3"/>
      <c r="TJC15" s="3"/>
      <c r="TJK15" s="3"/>
      <c r="TJS15" s="3"/>
      <c r="TKA15" s="3"/>
      <c r="TKI15" s="3"/>
      <c r="TKQ15" s="3"/>
      <c r="TKY15" s="3"/>
      <c r="TLG15" s="3"/>
      <c r="TLO15" s="3"/>
      <c r="TLW15" s="3"/>
      <c r="TME15" s="3"/>
      <c r="TMM15" s="3"/>
      <c r="TMU15" s="3"/>
      <c r="TNC15" s="3"/>
      <c r="TNK15" s="3"/>
      <c r="TNS15" s="3"/>
      <c r="TOA15" s="3"/>
      <c r="TOI15" s="3"/>
      <c r="TOQ15" s="3"/>
      <c r="TOY15" s="3"/>
      <c r="TPG15" s="3"/>
      <c r="TPO15" s="3"/>
      <c r="TPW15" s="3"/>
      <c r="TQE15" s="3"/>
      <c r="TQM15" s="3"/>
      <c r="TQU15" s="3"/>
      <c r="TRC15" s="3"/>
      <c r="TRK15" s="3"/>
      <c r="TRS15" s="3"/>
      <c r="TSA15" s="3"/>
      <c r="TSI15" s="3"/>
      <c r="TSQ15" s="3"/>
      <c r="TSY15" s="3"/>
      <c r="TTG15" s="3"/>
      <c r="TTO15" s="3"/>
      <c r="TTW15" s="3"/>
      <c r="TUE15" s="3"/>
      <c r="TUM15" s="3"/>
      <c r="TUU15" s="3"/>
      <c r="TVC15" s="3"/>
      <c r="TVK15" s="3"/>
      <c r="TVS15" s="3"/>
      <c r="TWA15" s="3"/>
      <c r="TWI15" s="3"/>
      <c r="TWQ15" s="3"/>
      <c r="TWY15" s="3"/>
      <c r="TXG15" s="3"/>
      <c r="TXO15" s="3"/>
      <c r="TXW15" s="3"/>
      <c r="TYE15" s="3"/>
      <c r="TYM15" s="3"/>
      <c r="TYU15" s="3"/>
      <c r="TZC15" s="3"/>
      <c r="TZK15" s="3"/>
      <c r="TZS15" s="3"/>
      <c r="UAA15" s="3"/>
      <c r="UAI15" s="3"/>
      <c r="UAQ15" s="3"/>
      <c r="UAY15" s="3"/>
      <c r="UBG15" s="3"/>
      <c r="UBO15" s="3"/>
      <c r="UBW15" s="3"/>
      <c r="UCE15" s="3"/>
      <c r="UCM15" s="3"/>
      <c r="UCU15" s="3"/>
      <c r="UDC15" s="3"/>
      <c r="UDK15" s="3"/>
      <c r="UDS15" s="3"/>
      <c r="UEA15" s="3"/>
      <c r="UEI15" s="3"/>
      <c r="UEQ15" s="3"/>
      <c r="UEY15" s="3"/>
      <c r="UFG15" s="3"/>
      <c r="UFO15" s="3"/>
      <c r="UFW15" s="3"/>
      <c r="UGE15" s="3"/>
      <c r="UGM15" s="3"/>
      <c r="UGU15" s="3"/>
      <c r="UHC15" s="3"/>
      <c r="UHK15" s="3"/>
      <c r="UHS15" s="3"/>
      <c r="UIA15" s="3"/>
      <c r="UII15" s="3"/>
      <c r="UIQ15" s="3"/>
      <c r="UIY15" s="3"/>
      <c r="UJG15" s="3"/>
      <c r="UJO15" s="3"/>
      <c r="UJW15" s="3"/>
      <c r="UKE15" s="3"/>
      <c r="UKM15" s="3"/>
      <c r="UKU15" s="3"/>
      <c r="ULC15" s="3"/>
      <c r="ULK15" s="3"/>
      <c r="ULS15" s="3"/>
      <c r="UMA15" s="3"/>
      <c r="UMI15" s="3"/>
      <c r="UMQ15" s="3"/>
      <c r="UMY15" s="3"/>
      <c r="UNG15" s="3"/>
      <c r="UNO15" s="3"/>
      <c r="UNW15" s="3"/>
      <c r="UOE15" s="3"/>
      <c r="UOM15" s="3"/>
      <c r="UOU15" s="3"/>
      <c r="UPC15" s="3"/>
      <c r="UPK15" s="3"/>
      <c r="UPS15" s="3"/>
      <c r="UQA15" s="3"/>
      <c r="UQI15" s="3"/>
      <c r="UQQ15" s="3"/>
      <c r="UQY15" s="3"/>
      <c r="URG15" s="3"/>
      <c r="URO15" s="3"/>
      <c r="URW15" s="3"/>
      <c r="USE15" s="3"/>
      <c r="USM15" s="3"/>
      <c r="USU15" s="3"/>
      <c r="UTC15" s="3"/>
      <c r="UTK15" s="3"/>
      <c r="UTS15" s="3"/>
      <c r="UUA15" s="3"/>
      <c r="UUI15" s="3"/>
      <c r="UUQ15" s="3"/>
      <c r="UUY15" s="3"/>
      <c r="UVG15" s="3"/>
      <c r="UVO15" s="3"/>
      <c r="UVW15" s="3"/>
      <c r="UWE15" s="3"/>
      <c r="UWM15" s="3"/>
      <c r="UWU15" s="3"/>
      <c r="UXC15" s="3"/>
      <c r="UXK15" s="3"/>
      <c r="UXS15" s="3"/>
      <c r="UYA15" s="3"/>
      <c r="UYI15" s="3"/>
      <c r="UYQ15" s="3"/>
      <c r="UYY15" s="3"/>
      <c r="UZG15" s="3"/>
      <c r="UZO15" s="3"/>
      <c r="UZW15" s="3"/>
      <c r="VAE15" s="3"/>
      <c r="VAM15" s="3"/>
      <c r="VAU15" s="3"/>
      <c r="VBC15" s="3"/>
      <c r="VBK15" s="3"/>
      <c r="VBS15" s="3"/>
      <c r="VCA15" s="3"/>
      <c r="VCI15" s="3"/>
      <c r="VCQ15" s="3"/>
      <c r="VCY15" s="3"/>
      <c r="VDG15" s="3"/>
      <c r="VDO15" s="3"/>
      <c r="VDW15" s="3"/>
      <c r="VEE15" s="3"/>
      <c r="VEM15" s="3"/>
      <c r="VEU15" s="3"/>
      <c r="VFC15" s="3"/>
      <c r="VFK15" s="3"/>
      <c r="VFS15" s="3"/>
      <c r="VGA15" s="3"/>
      <c r="VGI15" s="3"/>
      <c r="VGQ15" s="3"/>
      <c r="VGY15" s="3"/>
      <c r="VHG15" s="3"/>
      <c r="VHO15" s="3"/>
      <c r="VHW15" s="3"/>
      <c r="VIE15" s="3"/>
      <c r="VIM15" s="3"/>
      <c r="VIU15" s="3"/>
      <c r="VJC15" s="3"/>
      <c r="VJK15" s="3"/>
      <c r="VJS15" s="3"/>
      <c r="VKA15" s="3"/>
      <c r="VKI15" s="3"/>
      <c r="VKQ15" s="3"/>
      <c r="VKY15" s="3"/>
      <c r="VLG15" s="3"/>
      <c r="VLO15" s="3"/>
      <c r="VLW15" s="3"/>
      <c r="VME15" s="3"/>
      <c r="VMM15" s="3"/>
      <c r="VMU15" s="3"/>
      <c r="VNC15" s="3"/>
      <c r="VNK15" s="3"/>
      <c r="VNS15" s="3"/>
      <c r="VOA15" s="3"/>
      <c r="VOI15" s="3"/>
      <c r="VOQ15" s="3"/>
      <c r="VOY15" s="3"/>
      <c r="VPG15" s="3"/>
      <c r="VPO15" s="3"/>
      <c r="VPW15" s="3"/>
      <c r="VQE15" s="3"/>
      <c r="VQM15" s="3"/>
      <c r="VQU15" s="3"/>
      <c r="VRC15" s="3"/>
      <c r="VRK15" s="3"/>
      <c r="VRS15" s="3"/>
      <c r="VSA15" s="3"/>
      <c r="VSI15" s="3"/>
      <c r="VSQ15" s="3"/>
      <c r="VSY15" s="3"/>
      <c r="VTG15" s="3"/>
      <c r="VTO15" s="3"/>
      <c r="VTW15" s="3"/>
      <c r="VUE15" s="3"/>
      <c r="VUM15" s="3"/>
      <c r="VUU15" s="3"/>
      <c r="VVC15" s="3"/>
      <c r="VVK15" s="3"/>
      <c r="VVS15" s="3"/>
      <c r="VWA15" s="3"/>
      <c r="VWI15" s="3"/>
      <c r="VWQ15" s="3"/>
      <c r="VWY15" s="3"/>
      <c r="VXG15" s="3"/>
      <c r="VXO15" s="3"/>
      <c r="VXW15" s="3"/>
      <c r="VYE15" s="3"/>
      <c r="VYM15" s="3"/>
      <c r="VYU15" s="3"/>
      <c r="VZC15" s="3"/>
      <c r="VZK15" s="3"/>
      <c r="VZS15" s="3"/>
      <c r="WAA15" s="3"/>
      <c r="WAI15" s="3"/>
      <c r="WAQ15" s="3"/>
      <c r="WAY15" s="3"/>
      <c r="WBG15" s="3"/>
      <c r="WBO15" s="3"/>
      <c r="WBW15" s="3"/>
      <c r="WCE15" s="3"/>
      <c r="WCM15" s="3"/>
      <c r="WCU15" s="3"/>
      <c r="WDC15" s="3"/>
      <c r="WDK15" s="3"/>
      <c r="WDS15" s="3"/>
      <c r="WEA15" s="3"/>
      <c r="WEI15" s="3"/>
      <c r="WEQ15" s="3"/>
      <c r="WEY15" s="3"/>
      <c r="WFG15" s="3"/>
      <c r="WFO15" s="3"/>
      <c r="WFW15" s="3"/>
      <c r="WGE15" s="3"/>
      <c r="WGM15" s="3"/>
      <c r="WGU15" s="3"/>
      <c r="WHC15" s="3"/>
      <c r="WHK15" s="3"/>
      <c r="WHS15" s="3"/>
      <c r="WIA15" s="3"/>
      <c r="WII15" s="3"/>
      <c r="WIQ15" s="3"/>
      <c r="WIY15" s="3"/>
      <c r="WJG15" s="3"/>
      <c r="WJO15" s="3"/>
      <c r="WJW15" s="3"/>
      <c r="WKE15" s="3"/>
      <c r="WKM15" s="3"/>
      <c r="WKU15" s="3"/>
      <c r="WLC15" s="3"/>
      <c r="WLK15" s="3"/>
      <c r="WLS15" s="3"/>
      <c r="WMA15" s="3"/>
      <c r="WMI15" s="3"/>
      <c r="WMQ15" s="3"/>
      <c r="WMY15" s="3"/>
      <c r="WNG15" s="3"/>
      <c r="WNO15" s="3"/>
      <c r="WNW15" s="3"/>
      <c r="WOE15" s="3"/>
      <c r="WOM15" s="3"/>
      <c r="WOU15" s="3"/>
      <c r="WPC15" s="3"/>
      <c r="WPK15" s="3"/>
      <c r="WPS15" s="3"/>
      <c r="WQA15" s="3"/>
      <c r="WQI15" s="3"/>
      <c r="WQQ15" s="3"/>
      <c r="WQY15" s="3"/>
      <c r="WRG15" s="3"/>
      <c r="WRO15" s="3"/>
      <c r="WRW15" s="3"/>
      <c r="WSE15" s="3"/>
      <c r="WSM15" s="3"/>
      <c r="WSU15" s="3"/>
      <c r="WTC15" s="3"/>
      <c r="WTK15" s="3"/>
      <c r="WTS15" s="3"/>
      <c r="WUA15" s="3"/>
      <c r="WUI15" s="3"/>
      <c r="WUQ15" s="3"/>
      <c r="WUY15" s="3"/>
      <c r="WVG15" s="3"/>
      <c r="WVO15" s="3"/>
      <c r="WVW15" s="3"/>
      <c r="WWE15" s="3"/>
      <c r="WWM15" s="3"/>
      <c r="WWU15" s="3"/>
      <c r="WXC15" s="3"/>
      <c r="WXK15" s="3"/>
      <c r="WXS15" s="3"/>
      <c r="WYA15" s="3"/>
      <c r="WYI15" s="3"/>
      <c r="WYQ15" s="3"/>
      <c r="WYY15" s="3"/>
      <c r="WZG15" s="3"/>
      <c r="WZO15" s="3"/>
      <c r="WZW15" s="3"/>
      <c r="XAE15" s="3"/>
      <c r="XAM15" s="3"/>
      <c r="XAU15" s="3"/>
      <c r="XBC15" s="3"/>
      <c r="XBK15" s="3"/>
      <c r="XBS15" s="3"/>
      <c r="XCA15" s="3"/>
      <c r="XCI15" s="3"/>
      <c r="XCQ15" s="3"/>
      <c r="XCY15" s="3"/>
      <c r="XDG15" s="3"/>
      <c r="XDO15" s="3"/>
      <c r="XDW15" s="3"/>
      <c r="XEE15" s="3"/>
      <c r="XEM15" s="3"/>
      <c r="XEU15" s="3"/>
      <c r="XFC15" s="3"/>
    </row>
    <row r="16" customHeight="1" spans="1:8">
      <c r="A16" s="1">
        <v>20181027</v>
      </c>
      <c r="B16" s="1">
        <v>2</v>
      </c>
      <c r="C16" s="1">
        <v>0</v>
      </c>
      <c r="D16" s="1">
        <v>26397</v>
      </c>
      <c r="E16" s="1">
        <v>2</v>
      </c>
      <c r="F16" s="1">
        <v>2</v>
      </c>
      <c r="G16" s="3">
        <f t="shared" si="1"/>
        <v>1</v>
      </c>
      <c r="H16" s="6" t="s">
        <v>263</v>
      </c>
    </row>
    <row r="17" customHeight="1" spans="1:16383">
      <c r="A17" s="1">
        <v>20181028</v>
      </c>
      <c r="B17" s="1">
        <v>188</v>
      </c>
      <c r="C17" s="1">
        <v>44</v>
      </c>
      <c r="D17" s="1">
        <v>34463</v>
      </c>
      <c r="E17" s="1">
        <v>232</v>
      </c>
      <c r="F17" s="1">
        <v>188</v>
      </c>
      <c r="G17" s="3">
        <f t="shared" si="1"/>
        <v>0.810344827586207</v>
      </c>
      <c r="H17" s="1" t="s">
        <v>12</v>
      </c>
      <c r="O17" s="3"/>
      <c r="W17" s="3"/>
      <c r="AE17" s="3"/>
      <c r="AM17" s="3"/>
      <c r="AU17" s="3"/>
      <c r="BC17" s="3"/>
      <c r="BK17" s="3"/>
      <c r="BS17" s="3"/>
      <c r="CA17" s="3"/>
      <c r="CI17" s="3"/>
      <c r="CQ17" s="3"/>
      <c r="CY17" s="3"/>
      <c r="DG17" s="3"/>
      <c r="DO17" s="3"/>
      <c r="DW17" s="3"/>
      <c r="EE17" s="3"/>
      <c r="EM17" s="3"/>
      <c r="EU17" s="3"/>
      <c r="FC17" s="3"/>
      <c r="FK17" s="3"/>
      <c r="FS17" s="3"/>
      <c r="GA17" s="3"/>
      <c r="GI17" s="3"/>
      <c r="GQ17" s="3"/>
      <c r="GY17" s="3"/>
      <c r="HG17" s="3"/>
      <c r="HO17" s="3"/>
      <c r="HW17" s="3"/>
      <c r="IE17" s="3"/>
      <c r="IM17" s="3"/>
      <c r="IU17" s="3"/>
      <c r="JC17" s="3"/>
      <c r="JK17" s="3"/>
      <c r="JS17" s="3"/>
      <c r="KA17" s="3"/>
      <c r="KI17" s="3"/>
      <c r="KQ17" s="3"/>
      <c r="KY17" s="3"/>
      <c r="LG17" s="3"/>
      <c r="LO17" s="3"/>
      <c r="LW17" s="3"/>
      <c r="ME17" s="3"/>
      <c r="MM17" s="3"/>
      <c r="MU17" s="3"/>
      <c r="NC17" s="3"/>
      <c r="NK17" s="3"/>
      <c r="NS17" s="3"/>
      <c r="OA17" s="3"/>
      <c r="OI17" s="3"/>
      <c r="OQ17" s="3"/>
      <c r="OY17" s="3"/>
      <c r="PG17" s="3"/>
      <c r="PO17" s="3"/>
      <c r="PW17" s="3"/>
      <c r="QE17" s="3"/>
      <c r="QM17" s="3"/>
      <c r="QU17" s="3"/>
      <c r="RC17" s="3"/>
      <c r="RK17" s="3"/>
      <c r="RS17" s="3"/>
      <c r="SA17" s="3"/>
      <c r="SI17" s="3"/>
      <c r="SQ17" s="3"/>
      <c r="SY17" s="3"/>
      <c r="TG17" s="3"/>
      <c r="TO17" s="3"/>
      <c r="TW17" s="3"/>
      <c r="UE17" s="3"/>
      <c r="UM17" s="3"/>
      <c r="UU17" s="3"/>
      <c r="VC17" s="3"/>
      <c r="VK17" s="3"/>
      <c r="VS17" s="3"/>
      <c r="WA17" s="3"/>
      <c r="WI17" s="3"/>
      <c r="WQ17" s="3"/>
      <c r="WY17" s="3"/>
      <c r="XG17" s="3"/>
      <c r="XO17" s="3"/>
      <c r="XW17" s="3"/>
      <c r="YE17" s="3"/>
      <c r="YM17" s="3"/>
      <c r="YU17" s="3"/>
      <c r="ZC17" s="3"/>
      <c r="ZK17" s="3"/>
      <c r="ZS17" s="3"/>
      <c r="AAA17" s="3"/>
      <c r="AAI17" s="3"/>
      <c r="AAQ17" s="3"/>
      <c r="AAY17" s="3"/>
      <c r="ABG17" s="3"/>
      <c r="ABO17" s="3"/>
      <c r="ABW17" s="3"/>
      <c r="ACE17" s="3"/>
      <c r="ACM17" s="3"/>
      <c r="ACU17" s="3"/>
      <c r="ADC17" s="3"/>
      <c r="ADK17" s="3"/>
      <c r="ADS17" s="3"/>
      <c r="AEA17" s="3"/>
      <c r="AEI17" s="3"/>
      <c r="AEQ17" s="3"/>
      <c r="AEY17" s="3"/>
      <c r="AFG17" s="3"/>
      <c r="AFO17" s="3"/>
      <c r="AFW17" s="3"/>
      <c r="AGE17" s="3"/>
      <c r="AGM17" s="3"/>
      <c r="AGU17" s="3"/>
      <c r="AHC17" s="3"/>
      <c r="AHK17" s="3"/>
      <c r="AHS17" s="3"/>
      <c r="AIA17" s="3"/>
      <c r="AII17" s="3"/>
      <c r="AIQ17" s="3"/>
      <c r="AIY17" s="3"/>
      <c r="AJG17" s="3"/>
      <c r="AJO17" s="3"/>
      <c r="AJW17" s="3"/>
      <c r="AKE17" s="3"/>
      <c r="AKM17" s="3"/>
      <c r="AKU17" s="3"/>
      <c r="ALC17" s="3"/>
      <c r="ALK17" s="3"/>
      <c r="ALS17" s="3"/>
      <c r="AMA17" s="3"/>
      <c r="AMI17" s="3"/>
      <c r="AMQ17" s="3"/>
      <c r="AMY17" s="3"/>
      <c r="ANG17" s="3"/>
      <c r="ANO17" s="3"/>
      <c r="ANW17" s="3"/>
      <c r="AOE17" s="3"/>
      <c r="AOM17" s="3"/>
      <c r="AOU17" s="3"/>
      <c r="APC17" s="3"/>
      <c r="APK17" s="3"/>
      <c r="APS17" s="3"/>
      <c r="AQA17" s="3"/>
      <c r="AQI17" s="3"/>
      <c r="AQQ17" s="3"/>
      <c r="AQY17" s="3"/>
      <c r="ARG17" s="3"/>
      <c r="ARO17" s="3"/>
      <c r="ARW17" s="3"/>
      <c r="ASE17" s="3"/>
      <c r="ASM17" s="3"/>
      <c r="ASU17" s="3"/>
      <c r="ATC17" s="3"/>
      <c r="ATK17" s="3"/>
      <c r="ATS17" s="3"/>
      <c r="AUA17" s="3"/>
      <c r="AUI17" s="3"/>
      <c r="AUQ17" s="3"/>
      <c r="AUY17" s="3"/>
      <c r="AVG17" s="3"/>
      <c r="AVO17" s="3"/>
      <c r="AVW17" s="3"/>
      <c r="AWE17" s="3"/>
      <c r="AWM17" s="3"/>
      <c r="AWU17" s="3"/>
      <c r="AXC17" s="3"/>
      <c r="AXK17" s="3"/>
      <c r="AXS17" s="3"/>
      <c r="AYA17" s="3"/>
      <c r="AYI17" s="3"/>
      <c r="AYQ17" s="3"/>
      <c r="AYY17" s="3"/>
      <c r="AZG17" s="3"/>
      <c r="AZO17" s="3"/>
      <c r="AZW17" s="3"/>
      <c r="BAE17" s="3"/>
      <c r="BAM17" s="3"/>
      <c r="BAU17" s="3"/>
      <c r="BBC17" s="3"/>
      <c r="BBK17" s="3"/>
      <c r="BBS17" s="3"/>
      <c r="BCA17" s="3"/>
      <c r="BCI17" s="3"/>
      <c r="BCQ17" s="3"/>
      <c r="BCY17" s="3"/>
      <c r="BDG17" s="3"/>
      <c r="BDO17" s="3"/>
      <c r="BDW17" s="3"/>
      <c r="BEE17" s="3"/>
      <c r="BEM17" s="3"/>
      <c r="BEU17" s="3"/>
      <c r="BFC17" s="3"/>
      <c r="BFK17" s="3"/>
      <c r="BFS17" s="3"/>
      <c r="BGA17" s="3"/>
      <c r="BGI17" s="3"/>
      <c r="BGQ17" s="3"/>
      <c r="BGY17" s="3"/>
      <c r="BHG17" s="3"/>
      <c r="BHO17" s="3"/>
      <c r="BHW17" s="3"/>
      <c r="BIE17" s="3"/>
      <c r="BIM17" s="3"/>
      <c r="BIU17" s="3"/>
      <c r="BJC17" s="3"/>
      <c r="BJK17" s="3"/>
      <c r="BJS17" s="3"/>
      <c r="BKA17" s="3"/>
      <c r="BKI17" s="3"/>
      <c r="BKQ17" s="3"/>
      <c r="BKY17" s="3"/>
      <c r="BLG17" s="3"/>
      <c r="BLO17" s="3"/>
      <c r="BLW17" s="3"/>
      <c r="BME17" s="3"/>
      <c r="BMM17" s="3"/>
      <c r="BMU17" s="3"/>
      <c r="BNC17" s="3"/>
      <c r="BNK17" s="3"/>
      <c r="BNS17" s="3"/>
      <c r="BOA17" s="3"/>
      <c r="BOI17" s="3"/>
      <c r="BOQ17" s="3"/>
      <c r="BOY17" s="3"/>
      <c r="BPG17" s="3"/>
      <c r="BPO17" s="3"/>
      <c r="BPW17" s="3"/>
      <c r="BQE17" s="3"/>
      <c r="BQM17" s="3"/>
      <c r="BQU17" s="3"/>
      <c r="BRC17" s="3"/>
      <c r="BRK17" s="3"/>
      <c r="BRS17" s="3"/>
      <c r="BSA17" s="3"/>
      <c r="BSI17" s="3"/>
      <c r="BSQ17" s="3"/>
      <c r="BSY17" s="3"/>
      <c r="BTG17" s="3"/>
      <c r="BTO17" s="3"/>
      <c r="BTW17" s="3"/>
      <c r="BUE17" s="3"/>
      <c r="BUM17" s="3"/>
      <c r="BUU17" s="3"/>
      <c r="BVC17" s="3"/>
      <c r="BVK17" s="3"/>
      <c r="BVS17" s="3"/>
      <c r="BWA17" s="3"/>
      <c r="BWI17" s="3"/>
      <c r="BWQ17" s="3"/>
      <c r="BWY17" s="3"/>
      <c r="BXG17" s="3"/>
      <c r="BXO17" s="3"/>
      <c r="BXW17" s="3"/>
      <c r="BYE17" s="3"/>
      <c r="BYM17" s="3"/>
      <c r="BYU17" s="3"/>
      <c r="BZC17" s="3"/>
      <c r="BZK17" s="3"/>
      <c r="BZS17" s="3"/>
      <c r="CAA17" s="3"/>
      <c r="CAI17" s="3"/>
      <c r="CAQ17" s="3"/>
      <c r="CAY17" s="3"/>
      <c r="CBG17" s="3"/>
      <c r="CBO17" s="3"/>
      <c r="CBW17" s="3"/>
      <c r="CCE17" s="3"/>
      <c r="CCM17" s="3"/>
      <c r="CCU17" s="3"/>
      <c r="CDC17" s="3"/>
      <c r="CDK17" s="3"/>
      <c r="CDS17" s="3"/>
      <c r="CEA17" s="3"/>
      <c r="CEI17" s="3"/>
      <c r="CEQ17" s="3"/>
      <c r="CEY17" s="3"/>
      <c r="CFG17" s="3"/>
      <c r="CFO17" s="3"/>
      <c r="CFW17" s="3"/>
      <c r="CGE17" s="3"/>
      <c r="CGM17" s="3"/>
      <c r="CGU17" s="3"/>
      <c r="CHC17" s="3"/>
      <c r="CHK17" s="3"/>
      <c r="CHS17" s="3"/>
      <c r="CIA17" s="3"/>
      <c r="CII17" s="3"/>
      <c r="CIQ17" s="3"/>
      <c r="CIY17" s="3"/>
      <c r="CJG17" s="3"/>
      <c r="CJO17" s="3"/>
      <c r="CJW17" s="3"/>
      <c r="CKE17" s="3"/>
      <c r="CKM17" s="3"/>
      <c r="CKU17" s="3"/>
      <c r="CLC17" s="3"/>
      <c r="CLK17" s="3"/>
      <c r="CLS17" s="3"/>
      <c r="CMA17" s="3"/>
      <c r="CMI17" s="3"/>
      <c r="CMQ17" s="3"/>
      <c r="CMY17" s="3"/>
      <c r="CNG17" s="3"/>
      <c r="CNO17" s="3"/>
      <c r="CNW17" s="3"/>
      <c r="COE17" s="3"/>
      <c r="COM17" s="3"/>
      <c r="COU17" s="3"/>
      <c r="CPC17" s="3"/>
      <c r="CPK17" s="3"/>
      <c r="CPS17" s="3"/>
      <c r="CQA17" s="3"/>
      <c r="CQI17" s="3"/>
      <c r="CQQ17" s="3"/>
      <c r="CQY17" s="3"/>
      <c r="CRG17" s="3"/>
      <c r="CRO17" s="3"/>
      <c r="CRW17" s="3"/>
      <c r="CSE17" s="3"/>
      <c r="CSM17" s="3"/>
      <c r="CSU17" s="3"/>
      <c r="CTC17" s="3"/>
      <c r="CTK17" s="3"/>
      <c r="CTS17" s="3"/>
      <c r="CUA17" s="3"/>
      <c r="CUI17" s="3"/>
      <c r="CUQ17" s="3"/>
      <c r="CUY17" s="3"/>
      <c r="CVG17" s="3"/>
      <c r="CVO17" s="3"/>
      <c r="CVW17" s="3"/>
      <c r="CWE17" s="3"/>
      <c r="CWM17" s="3"/>
      <c r="CWU17" s="3"/>
      <c r="CXC17" s="3"/>
      <c r="CXK17" s="3"/>
      <c r="CXS17" s="3"/>
      <c r="CYA17" s="3"/>
      <c r="CYI17" s="3"/>
      <c r="CYQ17" s="3"/>
      <c r="CYY17" s="3"/>
      <c r="CZG17" s="3"/>
      <c r="CZO17" s="3"/>
      <c r="CZW17" s="3"/>
      <c r="DAE17" s="3"/>
      <c r="DAM17" s="3"/>
      <c r="DAU17" s="3"/>
      <c r="DBC17" s="3"/>
      <c r="DBK17" s="3"/>
      <c r="DBS17" s="3"/>
      <c r="DCA17" s="3"/>
      <c r="DCI17" s="3"/>
      <c r="DCQ17" s="3"/>
      <c r="DCY17" s="3"/>
      <c r="DDG17" s="3"/>
      <c r="DDO17" s="3"/>
      <c r="DDW17" s="3"/>
      <c r="DEE17" s="3"/>
      <c r="DEM17" s="3"/>
      <c r="DEU17" s="3"/>
      <c r="DFC17" s="3"/>
      <c r="DFK17" s="3"/>
      <c r="DFS17" s="3"/>
      <c r="DGA17" s="3"/>
      <c r="DGI17" s="3"/>
      <c r="DGQ17" s="3"/>
      <c r="DGY17" s="3"/>
      <c r="DHG17" s="3"/>
      <c r="DHO17" s="3"/>
      <c r="DHW17" s="3"/>
      <c r="DIE17" s="3"/>
      <c r="DIM17" s="3"/>
      <c r="DIU17" s="3"/>
      <c r="DJC17" s="3"/>
      <c r="DJK17" s="3"/>
      <c r="DJS17" s="3"/>
      <c r="DKA17" s="3"/>
      <c r="DKI17" s="3"/>
      <c r="DKQ17" s="3"/>
      <c r="DKY17" s="3"/>
      <c r="DLG17" s="3"/>
      <c r="DLO17" s="3"/>
      <c r="DLW17" s="3"/>
      <c r="DME17" s="3"/>
      <c r="DMM17" s="3"/>
      <c r="DMU17" s="3"/>
      <c r="DNC17" s="3"/>
      <c r="DNK17" s="3"/>
      <c r="DNS17" s="3"/>
      <c r="DOA17" s="3"/>
      <c r="DOI17" s="3"/>
      <c r="DOQ17" s="3"/>
      <c r="DOY17" s="3"/>
      <c r="DPG17" s="3"/>
      <c r="DPO17" s="3"/>
      <c r="DPW17" s="3"/>
      <c r="DQE17" s="3"/>
      <c r="DQM17" s="3"/>
      <c r="DQU17" s="3"/>
      <c r="DRC17" s="3"/>
      <c r="DRK17" s="3"/>
      <c r="DRS17" s="3"/>
      <c r="DSA17" s="3"/>
      <c r="DSI17" s="3"/>
      <c r="DSQ17" s="3"/>
      <c r="DSY17" s="3"/>
      <c r="DTG17" s="3"/>
      <c r="DTO17" s="3"/>
      <c r="DTW17" s="3"/>
      <c r="DUE17" s="3"/>
      <c r="DUM17" s="3"/>
      <c r="DUU17" s="3"/>
      <c r="DVC17" s="3"/>
      <c r="DVK17" s="3"/>
      <c r="DVS17" s="3"/>
      <c r="DWA17" s="3"/>
      <c r="DWI17" s="3"/>
      <c r="DWQ17" s="3"/>
      <c r="DWY17" s="3"/>
      <c r="DXG17" s="3"/>
      <c r="DXO17" s="3"/>
      <c r="DXW17" s="3"/>
      <c r="DYE17" s="3"/>
      <c r="DYM17" s="3"/>
      <c r="DYU17" s="3"/>
      <c r="DZC17" s="3"/>
      <c r="DZK17" s="3"/>
      <c r="DZS17" s="3"/>
      <c r="EAA17" s="3"/>
      <c r="EAI17" s="3"/>
      <c r="EAQ17" s="3"/>
      <c r="EAY17" s="3"/>
      <c r="EBG17" s="3"/>
      <c r="EBO17" s="3"/>
      <c r="EBW17" s="3"/>
      <c r="ECE17" s="3"/>
      <c r="ECM17" s="3"/>
      <c r="ECU17" s="3"/>
      <c r="EDC17" s="3"/>
      <c r="EDK17" s="3"/>
      <c r="EDS17" s="3"/>
      <c r="EEA17" s="3"/>
      <c r="EEI17" s="3"/>
      <c r="EEQ17" s="3"/>
      <c r="EEY17" s="3"/>
      <c r="EFG17" s="3"/>
      <c r="EFO17" s="3"/>
      <c r="EFW17" s="3"/>
      <c r="EGE17" s="3"/>
      <c r="EGM17" s="3"/>
      <c r="EGU17" s="3"/>
      <c r="EHC17" s="3"/>
      <c r="EHK17" s="3"/>
      <c r="EHS17" s="3"/>
      <c r="EIA17" s="3"/>
      <c r="EII17" s="3"/>
      <c r="EIQ17" s="3"/>
      <c r="EIY17" s="3"/>
      <c r="EJG17" s="3"/>
      <c r="EJO17" s="3"/>
      <c r="EJW17" s="3"/>
      <c r="EKE17" s="3"/>
      <c r="EKM17" s="3"/>
      <c r="EKU17" s="3"/>
      <c r="ELC17" s="3"/>
      <c r="ELK17" s="3"/>
      <c r="ELS17" s="3"/>
      <c r="EMA17" s="3"/>
      <c r="EMI17" s="3"/>
      <c r="EMQ17" s="3"/>
      <c r="EMY17" s="3"/>
      <c r="ENG17" s="3"/>
      <c r="ENO17" s="3"/>
      <c r="ENW17" s="3"/>
      <c r="EOE17" s="3"/>
      <c r="EOM17" s="3"/>
      <c r="EOU17" s="3"/>
      <c r="EPC17" s="3"/>
      <c r="EPK17" s="3"/>
      <c r="EPS17" s="3"/>
      <c r="EQA17" s="3"/>
      <c r="EQI17" s="3"/>
      <c r="EQQ17" s="3"/>
      <c r="EQY17" s="3"/>
      <c r="ERG17" s="3"/>
      <c r="ERO17" s="3"/>
      <c r="ERW17" s="3"/>
      <c r="ESE17" s="3"/>
      <c r="ESM17" s="3"/>
      <c r="ESU17" s="3"/>
      <c r="ETC17" s="3"/>
      <c r="ETK17" s="3"/>
      <c r="ETS17" s="3"/>
      <c r="EUA17" s="3"/>
      <c r="EUI17" s="3"/>
      <c r="EUQ17" s="3"/>
      <c r="EUY17" s="3"/>
      <c r="EVG17" s="3"/>
      <c r="EVO17" s="3"/>
      <c r="EVW17" s="3"/>
      <c r="EWE17" s="3"/>
      <c r="EWM17" s="3"/>
      <c r="EWU17" s="3"/>
      <c r="EXC17" s="3"/>
      <c r="EXK17" s="3"/>
      <c r="EXS17" s="3"/>
      <c r="EYA17" s="3"/>
      <c r="EYI17" s="3"/>
      <c r="EYQ17" s="3"/>
      <c r="EYY17" s="3"/>
      <c r="EZG17" s="3"/>
      <c r="EZO17" s="3"/>
      <c r="EZW17" s="3"/>
      <c r="FAE17" s="3"/>
      <c r="FAM17" s="3"/>
      <c r="FAU17" s="3"/>
      <c r="FBC17" s="3"/>
      <c r="FBK17" s="3"/>
      <c r="FBS17" s="3"/>
      <c r="FCA17" s="3"/>
      <c r="FCI17" s="3"/>
      <c r="FCQ17" s="3"/>
      <c r="FCY17" s="3"/>
      <c r="FDG17" s="3"/>
      <c r="FDO17" s="3"/>
      <c r="FDW17" s="3"/>
      <c r="FEE17" s="3"/>
      <c r="FEM17" s="3"/>
      <c r="FEU17" s="3"/>
      <c r="FFC17" s="3"/>
      <c r="FFK17" s="3"/>
      <c r="FFS17" s="3"/>
      <c r="FGA17" s="3"/>
      <c r="FGI17" s="3"/>
      <c r="FGQ17" s="3"/>
      <c r="FGY17" s="3"/>
      <c r="FHG17" s="3"/>
      <c r="FHO17" s="3"/>
      <c r="FHW17" s="3"/>
      <c r="FIE17" s="3"/>
      <c r="FIM17" s="3"/>
      <c r="FIU17" s="3"/>
      <c r="FJC17" s="3"/>
      <c r="FJK17" s="3"/>
      <c r="FJS17" s="3"/>
      <c r="FKA17" s="3"/>
      <c r="FKI17" s="3"/>
      <c r="FKQ17" s="3"/>
      <c r="FKY17" s="3"/>
      <c r="FLG17" s="3"/>
      <c r="FLO17" s="3"/>
      <c r="FLW17" s="3"/>
      <c r="FME17" s="3"/>
      <c r="FMM17" s="3"/>
      <c r="FMU17" s="3"/>
      <c r="FNC17" s="3"/>
      <c r="FNK17" s="3"/>
      <c r="FNS17" s="3"/>
      <c r="FOA17" s="3"/>
      <c r="FOI17" s="3"/>
      <c r="FOQ17" s="3"/>
      <c r="FOY17" s="3"/>
      <c r="FPG17" s="3"/>
      <c r="FPO17" s="3"/>
      <c r="FPW17" s="3"/>
      <c r="FQE17" s="3"/>
      <c r="FQM17" s="3"/>
      <c r="FQU17" s="3"/>
      <c r="FRC17" s="3"/>
      <c r="FRK17" s="3"/>
      <c r="FRS17" s="3"/>
      <c r="FSA17" s="3"/>
      <c r="FSI17" s="3"/>
      <c r="FSQ17" s="3"/>
      <c r="FSY17" s="3"/>
      <c r="FTG17" s="3"/>
      <c r="FTO17" s="3"/>
      <c r="FTW17" s="3"/>
      <c r="FUE17" s="3"/>
      <c r="FUM17" s="3"/>
      <c r="FUU17" s="3"/>
      <c r="FVC17" s="3"/>
      <c r="FVK17" s="3"/>
      <c r="FVS17" s="3"/>
      <c r="FWA17" s="3"/>
      <c r="FWI17" s="3"/>
      <c r="FWQ17" s="3"/>
      <c r="FWY17" s="3"/>
      <c r="FXG17" s="3"/>
      <c r="FXO17" s="3"/>
      <c r="FXW17" s="3"/>
      <c r="FYE17" s="3"/>
      <c r="FYM17" s="3"/>
      <c r="FYU17" s="3"/>
      <c r="FZC17" s="3"/>
      <c r="FZK17" s="3"/>
      <c r="FZS17" s="3"/>
      <c r="GAA17" s="3"/>
      <c r="GAI17" s="3"/>
      <c r="GAQ17" s="3"/>
      <c r="GAY17" s="3"/>
      <c r="GBG17" s="3"/>
      <c r="GBO17" s="3"/>
      <c r="GBW17" s="3"/>
      <c r="GCE17" s="3"/>
      <c r="GCM17" s="3"/>
      <c r="GCU17" s="3"/>
      <c r="GDC17" s="3"/>
      <c r="GDK17" s="3"/>
      <c r="GDS17" s="3"/>
      <c r="GEA17" s="3"/>
      <c r="GEI17" s="3"/>
      <c r="GEQ17" s="3"/>
      <c r="GEY17" s="3"/>
      <c r="GFG17" s="3"/>
      <c r="GFO17" s="3"/>
      <c r="GFW17" s="3"/>
      <c r="GGE17" s="3"/>
      <c r="GGM17" s="3"/>
      <c r="GGU17" s="3"/>
      <c r="GHC17" s="3"/>
      <c r="GHK17" s="3"/>
      <c r="GHS17" s="3"/>
      <c r="GIA17" s="3"/>
      <c r="GII17" s="3"/>
      <c r="GIQ17" s="3"/>
      <c r="GIY17" s="3"/>
      <c r="GJG17" s="3"/>
      <c r="GJO17" s="3"/>
      <c r="GJW17" s="3"/>
      <c r="GKE17" s="3"/>
      <c r="GKM17" s="3"/>
      <c r="GKU17" s="3"/>
      <c r="GLC17" s="3"/>
      <c r="GLK17" s="3"/>
      <c r="GLS17" s="3"/>
      <c r="GMA17" s="3"/>
      <c r="GMI17" s="3"/>
      <c r="GMQ17" s="3"/>
      <c r="GMY17" s="3"/>
      <c r="GNG17" s="3"/>
      <c r="GNO17" s="3"/>
      <c r="GNW17" s="3"/>
      <c r="GOE17" s="3"/>
      <c r="GOM17" s="3"/>
      <c r="GOU17" s="3"/>
      <c r="GPC17" s="3"/>
      <c r="GPK17" s="3"/>
      <c r="GPS17" s="3"/>
      <c r="GQA17" s="3"/>
      <c r="GQI17" s="3"/>
      <c r="GQQ17" s="3"/>
      <c r="GQY17" s="3"/>
      <c r="GRG17" s="3"/>
      <c r="GRO17" s="3"/>
      <c r="GRW17" s="3"/>
      <c r="GSE17" s="3"/>
      <c r="GSM17" s="3"/>
      <c r="GSU17" s="3"/>
      <c r="GTC17" s="3"/>
      <c r="GTK17" s="3"/>
      <c r="GTS17" s="3"/>
      <c r="GUA17" s="3"/>
      <c r="GUI17" s="3"/>
      <c r="GUQ17" s="3"/>
      <c r="GUY17" s="3"/>
      <c r="GVG17" s="3"/>
      <c r="GVO17" s="3"/>
      <c r="GVW17" s="3"/>
      <c r="GWE17" s="3"/>
      <c r="GWM17" s="3"/>
      <c r="GWU17" s="3"/>
      <c r="GXC17" s="3"/>
      <c r="GXK17" s="3"/>
      <c r="GXS17" s="3"/>
      <c r="GYA17" s="3"/>
      <c r="GYI17" s="3"/>
      <c r="GYQ17" s="3"/>
      <c r="GYY17" s="3"/>
      <c r="GZG17" s="3"/>
      <c r="GZO17" s="3"/>
      <c r="GZW17" s="3"/>
      <c r="HAE17" s="3"/>
      <c r="HAM17" s="3"/>
      <c r="HAU17" s="3"/>
      <c r="HBC17" s="3"/>
      <c r="HBK17" s="3"/>
      <c r="HBS17" s="3"/>
      <c r="HCA17" s="3"/>
      <c r="HCI17" s="3"/>
      <c r="HCQ17" s="3"/>
      <c r="HCY17" s="3"/>
      <c r="HDG17" s="3"/>
      <c r="HDO17" s="3"/>
      <c r="HDW17" s="3"/>
      <c r="HEE17" s="3"/>
      <c r="HEM17" s="3"/>
      <c r="HEU17" s="3"/>
      <c r="HFC17" s="3"/>
      <c r="HFK17" s="3"/>
      <c r="HFS17" s="3"/>
      <c r="HGA17" s="3"/>
      <c r="HGI17" s="3"/>
      <c r="HGQ17" s="3"/>
      <c r="HGY17" s="3"/>
      <c r="HHG17" s="3"/>
      <c r="HHO17" s="3"/>
      <c r="HHW17" s="3"/>
      <c r="HIE17" s="3"/>
      <c r="HIM17" s="3"/>
      <c r="HIU17" s="3"/>
      <c r="HJC17" s="3"/>
      <c r="HJK17" s="3"/>
      <c r="HJS17" s="3"/>
      <c r="HKA17" s="3"/>
      <c r="HKI17" s="3"/>
      <c r="HKQ17" s="3"/>
      <c r="HKY17" s="3"/>
      <c r="HLG17" s="3"/>
      <c r="HLO17" s="3"/>
      <c r="HLW17" s="3"/>
      <c r="HME17" s="3"/>
      <c r="HMM17" s="3"/>
      <c r="HMU17" s="3"/>
      <c r="HNC17" s="3"/>
      <c r="HNK17" s="3"/>
      <c r="HNS17" s="3"/>
      <c r="HOA17" s="3"/>
      <c r="HOI17" s="3"/>
      <c r="HOQ17" s="3"/>
      <c r="HOY17" s="3"/>
      <c r="HPG17" s="3"/>
      <c r="HPO17" s="3"/>
      <c r="HPW17" s="3"/>
      <c r="HQE17" s="3"/>
      <c r="HQM17" s="3"/>
      <c r="HQU17" s="3"/>
      <c r="HRC17" s="3"/>
      <c r="HRK17" s="3"/>
      <c r="HRS17" s="3"/>
      <c r="HSA17" s="3"/>
      <c r="HSI17" s="3"/>
      <c r="HSQ17" s="3"/>
      <c r="HSY17" s="3"/>
      <c r="HTG17" s="3"/>
      <c r="HTO17" s="3"/>
      <c r="HTW17" s="3"/>
      <c r="HUE17" s="3"/>
      <c r="HUM17" s="3"/>
      <c r="HUU17" s="3"/>
      <c r="HVC17" s="3"/>
      <c r="HVK17" s="3"/>
      <c r="HVS17" s="3"/>
      <c r="HWA17" s="3"/>
      <c r="HWI17" s="3"/>
      <c r="HWQ17" s="3"/>
      <c r="HWY17" s="3"/>
      <c r="HXG17" s="3"/>
      <c r="HXO17" s="3"/>
      <c r="HXW17" s="3"/>
      <c r="HYE17" s="3"/>
      <c r="HYM17" s="3"/>
      <c r="HYU17" s="3"/>
      <c r="HZC17" s="3"/>
      <c r="HZK17" s="3"/>
      <c r="HZS17" s="3"/>
      <c r="IAA17" s="3"/>
      <c r="IAI17" s="3"/>
      <c r="IAQ17" s="3"/>
      <c r="IAY17" s="3"/>
      <c r="IBG17" s="3"/>
      <c r="IBO17" s="3"/>
      <c r="IBW17" s="3"/>
      <c r="ICE17" s="3"/>
      <c r="ICM17" s="3"/>
      <c r="ICU17" s="3"/>
      <c r="IDC17" s="3"/>
      <c r="IDK17" s="3"/>
      <c r="IDS17" s="3"/>
      <c r="IEA17" s="3"/>
      <c r="IEI17" s="3"/>
      <c r="IEQ17" s="3"/>
      <c r="IEY17" s="3"/>
      <c r="IFG17" s="3"/>
      <c r="IFO17" s="3"/>
      <c r="IFW17" s="3"/>
      <c r="IGE17" s="3"/>
      <c r="IGM17" s="3"/>
      <c r="IGU17" s="3"/>
      <c r="IHC17" s="3"/>
      <c r="IHK17" s="3"/>
      <c r="IHS17" s="3"/>
      <c r="IIA17" s="3"/>
      <c r="III17" s="3"/>
      <c r="IIQ17" s="3"/>
      <c r="IIY17" s="3"/>
      <c r="IJG17" s="3"/>
      <c r="IJO17" s="3"/>
      <c r="IJW17" s="3"/>
      <c r="IKE17" s="3"/>
      <c r="IKM17" s="3"/>
      <c r="IKU17" s="3"/>
      <c r="ILC17" s="3"/>
      <c r="ILK17" s="3"/>
      <c r="ILS17" s="3"/>
      <c r="IMA17" s="3"/>
      <c r="IMI17" s="3"/>
      <c r="IMQ17" s="3"/>
      <c r="IMY17" s="3"/>
      <c r="ING17" s="3"/>
      <c r="INO17" s="3"/>
      <c r="INW17" s="3"/>
      <c r="IOE17" s="3"/>
      <c r="IOM17" s="3"/>
      <c r="IOU17" s="3"/>
      <c r="IPC17" s="3"/>
      <c r="IPK17" s="3"/>
      <c r="IPS17" s="3"/>
      <c r="IQA17" s="3"/>
      <c r="IQI17" s="3"/>
      <c r="IQQ17" s="3"/>
      <c r="IQY17" s="3"/>
      <c r="IRG17" s="3"/>
      <c r="IRO17" s="3"/>
      <c r="IRW17" s="3"/>
      <c r="ISE17" s="3"/>
      <c r="ISM17" s="3"/>
      <c r="ISU17" s="3"/>
      <c r="ITC17" s="3"/>
      <c r="ITK17" s="3"/>
      <c r="ITS17" s="3"/>
      <c r="IUA17" s="3"/>
      <c r="IUI17" s="3"/>
      <c r="IUQ17" s="3"/>
      <c r="IUY17" s="3"/>
      <c r="IVG17" s="3"/>
      <c r="IVO17" s="3"/>
      <c r="IVW17" s="3"/>
      <c r="IWE17" s="3"/>
      <c r="IWM17" s="3"/>
      <c r="IWU17" s="3"/>
      <c r="IXC17" s="3"/>
      <c r="IXK17" s="3"/>
      <c r="IXS17" s="3"/>
      <c r="IYA17" s="3"/>
      <c r="IYI17" s="3"/>
      <c r="IYQ17" s="3"/>
      <c r="IYY17" s="3"/>
      <c r="IZG17" s="3"/>
      <c r="IZO17" s="3"/>
      <c r="IZW17" s="3"/>
      <c r="JAE17" s="3"/>
      <c r="JAM17" s="3"/>
      <c r="JAU17" s="3"/>
      <c r="JBC17" s="3"/>
      <c r="JBK17" s="3"/>
      <c r="JBS17" s="3"/>
      <c r="JCA17" s="3"/>
      <c r="JCI17" s="3"/>
      <c r="JCQ17" s="3"/>
      <c r="JCY17" s="3"/>
      <c r="JDG17" s="3"/>
      <c r="JDO17" s="3"/>
      <c r="JDW17" s="3"/>
      <c r="JEE17" s="3"/>
      <c r="JEM17" s="3"/>
      <c r="JEU17" s="3"/>
      <c r="JFC17" s="3"/>
      <c r="JFK17" s="3"/>
      <c r="JFS17" s="3"/>
      <c r="JGA17" s="3"/>
      <c r="JGI17" s="3"/>
      <c r="JGQ17" s="3"/>
      <c r="JGY17" s="3"/>
      <c r="JHG17" s="3"/>
      <c r="JHO17" s="3"/>
      <c r="JHW17" s="3"/>
      <c r="JIE17" s="3"/>
      <c r="JIM17" s="3"/>
      <c r="JIU17" s="3"/>
      <c r="JJC17" s="3"/>
      <c r="JJK17" s="3"/>
      <c r="JJS17" s="3"/>
      <c r="JKA17" s="3"/>
      <c r="JKI17" s="3"/>
      <c r="JKQ17" s="3"/>
      <c r="JKY17" s="3"/>
      <c r="JLG17" s="3"/>
      <c r="JLO17" s="3"/>
      <c r="JLW17" s="3"/>
      <c r="JME17" s="3"/>
      <c r="JMM17" s="3"/>
      <c r="JMU17" s="3"/>
      <c r="JNC17" s="3"/>
      <c r="JNK17" s="3"/>
      <c r="JNS17" s="3"/>
      <c r="JOA17" s="3"/>
      <c r="JOI17" s="3"/>
      <c r="JOQ17" s="3"/>
      <c r="JOY17" s="3"/>
      <c r="JPG17" s="3"/>
      <c r="JPO17" s="3"/>
      <c r="JPW17" s="3"/>
      <c r="JQE17" s="3"/>
      <c r="JQM17" s="3"/>
      <c r="JQU17" s="3"/>
      <c r="JRC17" s="3"/>
      <c r="JRK17" s="3"/>
      <c r="JRS17" s="3"/>
      <c r="JSA17" s="3"/>
      <c r="JSI17" s="3"/>
      <c r="JSQ17" s="3"/>
      <c r="JSY17" s="3"/>
      <c r="JTG17" s="3"/>
      <c r="JTO17" s="3"/>
      <c r="JTW17" s="3"/>
      <c r="JUE17" s="3"/>
      <c r="JUM17" s="3"/>
      <c r="JUU17" s="3"/>
      <c r="JVC17" s="3"/>
      <c r="JVK17" s="3"/>
      <c r="JVS17" s="3"/>
      <c r="JWA17" s="3"/>
      <c r="JWI17" s="3"/>
      <c r="JWQ17" s="3"/>
      <c r="JWY17" s="3"/>
      <c r="JXG17" s="3"/>
      <c r="JXO17" s="3"/>
      <c r="JXW17" s="3"/>
      <c r="JYE17" s="3"/>
      <c r="JYM17" s="3"/>
      <c r="JYU17" s="3"/>
      <c r="JZC17" s="3"/>
      <c r="JZK17" s="3"/>
      <c r="JZS17" s="3"/>
      <c r="KAA17" s="3"/>
      <c r="KAI17" s="3"/>
      <c r="KAQ17" s="3"/>
      <c r="KAY17" s="3"/>
      <c r="KBG17" s="3"/>
      <c r="KBO17" s="3"/>
      <c r="KBW17" s="3"/>
      <c r="KCE17" s="3"/>
      <c r="KCM17" s="3"/>
      <c r="KCU17" s="3"/>
      <c r="KDC17" s="3"/>
      <c r="KDK17" s="3"/>
      <c r="KDS17" s="3"/>
      <c r="KEA17" s="3"/>
      <c r="KEI17" s="3"/>
      <c r="KEQ17" s="3"/>
      <c r="KEY17" s="3"/>
      <c r="KFG17" s="3"/>
      <c r="KFO17" s="3"/>
      <c r="KFW17" s="3"/>
      <c r="KGE17" s="3"/>
      <c r="KGM17" s="3"/>
      <c r="KGU17" s="3"/>
      <c r="KHC17" s="3"/>
      <c r="KHK17" s="3"/>
      <c r="KHS17" s="3"/>
      <c r="KIA17" s="3"/>
      <c r="KII17" s="3"/>
      <c r="KIQ17" s="3"/>
      <c r="KIY17" s="3"/>
      <c r="KJG17" s="3"/>
      <c r="KJO17" s="3"/>
      <c r="KJW17" s="3"/>
      <c r="KKE17" s="3"/>
      <c r="KKM17" s="3"/>
      <c r="KKU17" s="3"/>
      <c r="KLC17" s="3"/>
      <c r="KLK17" s="3"/>
      <c r="KLS17" s="3"/>
      <c r="KMA17" s="3"/>
      <c r="KMI17" s="3"/>
      <c r="KMQ17" s="3"/>
      <c r="KMY17" s="3"/>
      <c r="KNG17" s="3"/>
      <c r="KNO17" s="3"/>
      <c r="KNW17" s="3"/>
      <c r="KOE17" s="3"/>
      <c r="KOM17" s="3"/>
      <c r="KOU17" s="3"/>
      <c r="KPC17" s="3"/>
      <c r="KPK17" s="3"/>
      <c r="KPS17" s="3"/>
      <c r="KQA17" s="3"/>
      <c r="KQI17" s="3"/>
      <c r="KQQ17" s="3"/>
      <c r="KQY17" s="3"/>
      <c r="KRG17" s="3"/>
      <c r="KRO17" s="3"/>
      <c r="KRW17" s="3"/>
      <c r="KSE17" s="3"/>
      <c r="KSM17" s="3"/>
      <c r="KSU17" s="3"/>
      <c r="KTC17" s="3"/>
      <c r="KTK17" s="3"/>
      <c r="KTS17" s="3"/>
      <c r="KUA17" s="3"/>
      <c r="KUI17" s="3"/>
      <c r="KUQ17" s="3"/>
      <c r="KUY17" s="3"/>
      <c r="KVG17" s="3"/>
      <c r="KVO17" s="3"/>
      <c r="KVW17" s="3"/>
      <c r="KWE17" s="3"/>
      <c r="KWM17" s="3"/>
      <c r="KWU17" s="3"/>
      <c r="KXC17" s="3"/>
      <c r="KXK17" s="3"/>
      <c r="KXS17" s="3"/>
      <c r="KYA17" s="3"/>
      <c r="KYI17" s="3"/>
      <c r="KYQ17" s="3"/>
      <c r="KYY17" s="3"/>
      <c r="KZG17" s="3"/>
      <c r="KZO17" s="3"/>
      <c r="KZW17" s="3"/>
      <c r="LAE17" s="3"/>
      <c r="LAM17" s="3"/>
      <c r="LAU17" s="3"/>
      <c r="LBC17" s="3"/>
      <c r="LBK17" s="3"/>
      <c r="LBS17" s="3"/>
      <c r="LCA17" s="3"/>
      <c r="LCI17" s="3"/>
      <c r="LCQ17" s="3"/>
      <c r="LCY17" s="3"/>
      <c r="LDG17" s="3"/>
      <c r="LDO17" s="3"/>
      <c r="LDW17" s="3"/>
      <c r="LEE17" s="3"/>
      <c r="LEM17" s="3"/>
      <c r="LEU17" s="3"/>
      <c r="LFC17" s="3"/>
      <c r="LFK17" s="3"/>
      <c r="LFS17" s="3"/>
      <c r="LGA17" s="3"/>
      <c r="LGI17" s="3"/>
      <c r="LGQ17" s="3"/>
      <c r="LGY17" s="3"/>
      <c r="LHG17" s="3"/>
      <c r="LHO17" s="3"/>
      <c r="LHW17" s="3"/>
      <c r="LIE17" s="3"/>
      <c r="LIM17" s="3"/>
      <c r="LIU17" s="3"/>
      <c r="LJC17" s="3"/>
      <c r="LJK17" s="3"/>
      <c r="LJS17" s="3"/>
      <c r="LKA17" s="3"/>
      <c r="LKI17" s="3"/>
      <c r="LKQ17" s="3"/>
      <c r="LKY17" s="3"/>
      <c r="LLG17" s="3"/>
      <c r="LLO17" s="3"/>
      <c r="LLW17" s="3"/>
      <c r="LME17" s="3"/>
      <c r="LMM17" s="3"/>
      <c r="LMU17" s="3"/>
      <c r="LNC17" s="3"/>
      <c r="LNK17" s="3"/>
      <c r="LNS17" s="3"/>
      <c r="LOA17" s="3"/>
      <c r="LOI17" s="3"/>
      <c r="LOQ17" s="3"/>
      <c r="LOY17" s="3"/>
      <c r="LPG17" s="3"/>
      <c r="LPO17" s="3"/>
      <c r="LPW17" s="3"/>
      <c r="LQE17" s="3"/>
      <c r="LQM17" s="3"/>
      <c r="LQU17" s="3"/>
      <c r="LRC17" s="3"/>
      <c r="LRK17" s="3"/>
      <c r="LRS17" s="3"/>
      <c r="LSA17" s="3"/>
      <c r="LSI17" s="3"/>
      <c r="LSQ17" s="3"/>
      <c r="LSY17" s="3"/>
      <c r="LTG17" s="3"/>
      <c r="LTO17" s="3"/>
      <c r="LTW17" s="3"/>
      <c r="LUE17" s="3"/>
      <c r="LUM17" s="3"/>
      <c r="LUU17" s="3"/>
      <c r="LVC17" s="3"/>
      <c r="LVK17" s="3"/>
      <c r="LVS17" s="3"/>
      <c r="LWA17" s="3"/>
      <c r="LWI17" s="3"/>
      <c r="LWQ17" s="3"/>
      <c r="LWY17" s="3"/>
      <c r="LXG17" s="3"/>
      <c r="LXO17" s="3"/>
      <c r="LXW17" s="3"/>
      <c r="LYE17" s="3"/>
      <c r="LYM17" s="3"/>
      <c r="LYU17" s="3"/>
      <c r="LZC17" s="3"/>
      <c r="LZK17" s="3"/>
      <c r="LZS17" s="3"/>
      <c r="MAA17" s="3"/>
      <c r="MAI17" s="3"/>
      <c r="MAQ17" s="3"/>
      <c r="MAY17" s="3"/>
      <c r="MBG17" s="3"/>
      <c r="MBO17" s="3"/>
      <c r="MBW17" s="3"/>
      <c r="MCE17" s="3"/>
      <c r="MCM17" s="3"/>
      <c r="MCU17" s="3"/>
      <c r="MDC17" s="3"/>
      <c r="MDK17" s="3"/>
      <c r="MDS17" s="3"/>
      <c r="MEA17" s="3"/>
      <c r="MEI17" s="3"/>
      <c r="MEQ17" s="3"/>
      <c r="MEY17" s="3"/>
      <c r="MFG17" s="3"/>
      <c r="MFO17" s="3"/>
      <c r="MFW17" s="3"/>
      <c r="MGE17" s="3"/>
      <c r="MGM17" s="3"/>
      <c r="MGU17" s="3"/>
      <c r="MHC17" s="3"/>
      <c r="MHK17" s="3"/>
      <c r="MHS17" s="3"/>
      <c r="MIA17" s="3"/>
      <c r="MII17" s="3"/>
      <c r="MIQ17" s="3"/>
      <c r="MIY17" s="3"/>
      <c r="MJG17" s="3"/>
      <c r="MJO17" s="3"/>
      <c r="MJW17" s="3"/>
      <c r="MKE17" s="3"/>
      <c r="MKM17" s="3"/>
      <c r="MKU17" s="3"/>
      <c r="MLC17" s="3"/>
      <c r="MLK17" s="3"/>
      <c r="MLS17" s="3"/>
      <c r="MMA17" s="3"/>
      <c r="MMI17" s="3"/>
      <c r="MMQ17" s="3"/>
      <c r="MMY17" s="3"/>
      <c r="MNG17" s="3"/>
      <c r="MNO17" s="3"/>
      <c r="MNW17" s="3"/>
      <c r="MOE17" s="3"/>
      <c r="MOM17" s="3"/>
      <c r="MOU17" s="3"/>
      <c r="MPC17" s="3"/>
      <c r="MPK17" s="3"/>
      <c r="MPS17" s="3"/>
      <c r="MQA17" s="3"/>
      <c r="MQI17" s="3"/>
      <c r="MQQ17" s="3"/>
      <c r="MQY17" s="3"/>
      <c r="MRG17" s="3"/>
      <c r="MRO17" s="3"/>
      <c r="MRW17" s="3"/>
      <c r="MSE17" s="3"/>
      <c r="MSM17" s="3"/>
      <c r="MSU17" s="3"/>
      <c r="MTC17" s="3"/>
      <c r="MTK17" s="3"/>
      <c r="MTS17" s="3"/>
      <c r="MUA17" s="3"/>
      <c r="MUI17" s="3"/>
      <c r="MUQ17" s="3"/>
      <c r="MUY17" s="3"/>
      <c r="MVG17" s="3"/>
      <c r="MVO17" s="3"/>
      <c r="MVW17" s="3"/>
      <c r="MWE17" s="3"/>
      <c r="MWM17" s="3"/>
      <c r="MWU17" s="3"/>
      <c r="MXC17" s="3"/>
      <c r="MXK17" s="3"/>
      <c r="MXS17" s="3"/>
      <c r="MYA17" s="3"/>
      <c r="MYI17" s="3"/>
      <c r="MYQ17" s="3"/>
      <c r="MYY17" s="3"/>
      <c r="MZG17" s="3"/>
      <c r="MZO17" s="3"/>
      <c r="MZW17" s="3"/>
      <c r="NAE17" s="3"/>
      <c r="NAM17" s="3"/>
      <c r="NAU17" s="3"/>
      <c r="NBC17" s="3"/>
      <c r="NBK17" s="3"/>
      <c r="NBS17" s="3"/>
      <c r="NCA17" s="3"/>
      <c r="NCI17" s="3"/>
      <c r="NCQ17" s="3"/>
      <c r="NCY17" s="3"/>
      <c r="NDG17" s="3"/>
      <c r="NDO17" s="3"/>
      <c r="NDW17" s="3"/>
      <c r="NEE17" s="3"/>
      <c r="NEM17" s="3"/>
      <c r="NEU17" s="3"/>
      <c r="NFC17" s="3"/>
      <c r="NFK17" s="3"/>
      <c r="NFS17" s="3"/>
      <c r="NGA17" s="3"/>
      <c r="NGI17" s="3"/>
      <c r="NGQ17" s="3"/>
      <c r="NGY17" s="3"/>
      <c r="NHG17" s="3"/>
      <c r="NHO17" s="3"/>
      <c r="NHW17" s="3"/>
      <c r="NIE17" s="3"/>
      <c r="NIM17" s="3"/>
      <c r="NIU17" s="3"/>
      <c r="NJC17" s="3"/>
      <c r="NJK17" s="3"/>
      <c r="NJS17" s="3"/>
      <c r="NKA17" s="3"/>
      <c r="NKI17" s="3"/>
      <c r="NKQ17" s="3"/>
      <c r="NKY17" s="3"/>
      <c r="NLG17" s="3"/>
      <c r="NLO17" s="3"/>
      <c r="NLW17" s="3"/>
      <c r="NME17" s="3"/>
      <c r="NMM17" s="3"/>
      <c r="NMU17" s="3"/>
      <c r="NNC17" s="3"/>
      <c r="NNK17" s="3"/>
      <c r="NNS17" s="3"/>
      <c r="NOA17" s="3"/>
      <c r="NOI17" s="3"/>
      <c r="NOQ17" s="3"/>
      <c r="NOY17" s="3"/>
      <c r="NPG17" s="3"/>
      <c r="NPO17" s="3"/>
      <c r="NPW17" s="3"/>
      <c r="NQE17" s="3"/>
      <c r="NQM17" s="3"/>
      <c r="NQU17" s="3"/>
      <c r="NRC17" s="3"/>
      <c r="NRK17" s="3"/>
      <c r="NRS17" s="3"/>
      <c r="NSA17" s="3"/>
      <c r="NSI17" s="3"/>
      <c r="NSQ17" s="3"/>
      <c r="NSY17" s="3"/>
      <c r="NTG17" s="3"/>
      <c r="NTO17" s="3"/>
      <c r="NTW17" s="3"/>
      <c r="NUE17" s="3"/>
      <c r="NUM17" s="3"/>
      <c r="NUU17" s="3"/>
      <c r="NVC17" s="3"/>
      <c r="NVK17" s="3"/>
      <c r="NVS17" s="3"/>
      <c r="NWA17" s="3"/>
      <c r="NWI17" s="3"/>
      <c r="NWQ17" s="3"/>
      <c r="NWY17" s="3"/>
      <c r="NXG17" s="3"/>
      <c r="NXO17" s="3"/>
      <c r="NXW17" s="3"/>
      <c r="NYE17" s="3"/>
      <c r="NYM17" s="3"/>
      <c r="NYU17" s="3"/>
      <c r="NZC17" s="3"/>
      <c r="NZK17" s="3"/>
      <c r="NZS17" s="3"/>
      <c r="OAA17" s="3"/>
      <c r="OAI17" s="3"/>
      <c r="OAQ17" s="3"/>
      <c r="OAY17" s="3"/>
      <c r="OBG17" s="3"/>
      <c r="OBO17" s="3"/>
      <c r="OBW17" s="3"/>
      <c r="OCE17" s="3"/>
      <c r="OCM17" s="3"/>
      <c r="OCU17" s="3"/>
      <c r="ODC17" s="3"/>
      <c r="ODK17" s="3"/>
      <c r="ODS17" s="3"/>
      <c r="OEA17" s="3"/>
      <c r="OEI17" s="3"/>
      <c r="OEQ17" s="3"/>
      <c r="OEY17" s="3"/>
      <c r="OFG17" s="3"/>
      <c r="OFO17" s="3"/>
      <c r="OFW17" s="3"/>
      <c r="OGE17" s="3"/>
      <c r="OGM17" s="3"/>
      <c r="OGU17" s="3"/>
      <c r="OHC17" s="3"/>
      <c r="OHK17" s="3"/>
      <c r="OHS17" s="3"/>
      <c r="OIA17" s="3"/>
      <c r="OII17" s="3"/>
      <c r="OIQ17" s="3"/>
      <c r="OIY17" s="3"/>
      <c r="OJG17" s="3"/>
      <c r="OJO17" s="3"/>
      <c r="OJW17" s="3"/>
      <c r="OKE17" s="3"/>
      <c r="OKM17" s="3"/>
      <c r="OKU17" s="3"/>
      <c r="OLC17" s="3"/>
      <c r="OLK17" s="3"/>
      <c r="OLS17" s="3"/>
      <c r="OMA17" s="3"/>
      <c r="OMI17" s="3"/>
      <c r="OMQ17" s="3"/>
      <c r="OMY17" s="3"/>
      <c r="ONG17" s="3"/>
      <c r="ONO17" s="3"/>
      <c r="ONW17" s="3"/>
      <c r="OOE17" s="3"/>
      <c r="OOM17" s="3"/>
      <c r="OOU17" s="3"/>
      <c r="OPC17" s="3"/>
      <c r="OPK17" s="3"/>
      <c r="OPS17" s="3"/>
      <c r="OQA17" s="3"/>
      <c r="OQI17" s="3"/>
      <c r="OQQ17" s="3"/>
      <c r="OQY17" s="3"/>
      <c r="ORG17" s="3"/>
      <c r="ORO17" s="3"/>
      <c r="ORW17" s="3"/>
      <c r="OSE17" s="3"/>
      <c r="OSM17" s="3"/>
      <c r="OSU17" s="3"/>
      <c r="OTC17" s="3"/>
      <c r="OTK17" s="3"/>
      <c r="OTS17" s="3"/>
      <c r="OUA17" s="3"/>
      <c r="OUI17" s="3"/>
      <c r="OUQ17" s="3"/>
      <c r="OUY17" s="3"/>
      <c r="OVG17" s="3"/>
      <c r="OVO17" s="3"/>
      <c r="OVW17" s="3"/>
      <c r="OWE17" s="3"/>
      <c r="OWM17" s="3"/>
      <c r="OWU17" s="3"/>
      <c r="OXC17" s="3"/>
      <c r="OXK17" s="3"/>
      <c r="OXS17" s="3"/>
      <c r="OYA17" s="3"/>
      <c r="OYI17" s="3"/>
      <c r="OYQ17" s="3"/>
      <c r="OYY17" s="3"/>
      <c r="OZG17" s="3"/>
      <c r="OZO17" s="3"/>
      <c r="OZW17" s="3"/>
      <c r="PAE17" s="3"/>
      <c r="PAM17" s="3"/>
      <c r="PAU17" s="3"/>
      <c r="PBC17" s="3"/>
      <c r="PBK17" s="3"/>
      <c r="PBS17" s="3"/>
      <c r="PCA17" s="3"/>
      <c r="PCI17" s="3"/>
      <c r="PCQ17" s="3"/>
      <c r="PCY17" s="3"/>
      <c r="PDG17" s="3"/>
      <c r="PDO17" s="3"/>
      <c r="PDW17" s="3"/>
      <c r="PEE17" s="3"/>
      <c r="PEM17" s="3"/>
      <c r="PEU17" s="3"/>
      <c r="PFC17" s="3"/>
      <c r="PFK17" s="3"/>
      <c r="PFS17" s="3"/>
      <c r="PGA17" s="3"/>
      <c r="PGI17" s="3"/>
      <c r="PGQ17" s="3"/>
      <c r="PGY17" s="3"/>
      <c r="PHG17" s="3"/>
      <c r="PHO17" s="3"/>
      <c r="PHW17" s="3"/>
      <c r="PIE17" s="3"/>
      <c r="PIM17" s="3"/>
      <c r="PIU17" s="3"/>
      <c r="PJC17" s="3"/>
      <c r="PJK17" s="3"/>
      <c r="PJS17" s="3"/>
      <c r="PKA17" s="3"/>
      <c r="PKI17" s="3"/>
      <c r="PKQ17" s="3"/>
      <c r="PKY17" s="3"/>
      <c r="PLG17" s="3"/>
      <c r="PLO17" s="3"/>
      <c r="PLW17" s="3"/>
      <c r="PME17" s="3"/>
      <c r="PMM17" s="3"/>
      <c r="PMU17" s="3"/>
      <c r="PNC17" s="3"/>
      <c r="PNK17" s="3"/>
      <c r="PNS17" s="3"/>
      <c r="POA17" s="3"/>
      <c r="POI17" s="3"/>
      <c r="POQ17" s="3"/>
      <c r="POY17" s="3"/>
      <c r="PPG17" s="3"/>
      <c r="PPO17" s="3"/>
      <c r="PPW17" s="3"/>
      <c r="PQE17" s="3"/>
      <c r="PQM17" s="3"/>
      <c r="PQU17" s="3"/>
      <c r="PRC17" s="3"/>
      <c r="PRK17" s="3"/>
      <c r="PRS17" s="3"/>
      <c r="PSA17" s="3"/>
      <c r="PSI17" s="3"/>
      <c r="PSQ17" s="3"/>
      <c r="PSY17" s="3"/>
      <c r="PTG17" s="3"/>
      <c r="PTO17" s="3"/>
      <c r="PTW17" s="3"/>
      <c r="PUE17" s="3"/>
      <c r="PUM17" s="3"/>
      <c r="PUU17" s="3"/>
      <c r="PVC17" s="3"/>
      <c r="PVK17" s="3"/>
      <c r="PVS17" s="3"/>
      <c r="PWA17" s="3"/>
      <c r="PWI17" s="3"/>
      <c r="PWQ17" s="3"/>
      <c r="PWY17" s="3"/>
      <c r="PXG17" s="3"/>
      <c r="PXO17" s="3"/>
      <c r="PXW17" s="3"/>
      <c r="PYE17" s="3"/>
      <c r="PYM17" s="3"/>
      <c r="PYU17" s="3"/>
      <c r="PZC17" s="3"/>
      <c r="PZK17" s="3"/>
      <c r="PZS17" s="3"/>
      <c r="QAA17" s="3"/>
      <c r="QAI17" s="3"/>
      <c r="QAQ17" s="3"/>
      <c r="QAY17" s="3"/>
      <c r="QBG17" s="3"/>
      <c r="QBO17" s="3"/>
      <c r="QBW17" s="3"/>
      <c r="QCE17" s="3"/>
      <c r="QCM17" s="3"/>
      <c r="QCU17" s="3"/>
      <c r="QDC17" s="3"/>
      <c r="QDK17" s="3"/>
      <c r="QDS17" s="3"/>
      <c r="QEA17" s="3"/>
      <c r="QEI17" s="3"/>
      <c r="QEQ17" s="3"/>
      <c r="QEY17" s="3"/>
      <c r="QFG17" s="3"/>
      <c r="QFO17" s="3"/>
      <c r="QFW17" s="3"/>
      <c r="QGE17" s="3"/>
      <c r="QGM17" s="3"/>
      <c r="QGU17" s="3"/>
      <c r="QHC17" s="3"/>
      <c r="QHK17" s="3"/>
      <c r="QHS17" s="3"/>
      <c r="QIA17" s="3"/>
      <c r="QII17" s="3"/>
      <c r="QIQ17" s="3"/>
      <c r="QIY17" s="3"/>
      <c r="QJG17" s="3"/>
      <c r="QJO17" s="3"/>
      <c r="QJW17" s="3"/>
      <c r="QKE17" s="3"/>
      <c r="QKM17" s="3"/>
      <c r="QKU17" s="3"/>
      <c r="QLC17" s="3"/>
      <c r="QLK17" s="3"/>
      <c r="QLS17" s="3"/>
      <c r="QMA17" s="3"/>
      <c r="QMI17" s="3"/>
      <c r="QMQ17" s="3"/>
      <c r="QMY17" s="3"/>
      <c r="QNG17" s="3"/>
      <c r="QNO17" s="3"/>
      <c r="QNW17" s="3"/>
      <c r="QOE17" s="3"/>
      <c r="QOM17" s="3"/>
      <c r="QOU17" s="3"/>
      <c r="QPC17" s="3"/>
      <c r="QPK17" s="3"/>
      <c r="QPS17" s="3"/>
      <c r="QQA17" s="3"/>
      <c r="QQI17" s="3"/>
      <c r="QQQ17" s="3"/>
      <c r="QQY17" s="3"/>
      <c r="QRG17" s="3"/>
      <c r="QRO17" s="3"/>
      <c r="QRW17" s="3"/>
      <c r="QSE17" s="3"/>
      <c r="QSM17" s="3"/>
      <c r="QSU17" s="3"/>
      <c r="QTC17" s="3"/>
      <c r="QTK17" s="3"/>
      <c r="QTS17" s="3"/>
      <c r="QUA17" s="3"/>
      <c r="QUI17" s="3"/>
      <c r="QUQ17" s="3"/>
      <c r="QUY17" s="3"/>
      <c r="QVG17" s="3"/>
      <c r="QVO17" s="3"/>
      <c r="QVW17" s="3"/>
      <c r="QWE17" s="3"/>
      <c r="QWM17" s="3"/>
      <c r="QWU17" s="3"/>
      <c r="QXC17" s="3"/>
      <c r="QXK17" s="3"/>
      <c r="QXS17" s="3"/>
      <c r="QYA17" s="3"/>
      <c r="QYI17" s="3"/>
      <c r="QYQ17" s="3"/>
      <c r="QYY17" s="3"/>
      <c r="QZG17" s="3"/>
      <c r="QZO17" s="3"/>
      <c r="QZW17" s="3"/>
      <c r="RAE17" s="3"/>
      <c r="RAM17" s="3"/>
      <c r="RAU17" s="3"/>
      <c r="RBC17" s="3"/>
      <c r="RBK17" s="3"/>
      <c r="RBS17" s="3"/>
      <c r="RCA17" s="3"/>
      <c r="RCI17" s="3"/>
      <c r="RCQ17" s="3"/>
      <c r="RCY17" s="3"/>
      <c r="RDG17" s="3"/>
      <c r="RDO17" s="3"/>
      <c r="RDW17" s="3"/>
      <c r="REE17" s="3"/>
      <c r="REM17" s="3"/>
      <c r="REU17" s="3"/>
      <c r="RFC17" s="3"/>
      <c r="RFK17" s="3"/>
      <c r="RFS17" s="3"/>
      <c r="RGA17" s="3"/>
      <c r="RGI17" s="3"/>
      <c r="RGQ17" s="3"/>
      <c r="RGY17" s="3"/>
      <c r="RHG17" s="3"/>
      <c r="RHO17" s="3"/>
      <c r="RHW17" s="3"/>
      <c r="RIE17" s="3"/>
      <c r="RIM17" s="3"/>
      <c r="RIU17" s="3"/>
      <c r="RJC17" s="3"/>
      <c r="RJK17" s="3"/>
      <c r="RJS17" s="3"/>
      <c r="RKA17" s="3"/>
      <c r="RKI17" s="3"/>
      <c r="RKQ17" s="3"/>
      <c r="RKY17" s="3"/>
      <c r="RLG17" s="3"/>
      <c r="RLO17" s="3"/>
      <c r="RLW17" s="3"/>
      <c r="RME17" s="3"/>
      <c r="RMM17" s="3"/>
      <c r="RMU17" s="3"/>
      <c r="RNC17" s="3"/>
      <c r="RNK17" s="3"/>
      <c r="RNS17" s="3"/>
      <c r="ROA17" s="3"/>
      <c r="ROI17" s="3"/>
      <c r="ROQ17" s="3"/>
      <c r="ROY17" s="3"/>
      <c r="RPG17" s="3"/>
      <c r="RPO17" s="3"/>
      <c r="RPW17" s="3"/>
      <c r="RQE17" s="3"/>
      <c r="RQM17" s="3"/>
      <c r="RQU17" s="3"/>
      <c r="RRC17" s="3"/>
      <c r="RRK17" s="3"/>
      <c r="RRS17" s="3"/>
      <c r="RSA17" s="3"/>
      <c r="RSI17" s="3"/>
      <c r="RSQ17" s="3"/>
      <c r="RSY17" s="3"/>
      <c r="RTG17" s="3"/>
      <c r="RTO17" s="3"/>
      <c r="RTW17" s="3"/>
      <c r="RUE17" s="3"/>
      <c r="RUM17" s="3"/>
      <c r="RUU17" s="3"/>
      <c r="RVC17" s="3"/>
      <c r="RVK17" s="3"/>
      <c r="RVS17" s="3"/>
      <c r="RWA17" s="3"/>
      <c r="RWI17" s="3"/>
      <c r="RWQ17" s="3"/>
      <c r="RWY17" s="3"/>
      <c r="RXG17" s="3"/>
      <c r="RXO17" s="3"/>
      <c r="RXW17" s="3"/>
      <c r="RYE17" s="3"/>
      <c r="RYM17" s="3"/>
      <c r="RYU17" s="3"/>
      <c r="RZC17" s="3"/>
      <c r="RZK17" s="3"/>
      <c r="RZS17" s="3"/>
      <c r="SAA17" s="3"/>
      <c r="SAI17" s="3"/>
      <c r="SAQ17" s="3"/>
      <c r="SAY17" s="3"/>
      <c r="SBG17" s="3"/>
      <c r="SBO17" s="3"/>
      <c r="SBW17" s="3"/>
      <c r="SCE17" s="3"/>
      <c r="SCM17" s="3"/>
      <c r="SCU17" s="3"/>
      <c r="SDC17" s="3"/>
      <c r="SDK17" s="3"/>
      <c r="SDS17" s="3"/>
      <c r="SEA17" s="3"/>
      <c r="SEI17" s="3"/>
      <c r="SEQ17" s="3"/>
      <c r="SEY17" s="3"/>
      <c r="SFG17" s="3"/>
      <c r="SFO17" s="3"/>
      <c r="SFW17" s="3"/>
      <c r="SGE17" s="3"/>
      <c r="SGM17" s="3"/>
      <c r="SGU17" s="3"/>
      <c r="SHC17" s="3"/>
      <c r="SHK17" s="3"/>
      <c r="SHS17" s="3"/>
      <c r="SIA17" s="3"/>
      <c r="SII17" s="3"/>
      <c r="SIQ17" s="3"/>
      <c r="SIY17" s="3"/>
      <c r="SJG17" s="3"/>
      <c r="SJO17" s="3"/>
      <c r="SJW17" s="3"/>
      <c r="SKE17" s="3"/>
      <c r="SKM17" s="3"/>
      <c r="SKU17" s="3"/>
      <c r="SLC17" s="3"/>
      <c r="SLK17" s="3"/>
      <c r="SLS17" s="3"/>
      <c r="SMA17" s="3"/>
      <c r="SMI17" s="3"/>
      <c r="SMQ17" s="3"/>
      <c r="SMY17" s="3"/>
      <c r="SNG17" s="3"/>
      <c r="SNO17" s="3"/>
      <c r="SNW17" s="3"/>
      <c r="SOE17" s="3"/>
      <c r="SOM17" s="3"/>
      <c r="SOU17" s="3"/>
      <c r="SPC17" s="3"/>
      <c r="SPK17" s="3"/>
      <c r="SPS17" s="3"/>
      <c r="SQA17" s="3"/>
      <c r="SQI17" s="3"/>
      <c r="SQQ17" s="3"/>
      <c r="SQY17" s="3"/>
      <c r="SRG17" s="3"/>
      <c r="SRO17" s="3"/>
      <c r="SRW17" s="3"/>
      <c r="SSE17" s="3"/>
      <c r="SSM17" s="3"/>
      <c r="SSU17" s="3"/>
      <c r="STC17" s="3"/>
      <c r="STK17" s="3"/>
      <c r="STS17" s="3"/>
      <c r="SUA17" s="3"/>
      <c r="SUI17" s="3"/>
      <c r="SUQ17" s="3"/>
      <c r="SUY17" s="3"/>
      <c r="SVG17" s="3"/>
      <c r="SVO17" s="3"/>
      <c r="SVW17" s="3"/>
      <c r="SWE17" s="3"/>
      <c r="SWM17" s="3"/>
      <c r="SWU17" s="3"/>
      <c r="SXC17" s="3"/>
      <c r="SXK17" s="3"/>
      <c r="SXS17" s="3"/>
      <c r="SYA17" s="3"/>
      <c r="SYI17" s="3"/>
      <c r="SYQ17" s="3"/>
      <c r="SYY17" s="3"/>
      <c r="SZG17" s="3"/>
      <c r="SZO17" s="3"/>
      <c r="SZW17" s="3"/>
      <c r="TAE17" s="3"/>
      <c r="TAM17" s="3"/>
      <c r="TAU17" s="3"/>
      <c r="TBC17" s="3"/>
      <c r="TBK17" s="3"/>
      <c r="TBS17" s="3"/>
      <c r="TCA17" s="3"/>
      <c r="TCI17" s="3"/>
      <c r="TCQ17" s="3"/>
      <c r="TCY17" s="3"/>
      <c r="TDG17" s="3"/>
      <c r="TDO17" s="3"/>
      <c r="TDW17" s="3"/>
      <c r="TEE17" s="3"/>
      <c r="TEM17" s="3"/>
      <c r="TEU17" s="3"/>
      <c r="TFC17" s="3"/>
      <c r="TFK17" s="3"/>
      <c r="TFS17" s="3"/>
      <c r="TGA17" s="3"/>
      <c r="TGI17" s="3"/>
      <c r="TGQ17" s="3"/>
      <c r="TGY17" s="3"/>
      <c r="THG17" s="3"/>
      <c r="THO17" s="3"/>
      <c r="THW17" s="3"/>
      <c r="TIE17" s="3"/>
      <c r="TIM17" s="3"/>
      <c r="TIU17" s="3"/>
      <c r="TJC17" s="3"/>
      <c r="TJK17" s="3"/>
      <c r="TJS17" s="3"/>
      <c r="TKA17" s="3"/>
      <c r="TKI17" s="3"/>
      <c r="TKQ17" s="3"/>
      <c r="TKY17" s="3"/>
      <c r="TLG17" s="3"/>
      <c r="TLO17" s="3"/>
      <c r="TLW17" s="3"/>
      <c r="TME17" s="3"/>
      <c r="TMM17" s="3"/>
      <c r="TMU17" s="3"/>
      <c r="TNC17" s="3"/>
      <c r="TNK17" s="3"/>
      <c r="TNS17" s="3"/>
      <c r="TOA17" s="3"/>
      <c r="TOI17" s="3"/>
      <c r="TOQ17" s="3"/>
      <c r="TOY17" s="3"/>
      <c r="TPG17" s="3"/>
      <c r="TPO17" s="3"/>
      <c r="TPW17" s="3"/>
      <c r="TQE17" s="3"/>
      <c r="TQM17" s="3"/>
      <c r="TQU17" s="3"/>
      <c r="TRC17" s="3"/>
      <c r="TRK17" s="3"/>
      <c r="TRS17" s="3"/>
      <c r="TSA17" s="3"/>
      <c r="TSI17" s="3"/>
      <c r="TSQ17" s="3"/>
      <c r="TSY17" s="3"/>
      <c r="TTG17" s="3"/>
      <c r="TTO17" s="3"/>
      <c r="TTW17" s="3"/>
      <c r="TUE17" s="3"/>
      <c r="TUM17" s="3"/>
      <c r="TUU17" s="3"/>
      <c r="TVC17" s="3"/>
      <c r="TVK17" s="3"/>
      <c r="TVS17" s="3"/>
      <c r="TWA17" s="3"/>
      <c r="TWI17" s="3"/>
      <c r="TWQ17" s="3"/>
      <c r="TWY17" s="3"/>
      <c r="TXG17" s="3"/>
      <c r="TXO17" s="3"/>
      <c r="TXW17" s="3"/>
      <c r="TYE17" s="3"/>
      <c r="TYM17" s="3"/>
      <c r="TYU17" s="3"/>
      <c r="TZC17" s="3"/>
      <c r="TZK17" s="3"/>
      <c r="TZS17" s="3"/>
      <c r="UAA17" s="3"/>
      <c r="UAI17" s="3"/>
      <c r="UAQ17" s="3"/>
      <c r="UAY17" s="3"/>
      <c r="UBG17" s="3"/>
      <c r="UBO17" s="3"/>
      <c r="UBW17" s="3"/>
      <c r="UCE17" s="3"/>
      <c r="UCM17" s="3"/>
      <c r="UCU17" s="3"/>
      <c r="UDC17" s="3"/>
      <c r="UDK17" s="3"/>
      <c r="UDS17" s="3"/>
      <c r="UEA17" s="3"/>
      <c r="UEI17" s="3"/>
      <c r="UEQ17" s="3"/>
      <c r="UEY17" s="3"/>
      <c r="UFG17" s="3"/>
      <c r="UFO17" s="3"/>
      <c r="UFW17" s="3"/>
      <c r="UGE17" s="3"/>
      <c r="UGM17" s="3"/>
      <c r="UGU17" s="3"/>
      <c r="UHC17" s="3"/>
      <c r="UHK17" s="3"/>
      <c r="UHS17" s="3"/>
      <c r="UIA17" s="3"/>
      <c r="UII17" s="3"/>
      <c r="UIQ17" s="3"/>
      <c r="UIY17" s="3"/>
      <c r="UJG17" s="3"/>
      <c r="UJO17" s="3"/>
      <c r="UJW17" s="3"/>
      <c r="UKE17" s="3"/>
      <c r="UKM17" s="3"/>
      <c r="UKU17" s="3"/>
      <c r="ULC17" s="3"/>
      <c r="ULK17" s="3"/>
      <c r="ULS17" s="3"/>
      <c r="UMA17" s="3"/>
      <c r="UMI17" s="3"/>
      <c r="UMQ17" s="3"/>
      <c r="UMY17" s="3"/>
      <c r="UNG17" s="3"/>
      <c r="UNO17" s="3"/>
      <c r="UNW17" s="3"/>
      <c r="UOE17" s="3"/>
      <c r="UOM17" s="3"/>
      <c r="UOU17" s="3"/>
      <c r="UPC17" s="3"/>
      <c r="UPK17" s="3"/>
      <c r="UPS17" s="3"/>
      <c r="UQA17" s="3"/>
      <c r="UQI17" s="3"/>
      <c r="UQQ17" s="3"/>
      <c r="UQY17" s="3"/>
      <c r="URG17" s="3"/>
      <c r="URO17" s="3"/>
      <c r="URW17" s="3"/>
      <c r="USE17" s="3"/>
      <c r="USM17" s="3"/>
      <c r="USU17" s="3"/>
      <c r="UTC17" s="3"/>
      <c r="UTK17" s="3"/>
      <c r="UTS17" s="3"/>
      <c r="UUA17" s="3"/>
      <c r="UUI17" s="3"/>
      <c r="UUQ17" s="3"/>
      <c r="UUY17" s="3"/>
      <c r="UVG17" s="3"/>
      <c r="UVO17" s="3"/>
      <c r="UVW17" s="3"/>
      <c r="UWE17" s="3"/>
      <c r="UWM17" s="3"/>
      <c r="UWU17" s="3"/>
      <c r="UXC17" s="3"/>
      <c r="UXK17" s="3"/>
      <c r="UXS17" s="3"/>
      <c r="UYA17" s="3"/>
      <c r="UYI17" s="3"/>
      <c r="UYQ17" s="3"/>
      <c r="UYY17" s="3"/>
      <c r="UZG17" s="3"/>
      <c r="UZO17" s="3"/>
      <c r="UZW17" s="3"/>
      <c r="VAE17" s="3"/>
      <c r="VAM17" s="3"/>
      <c r="VAU17" s="3"/>
      <c r="VBC17" s="3"/>
      <c r="VBK17" s="3"/>
      <c r="VBS17" s="3"/>
      <c r="VCA17" s="3"/>
      <c r="VCI17" s="3"/>
      <c r="VCQ17" s="3"/>
      <c r="VCY17" s="3"/>
      <c r="VDG17" s="3"/>
      <c r="VDO17" s="3"/>
      <c r="VDW17" s="3"/>
      <c r="VEE17" s="3"/>
      <c r="VEM17" s="3"/>
      <c r="VEU17" s="3"/>
      <c r="VFC17" s="3"/>
      <c r="VFK17" s="3"/>
      <c r="VFS17" s="3"/>
      <c r="VGA17" s="3"/>
      <c r="VGI17" s="3"/>
      <c r="VGQ17" s="3"/>
      <c r="VGY17" s="3"/>
      <c r="VHG17" s="3"/>
      <c r="VHO17" s="3"/>
      <c r="VHW17" s="3"/>
      <c r="VIE17" s="3"/>
      <c r="VIM17" s="3"/>
      <c r="VIU17" s="3"/>
      <c r="VJC17" s="3"/>
      <c r="VJK17" s="3"/>
      <c r="VJS17" s="3"/>
      <c r="VKA17" s="3"/>
      <c r="VKI17" s="3"/>
      <c r="VKQ17" s="3"/>
      <c r="VKY17" s="3"/>
      <c r="VLG17" s="3"/>
      <c r="VLO17" s="3"/>
      <c r="VLW17" s="3"/>
      <c r="VME17" s="3"/>
      <c r="VMM17" s="3"/>
      <c r="VMU17" s="3"/>
      <c r="VNC17" s="3"/>
      <c r="VNK17" s="3"/>
      <c r="VNS17" s="3"/>
      <c r="VOA17" s="3"/>
      <c r="VOI17" s="3"/>
      <c r="VOQ17" s="3"/>
      <c r="VOY17" s="3"/>
      <c r="VPG17" s="3"/>
      <c r="VPO17" s="3"/>
      <c r="VPW17" s="3"/>
      <c r="VQE17" s="3"/>
      <c r="VQM17" s="3"/>
      <c r="VQU17" s="3"/>
      <c r="VRC17" s="3"/>
      <c r="VRK17" s="3"/>
      <c r="VRS17" s="3"/>
      <c r="VSA17" s="3"/>
      <c r="VSI17" s="3"/>
      <c r="VSQ17" s="3"/>
      <c r="VSY17" s="3"/>
      <c r="VTG17" s="3"/>
      <c r="VTO17" s="3"/>
      <c r="VTW17" s="3"/>
      <c r="VUE17" s="3"/>
      <c r="VUM17" s="3"/>
      <c r="VUU17" s="3"/>
      <c r="VVC17" s="3"/>
      <c r="VVK17" s="3"/>
      <c r="VVS17" s="3"/>
      <c r="VWA17" s="3"/>
      <c r="VWI17" s="3"/>
      <c r="VWQ17" s="3"/>
      <c r="VWY17" s="3"/>
      <c r="VXG17" s="3"/>
      <c r="VXO17" s="3"/>
      <c r="VXW17" s="3"/>
      <c r="VYE17" s="3"/>
      <c r="VYM17" s="3"/>
      <c r="VYU17" s="3"/>
      <c r="VZC17" s="3"/>
      <c r="VZK17" s="3"/>
      <c r="VZS17" s="3"/>
      <c r="WAA17" s="3"/>
      <c r="WAI17" s="3"/>
      <c r="WAQ17" s="3"/>
      <c r="WAY17" s="3"/>
      <c r="WBG17" s="3"/>
      <c r="WBO17" s="3"/>
      <c r="WBW17" s="3"/>
      <c r="WCE17" s="3"/>
      <c r="WCM17" s="3"/>
      <c r="WCU17" s="3"/>
      <c r="WDC17" s="3"/>
      <c r="WDK17" s="3"/>
      <c r="WDS17" s="3"/>
      <c r="WEA17" s="3"/>
      <c r="WEI17" s="3"/>
      <c r="WEQ17" s="3"/>
      <c r="WEY17" s="3"/>
      <c r="WFG17" s="3"/>
      <c r="WFO17" s="3"/>
      <c r="WFW17" s="3"/>
      <c r="WGE17" s="3"/>
      <c r="WGM17" s="3"/>
      <c r="WGU17" s="3"/>
      <c r="WHC17" s="3"/>
      <c r="WHK17" s="3"/>
      <c r="WHS17" s="3"/>
      <c r="WIA17" s="3"/>
      <c r="WII17" s="3"/>
      <c r="WIQ17" s="3"/>
      <c r="WIY17" s="3"/>
      <c r="WJG17" s="3"/>
      <c r="WJO17" s="3"/>
      <c r="WJW17" s="3"/>
      <c r="WKE17" s="3"/>
      <c r="WKM17" s="3"/>
      <c r="WKU17" s="3"/>
      <c r="WLC17" s="3"/>
      <c r="WLK17" s="3"/>
      <c r="WLS17" s="3"/>
      <c r="WMA17" s="3"/>
      <c r="WMI17" s="3"/>
      <c r="WMQ17" s="3"/>
      <c r="WMY17" s="3"/>
      <c r="WNG17" s="3"/>
      <c r="WNO17" s="3"/>
      <c r="WNW17" s="3"/>
      <c r="WOE17" s="3"/>
      <c r="WOM17" s="3"/>
      <c r="WOU17" s="3"/>
      <c r="WPC17" s="3"/>
      <c r="WPK17" s="3"/>
      <c r="WPS17" s="3"/>
      <c r="WQA17" s="3"/>
      <c r="WQI17" s="3"/>
      <c r="WQQ17" s="3"/>
      <c r="WQY17" s="3"/>
      <c r="WRG17" s="3"/>
      <c r="WRO17" s="3"/>
      <c r="WRW17" s="3"/>
      <c r="WSE17" s="3"/>
      <c r="WSM17" s="3"/>
      <c r="WSU17" s="3"/>
      <c r="WTC17" s="3"/>
      <c r="WTK17" s="3"/>
      <c r="WTS17" s="3"/>
      <c r="WUA17" s="3"/>
      <c r="WUI17" s="3"/>
      <c r="WUQ17" s="3"/>
      <c r="WUY17" s="3"/>
      <c r="WVG17" s="3"/>
      <c r="WVO17" s="3"/>
      <c r="WVW17" s="3"/>
      <c r="WWE17" s="3"/>
      <c r="WWM17" s="3"/>
      <c r="WWU17" s="3"/>
      <c r="WXC17" s="3"/>
      <c r="WXK17" s="3"/>
      <c r="WXS17" s="3"/>
      <c r="WYA17" s="3"/>
      <c r="WYI17" s="3"/>
      <c r="WYQ17" s="3"/>
      <c r="WYY17" s="3"/>
      <c r="WZG17" s="3"/>
      <c r="WZO17" s="3"/>
      <c r="WZW17" s="3"/>
      <c r="XAE17" s="3"/>
      <c r="XAM17" s="3"/>
      <c r="XAU17" s="3"/>
      <c r="XBC17" s="3"/>
      <c r="XBK17" s="3"/>
      <c r="XBS17" s="3"/>
      <c r="XCA17" s="3"/>
      <c r="XCI17" s="3"/>
      <c r="XCQ17" s="3"/>
      <c r="XCY17" s="3"/>
      <c r="XDG17" s="3"/>
      <c r="XDO17" s="3"/>
      <c r="XDW17" s="3"/>
      <c r="XEE17" s="3"/>
      <c r="XEM17" s="3"/>
      <c r="XEU17" s="3"/>
      <c r="XFC17" s="3"/>
    </row>
    <row r="18" customHeight="1" spans="1:8">
      <c r="A18" s="1">
        <v>20181029</v>
      </c>
      <c r="B18" s="1">
        <v>162</v>
      </c>
      <c r="C18" s="1">
        <f>E18-B18</f>
        <v>39</v>
      </c>
      <c r="D18" s="1">
        <v>36702</v>
      </c>
      <c r="E18" s="1">
        <v>201</v>
      </c>
      <c r="F18" s="1">
        <v>162</v>
      </c>
      <c r="G18" s="3">
        <f t="shared" si="1"/>
        <v>0.805970149253731</v>
      </c>
      <c r="H18" s="6" t="s">
        <v>31</v>
      </c>
    </row>
    <row r="19" customHeight="1" spans="1:16383">
      <c r="A19" s="1">
        <v>20181030</v>
      </c>
      <c r="B19" s="1">
        <v>3020</v>
      </c>
      <c r="C19" s="1">
        <v>118</v>
      </c>
      <c r="D19" s="1">
        <v>76387</v>
      </c>
      <c r="E19" s="1">
        <v>3138</v>
      </c>
      <c r="F19" s="1">
        <v>3020</v>
      </c>
      <c r="G19" s="3">
        <f t="shared" si="1"/>
        <v>0.962396430847674</v>
      </c>
      <c r="H19" s="1" t="s">
        <v>12</v>
      </c>
      <c r="O19" s="3"/>
      <c r="W19" s="3"/>
      <c r="AE19" s="3"/>
      <c r="AM19" s="3"/>
      <c r="AU19" s="3"/>
      <c r="BC19" s="3"/>
      <c r="BK19" s="3"/>
      <c r="BS19" s="3"/>
      <c r="CA19" s="3"/>
      <c r="CI19" s="3"/>
      <c r="CQ19" s="3"/>
      <c r="CY19" s="3"/>
      <c r="DG19" s="3"/>
      <c r="DO19" s="3"/>
      <c r="DW19" s="3"/>
      <c r="EE19" s="3"/>
      <c r="EM19" s="3"/>
      <c r="EU19" s="3"/>
      <c r="FC19" s="3"/>
      <c r="FK19" s="3"/>
      <c r="FS19" s="3"/>
      <c r="GA19" s="3"/>
      <c r="GI19" s="3"/>
      <c r="GQ19" s="3"/>
      <c r="GY19" s="3"/>
      <c r="HG19" s="3"/>
      <c r="HO19" s="3"/>
      <c r="HW19" s="3"/>
      <c r="IE19" s="3"/>
      <c r="IM19" s="3"/>
      <c r="IU19" s="3"/>
      <c r="JC19" s="3"/>
      <c r="JK19" s="3"/>
      <c r="JS19" s="3"/>
      <c r="KA19" s="3"/>
      <c r="KI19" s="3"/>
      <c r="KQ19" s="3"/>
      <c r="KY19" s="3"/>
      <c r="LG19" s="3"/>
      <c r="LO19" s="3"/>
      <c r="LW19" s="3"/>
      <c r="ME19" s="3"/>
      <c r="MM19" s="3"/>
      <c r="MU19" s="3"/>
      <c r="NC19" s="3"/>
      <c r="NK19" s="3"/>
      <c r="NS19" s="3"/>
      <c r="OA19" s="3"/>
      <c r="OI19" s="3"/>
      <c r="OQ19" s="3"/>
      <c r="OY19" s="3"/>
      <c r="PG19" s="3"/>
      <c r="PO19" s="3"/>
      <c r="PW19" s="3"/>
      <c r="QE19" s="3"/>
      <c r="QM19" s="3"/>
      <c r="QU19" s="3"/>
      <c r="RC19" s="3"/>
      <c r="RK19" s="3"/>
      <c r="RS19" s="3"/>
      <c r="SA19" s="3"/>
      <c r="SI19" s="3"/>
      <c r="SQ19" s="3"/>
      <c r="SY19" s="3"/>
      <c r="TG19" s="3"/>
      <c r="TO19" s="3"/>
      <c r="TW19" s="3"/>
      <c r="UE19" s="3"/>
      <c r="UM19" s="3"/>
      <c r="UU19" s="3"/>
      <c r="VC19" s="3"/>
      <c r="VK19" s="3"/>
      <c r="VS19" s="3"/>
      <c r="WA19" s="3"/>
      <c r="WI19" s="3"/>
      <c r="WQ19" s="3"/>
      <c r="WY19" s="3"/>
      <c r="XG19" s="3"/>
      <c r="XO19" s="3"/>
      <c r="XW19" s="3"/>
      <c r="YE19" s="3"/>
      <c r="YM19" s="3"/>
      <c r="YU19" s="3"/>
      <c r="ZC19" s="3"/>
      <c r="ZK19" s="3"/>
      <c r="ZS19" s="3"/>
      <c r="AAA19" s="3"/>
      <c r="AAI19" s="3"/>
      <c r="AAQ19" s="3"/>
      <c r="AAY19" s="3"/>
      <c r="ABG19" s="3"/>
      <c r="ABO19" s="3"/>
      <c r="ABW19" s="3"/>
      <c r="ACE19" s="3"/>
      <c r="ACM19" s="3"/>
      <c r="ACU19" s="3"/>
      <c r="ADC19" s="3"/>
      <c r="ADK19" s="3"/>
      <c r="ADS19" s="3"/>
      <c r="AEA19" s="3"/>
      <c r="AEI19" s="3"/>
      <c r="AEQ19" s="3"/>
      <c r="AEY19" s="3"/>
      <c r="AFG19" s="3"/>
      <c r="AFO19" s="3"/>
      <c r="AFW19" s="3"/>
      <c r="AGE19" s="3"/>
      <c r="AGM19" s="3"/>
      <c r="AGU19" s="3"/>
      <c r="AHC19" s="3"/>
      <c r="AHK19" s="3"/>
      <c r="AHS19" s="3"/>
      <c r="AIA19" s="3"/>
      <c r="AII19" s="3"/>
      <c r="AIQ19" s="3"/>
      <c r="AIY19" s="3"/>
      <c r="AJG19" s="3"/>
      <c r="AJO19" s="3"/>
      <c r="AJW19" s="3"/>
      <c r="AKE19" s="3"/>
      <c r="AKM19" s="3"/>
      <c r="AKU19" s="3"/>
      <c r="ALC19" s="3"/>
      <c r="ALK19" s="3"/>
      <c r="ALS19" s="3"/>
      <c r="AMA19" s="3"/>
      <c r="AMI19" s="3"/>
      <c r="AMQ19" s="3"/>
      <c r="AMY19" s="3"/>
      <c r="ANG19" s="3"/>
      <c r="ANO19" s="3"/>
      <c r="ANW19" s="3"/>
      <c r="AOE19" s="3"/>
      <c r="AOM19" s="3"/>
      <c r="AOU19" s="3"/>
      <c r="APC19" s="3"/>
      <c r="APK19" s="3"/>
      <c r="APS19" s="3"/>
      <c r="AQA19" s="3"/>
      <c r="AQI19" s="3"/>
      <c r="AQQ19" s="3"/>
      <c r="AQY19" s="3"/>
      <c r="ARG19" s="3"/>
      <c r="ARO19" s="3"/>
      <c r="ARW19" s="3"/>
      <c r="ASE19" s="3"/>
      <c r="ASM19" s="3"/>
      <c r="ASU19" s="3"/>
      <c r="ATC19" s="3"/>
      <c r="ATK19" s="3"/>
      <c r="ATS19" s="3"/>
      <c r="AUA19" s="3"/>
      <c r="AUI19" s="3"/>
      <c r="AUQ19" s="3"/>
      <c r="AUY19" s="3"/>
      <c r="AVG19" s="3"/>
      <c r="AVO19" s="3"/>
      <c r="AVW19" s="3"/>
      <c r="AWE19" s="3"/>
      <c r="AWM19" s="3"/>
      <c r="AWU19" s="3"/>
      <c r="AXC19" s="3"/>
      <c r="AXK19" s="3"/>
      <c r="AXS19" s="3"/>
      <c r="AYA19" s="3"/>
      <c r="AYI19" s="3"/>
      <c r="AYQ19" s="3"/>
      <c r="AYY19" s="3"/>
      <c r="AZG19" s="3"/>
      <c r="AZO19" s="3"/>
      <c r="AZW19" s="3"/>
      <c r="BAE19" s="3"/>
      <c r="BAM19" s="3"/>
      <c r="BAU19" s="3"/>
      <c r="BBC19" s="3"/>
      <c r="BBK19" s="3"/>
      <c r="BBS19" s="3"/>
      <c r="BCA19" s="3"/>
      <c r="BCI19" s="3"/>
      <c r="BCQ19" s="3"/>
      <c r="BCY19" s="3"/>
      <c r="BDG19" s="3"/>
      <c r="BDO19" s="3"/>
      <c r="BDW19" s="3"/>
      <c r="BEE19" s="3"/>
      <c r="BEM19" s="3"/>
      <c r="BEU19" s="3"/>
      <c r="BFC19" s="3"/>
      <c r="BFK19" s="3"/>
      <c r="BFS19" s="3"/>
      <c r="BGA19" s="3"/>
      <c r="BGI19" s="3"/>
      <c r="BGQ19" s="3"/>
      <c r="BGY19" s="3"/>
      <c r="BHG19" s="3"/>
      <c r="BHO19" s="3"/>
      <c r="BHW19" s="3"/>
      <c r="BIE19" s="3"/>
      <c r="BIM19" s="3"/>
      <c r="BIU19" s="3"/>
      <c r="BJC19" s="3"/>
      <c r="BJK19" s="3"/>
      <c r="BJS19" s="3"/>
      <c r="BKA19" s="3"/>
      <c r="BKI19" s="3"/>
      <c r="BKQ19" s="3"/>
      <c r="BKY19" s="3"/>
      <c r="BLG19" s="3"/>
      <c r="BLO19" s="3"/>
      <c r="BLW19" s="3"/>
      <c r="BME19" s="3"/>
      <c r="BMM19" s="3"/>
      <c r="BMU19" s="3"/>
      <c r="BNC19" s="3"/>
      <c r="BNK19" s="3"/>
      <c r="BNS19" s="3"/>
      <c r="BOA19" s="3"/>
      <c r="BOI19" s="3"/>
      <c r="BOQ19" s="3"/>
      <c r="BOY19" s="3"/>
      <c r="BPG19" s="3"/>
      <c r="BPO19" s="3"/>
      <c r="BPW19" s="3"/>
      <c r="BQE19" s="3"/>
      <c r="BQM19" s="3"/>
      <c r="BQU19" s="3"/>
      <c r="BRC19" s="3"/>
      <c r="BRK19" s="3"/>
      <c r="BRS19" s="3"/>
      <c r="BSA19" s="3"/>
      <c r="BSI19" s="3"/>
      <c r="BSQ19" s="3"/>
      <c r="BSY19" s="3"/>
      <c r="BTG19" s="3"/>
      <c r="BTO19" s="3"/>
      <c r="BTW19" s="3"/>
      <c r="BUE19" s="3"/>
      <c r="BUM19" s="3"/>
      <c r="BUU19" s="3"/>
      <c r="BVC19" s="3"/>
      <c r="BVK19" s="3"/>
      <c r="BVS19" s="3"/>
      <c r="BWA19" s="3"/>
      <c r="BWI19" s="3"/>
      <c r="BWQ19" s="3"/>
      <c r="BWY19" s="3"/>
      <c r="BXG19" s="3"/>
      <c r="BXO19" s="3"/>
      <c r="BXW19" s="3"/>
      <c r="BYE19" s="3"/>
      <c r="BYM19" s="3"/>
      <c r="BYU19" s="3"/>
      <c r="BZC19" s="3"/>
      <c r="BZK19" s="3"/>
      <c r="BZS19" s="3"/>
      <c r="CAA19" s="3"/>
      <c r="CAI19" s="3"/>
      <c r="CAQ19" s="3"/>
      <c r="CAY19" s="3"/>
      <c r="CBG19" s="3"/>
      <c r="CBO19" s="3"/>
      <c r="CBW19" s="3"/>
      <c r="CCE19" s="3"/>
      <c r="CCM19" s="3"/>
      <c r="CCU19" s="3"/>
      <c r="CDC19" s="3"/>
      <c r="CDK19" s="3"/>
      <c r="CDS19" s="3"/>
      <c r="CEA19" s="3"/>
      <c r="CEI19" s="3"/>
      <c r="CEQ19" s="3"/>
      <c r="CEY19" s="3"/>
      <c r="CFG19" s="3"/>
      <c r="CFO19" s="3"/>
      <c r="CFW19" s="3"/>
      <c r="CGE19" s="3"/>
      <c r="CGM19" s="3"/>
      <c r="CGU19" s="3"/>
      <c r="CHC19" s="3"/>
      <c r="CHK19" s="3"/>
      <c r="CHS19" s="3"/>
      <c r="CIA19" s="3"/>
      <c r="CII19" s="3"/>
      <c r="CIQ19" s="3"/>
      <c r="CIY19" s="3"/>
      <c r="CJG19" s="3"/>
      <c r="CJO19" s="3"/>
      <c r="CJW19" s="3"/>
      <c r="CKE19" s="3"/>
      <c r="CKM19" s="3"/>
      <c r="CKU19" s="3"/>
      <c r="CLC19" s="3"/>
      <c r="CLK19" s="3"/>
      <c r="CLS19" s="3"/>
      <c r="CMA19" s="3"/>
      <c r="CMI19" s="3"/>
      <c r="CMQ19" s="3"/>
      <c r="CMY19" s="3"/>
      <c r="CNG19" s="3"/>
      <c r="CNO19" s="3"/>
      <c r="CNW19" s="3"/>
      <c r="COE19" s="3"/>
      <c r="COM19" s="3"/>
      <c r="COU19" s="3"/>
      <c r="CPC19" s="3"/>
      <c r="CPK19" s="3"/>
      <c r="CPS19" s="3"/>
      <c r="CQA19" s="3"/>
      <c r="CQI19" s="3"/>
      <c r="CQQ19" s="3"/>
      <c r="CQY19" s="3"/>
      <c r="CRG19" s="3"/>
      <c r="CRO19" s="3"/>
      <c r="CRW19" s="3"/>
      <c r="CSE19" s="3"/>
      <c r="CSM19" s="3"/>
      <c r="CSU19" s="3"/>
      <c r="CTC19" s="3"/>
      <c r="CTK19" s="3"/>
      <c r="CTS19" s="3"/>
      <c r="CUA19" s="3"/>
      <c r="CUI19" s="3"/>
      <c r="CUQ19" s="3"/>
      <c r="CUY19" s="3"/>
      <c r="CVG19" s="3"/>
      <c r="CVO19" s="3"/>
      <c r="CVW19" s="3"/>
      <c r="CWE19" s="3"/>
      <c r="CWM19" s="3"/>
      <c r="CWU19" s="3"/>
      <c r="CXC19" s="3"/>
      <c r="CXK19" s="3"/>
      <c r="CXS19" s="3"/>
      <c r="CYA19" s="3"/>
      <c r="CYI19" s="3"/>
      <c r="CYQ19" s="3"/>
      <c r="CYY19" s="3"/>
      <c r="CZG19" s="3"/>
      <c r="CZO19" s="3"/>
      <c r="CZW19" s="3"/>
      <c r="DAE19" s="3"/>
      <c r="DAM19" s="3"/>
      <c r="DAU19" s="3"/>
      <c r="DBC19" s="3"/>
      <c r="DBK19" s="3"/>
      <c r="DBS19" s="3"/>
      <c r="DCA19" s="3"/>
      <c r="DCI19" s="3"/>
      <c r="DCQ19" s="3"/>
      <c r="DCY19" s="3"/>
      <c r="DDG19" s="3"/>
      <c r="DDO19" s="3"/>
      <c r="DDW19" s="3"/>
      <c r="DEE19" s="3"/>
      <c r="DEM19" s="3"/>
      <c r="DEU19" s="3"/>
      <c r="DFC19" s="3"/>
      <c r="DFK19" s="3"/>
      <c r="DFS19" s="3"/>
      <c r="DGA19" s="3"/>
      <c r="DGI19" s="3"/>
      <c r="DGQ19" s="3"/>
      <c r="DGY19" s="3"/>
      <c r="DHG19" s="3"/>
      <c r="DHO19" s="3"/>
      <c r="DHW19" s="3"/>
      <c r="DIE19" s="3"/>
      <c r="DIM19" s="3"/>
      <c r="DIU19" s="3"/>
      <c r="DJC19" s="3"/>
      <c r="DJK19" s="3"/>
      <c r="DJS19" s="3"/>
      <c r="DKA19" s="3"/>
      <c r="DKI19" s="3"/>
      <c r="DKQ19" s="3"/>
      <c r="DKY19" s="3"/>
      <c r="DLG19" s="3"/>
      <c r="DLO19" s="3"/>
      <c r="DLW19" s="3"/>
      <c r="DME19" s="3"/>
      <c r="DMM19" s="3"/>
      <c r="DMU19" s="3"/>
      <c r="DNC19" s="3"/>
      <c r="DNK19" s="3"/>
      <c r="DNS19" s="3"/>
      <c r="DOA19" s="3"/>
      <c r="DOI19" s="3"/>
      <c r="DOQ19" s="3"/>
      <c r="DOY19" s="3"/>
      <c r="DPG19" s="3"/>
      <c r="DPO19" s="3"/>
      <c r="DPW19" s="3"/>
      <c r="DQE19" s="3"/>
      <c r="DQM19" s="3"/>
      <c r="DQU19" s="3"/>
      <c r="DRC19" s="3"/>
      <c r="DRK19" s="3"/>
      <c r="DRS19" s="3"/>
      <c r="DSA19" s="3"/>
      <c r="DSI19" s="3"/>
      <c r="DSQ19" s="3"/>
      <c r="DSY19" s="3"/>
      <c r="DTG19" s="3"/>
      <c r="DTO19" s="3"/>
      <c r="DTW19" s="3"/>
      <c r="DUE19" s="3"/>
      <c r="DUM19" s="3"/>
      <c r="DUU19" s="3"/>
      <c r="DVC19" s="3"/>
      <c r="DVK19" s="3"/>
      <c r="DVS19" s="3"/>
      <c r="DWA19" s="3"/>
      <c r="DWI19" s="3"/>
      <c r="DWQ19" s="3"/>
      <c r="DWY19" s="3"/>
      <c r="DXG19" s="3"/>
      <c r="DXO19" s="3"/>
      <c r="DXW19" s="3"/>
      <c r="DYE19" s="3"/>
      <c r="DYM19" s="3"/>
      <c r="DYU19" s="3"/>
      <c r="DZC19" s="3"/>
      <c r="DZK19" s="3"/>
      <c r="DZS19" s="3"/>
      <c r="EAA19" s="3"/>
      <c r="EAI19" s="3"/>
      <c r="EAQ19" s="3"/>
      <c r="EAY19" s="3"/>
      <c r="EBG19" s="3"/>
      <c r="EBO19" s="3"/>
      <c r="EBW19" s="3"/>
      <c r="ECE19" s="3"/>
      <c r="ECM19" s="3"/>
      <c r="ECU19" s="3"/>
      <c r="EDC19" s="3"/>
      <c r="EDK19" s="3"/>
      <c r="EDS19" s="3"/>
      <c r="EEA19" s="3"/>
      <c r="EEI19" s="3"/>
      <c r="EEQ19" s="3"/>
      <c r="EEY19" s="3"/>
      <c r="EFG19" s="3"/>
      <c r="EFO19" s="3"/>
      <c r="EFW19" s="3"/>
      <c r="EGE19" s="3"/>
      <c r="EGM19" s="3"/>
      <c r="EGU19" s="3"/>
      <c r="EHC19" s="3"/>
      <c r="EHK19" s="3"/>
      <c r="EHS19" s="3"/>
      <c r="EIA19" s="3"/>
      <c r="EII19" s="3"/>
      <c r="EIQ19" s="3"/>
      <c r="EIY19" s="3"/>
      <c r="EJG19" s="3"/>
      <c r="EJO19" s="3"/>
      <c r="EJW19" s="3"/>
      <c r="EKE19" s="3"/>
      <c r="EKM19" s="3"/>
      <c r="EKU19" s="3"/>
      <c r="ELC19" s="3"/>
      <c r="ELK19" s="3"/>
      <c r="ELS19" s="3"/>
      <c r="EMA19" s="3"/>
      <c r="EMI19" s="3"/>
      <c r="EMQ19" s="3"/>
      <c r="EMY19" s="3"/>
      <c r="ENG19" s="3"/>
      <c r="ENO19" s="3"/>
      <c r="ENW19" s="3"/>
      <c r="EOE19" s="3"/>
      <c r="EOM19" s="3"/>
      <c r="EOU19" s="3"/>
      <c r="EPC19" s="3"/>
      <c r="EPK19" s="3"/>
      <c r="EPS19" s="3"/>
      <c r="EQA19" s="3"/>
      <c r="EQI19" s="3"/>
      <c r="EQQ19" s="3"/>
      <c r="EQY19" s="3"/>
      <c r="ERG19" s="3"/>
      <c r="ERO19" s="3"/>
      <c r="ERW19" s="3"/>
      <c r="ESE19" s="3"/>
      <c r="ESM19" s="3"/>
      <c r="ESU19" s="3"/>
      <c r="ETC19" s="3"/>
      <c r="ETK19" s="3"/>
      <c r="ETS19" s="3"/>
      <c r="EUA19" s="3"/>
      <c r="EUI19" s="3"/>
      <c r="EUQ19" s="3"/>
      <c r="EUY19" s="3"/>
      <c r="EVG19" s="3"/>
      <c r="EVO19" s="3"/>
      <c r="EVW19" s="3"/>
      <c r="EWE19" s="3"/>
      <c r="EWM19" s="3"/>
      <c r="EWU19" s="3"/>
      <c r="EXC19" s="3"/>
      <c r="EXK19" s="3"/>
      <c r="EXS19" s="3"/>
      <c r="EYA19" s="3"/>
      <c r="EYI19" s="3"/>
      <c r="EYQ19" s="3"/>
      <c r="EYY19" s="3"/>
      <c r="EZG19" s="3"/>
      <c r="EZO19" s="3"/>
      <c r="EZW19" s="3"/>
      <c r="FAE19" s="3"/>
      <c r="FAM19" s="3"/>
      <c r="FAU19" s="3"/>
      <c r="FBC19" s="3"/>
      <c r="FBK19" s="3"/>
      <c r="FBS19" s="3"/>
      <c r="FCA19" s="3"/>
      <c r="FCI19" s="3"/>
      <c r="FCQ19" s="3"/>
      <c r="FCY19" s="3"/>
      <c r="FDG19" s="3"/>
      <c r="FDO19" s="3"/>
      <c r="FDW19" s="3"/>
      <c r="FEE19" s="3"/>
      <c r="FEM19" s="3"/>
      <c r="FEU19" s="3"/>
      <c r="FFC19" s="3"/>
      <c r="FFK19" s="3"/>
      <c r="FFS19" s="3"/>
      <c r="FGA19" s="3"/>
      <c r="FGI19" s="3"/>
      <c r="FGQ19" s="3"/>
      <c r="FGY19" s="3"/>
      <c r="FHG19" s="3"/>
      <c r="FHO19" s="3"/>
      <c r="FHW19" s="3"/>
      <c r="FIE19" s="3"/>
      <c r="FIM19" s="3"/>
      <c r="FIU19" s="3"/>
      <c r="FJC19" s="3"/>
      <c r="FJK19" s="3"/>
      <c r="FJS19" s="3"/>
      <c r="FKA19" s="3"/>
      <c r="FKI19" s="3"/>
      <c r="FKQ19" s="3"/>
      <c r="FKY19" s="3"/>
      <c r="FLG19" s="3"/>
      <c r="FLO19" s="3"/>
      <c r="FLW19" s="3"/>
      <c r="FME19" s="3"/>
      <c r="FMM19" s="3"/>
      <c r="FMU19" s="3"/>
      <c r="FNC19" s="3"/>
      <c r="FNK19" s="3"/>
      <c r="FNS19" s="3"/>
      <c r="FOA19" s="3"/>
      <c r="FOI19" s="3"/>
      <c r="FOQ19" s="3"/>
      <c r="FOY19" s="3"/>
      <c r="FPG19" s="3"/>
      <c r="FPO19" s="3"/>
      <c r="FPW19" s="3"/>
      <c r="FQE19" s="3"/>
      <c r="FQM19" s="3"/>
      <c r="FQU19" s="3"/>
      <c r="FRC19" s="3"/>
      <c r="FRK19" s="3"/>
      <c r="FRS19" s="3"/>
      <c r="FSA19" s="3"/>
      <c r="FSI19" s="3"/>
      <c r="FSQ19" s="3"/>
      <c r="FSY19" s="3"/>
      <c r="FTG19" s="3"/>
      <c r="FTO19" s="3"/>
      <c r="FTW19" s="3"/>
      <c r="FUE19" s="3"/>
      <c r="FUM19" s="3"/>
      <c r="FUU19" s="3"/>
      <c r="FVC19" s="3"/>
      <c r="FVK19" s="3"/>
      <c r="FVS19" s="3"/>
      <c r="FWA19" s="3"/>
      <c r="FWI19" s="3"/>
      <c r="FWQ19" s="3"/>
      <c r="FWY19" s="3"/>
      <c r="FXG19" s="3"/>
      <c r="FXO19" s="3"/>
      <c r="FXW19" s="3"/>
      <c r="FYE19" s="3"/>
      <c r="FYM19" s="3"/>
      <c r="FYU19" s="3"/>
      <c r="FZC19" s="3"/>
      <c r="FZK19" s="3"/>
      <c r="FZS19" s="3"/>
      <c r="GAA19" s="3"/>
      <c r="GAI19" s="3"/>
      <c r="GAQ19" s="3"/>
      <c r="GAY19" s="3"/>
      <c r="GBG19" s="3"/>
      <c r="GBO19" s="3"/>
      <c r="GBW19" s="3"/>
      <c r="GCE19" s="3"/>
      <c r="GCM19" s="3"/>
      <c r="GCU19" s="3"/>
      <c r="GDC19" s="3"/>
      <c r="GDK19" s="3"/>
      <c r="GDS19" s="3"/>
      <c r="GEA19" s="3"/>
      <c r="GEI19" s="3"/>
      <c r="GEQ19" s="3"/>
      <c r="GEY19" s="3"/>
      <c r="GFG19" s="3"/>
      <c r="GFO19" s="3"/>
      <c r="GFW19" s="3"/>
      <c r="GGE19" s="3"/>
      <c r="GGM19" s="3"/>
      <c r="GGU19" s="3"/>
      <c r="GHC19" s="3"/>
      <c r="GHK19" s="3"/>
      <c r="GHS19" s="3"/>
      <c r="GIA19" s="3"/>
      <c r="GII19" s="3"/>
      <c r="GIQ19" s="3"/>
      <c r="GIY19" s="3"/>
      <c r="GJG19" s="3"/>
      <c r="GJO19" s="3"/>
      <c r="GJW19" s="3"/>
      <c r="GKE19" s="3"/>
      <c r="GKM19" s="3"/>
      <c r="GKU19" s="3"/>
      <c r="GLC19" s="3"/>
      <c r="GLK19" s="3"/>
      <c r="GLS19" s="3"/>
      <c r="GMA19" s="3"/>
      <c r="GMI19" s="3"/>
      <c r="GMQ19" s="3"/>
      <c r="GMY19" s="3"/>
      <c r="GNG19" s="3"/>
      <c r="GNO19" s="3"/>
      <c r="GNW19" s="3"/>
      <c r="GOE19" s="3"/>
      <c r="GOM19" s="3"/>
      <c r="GOU19" s="3"/>
      <c r="GPC19" s="3"/>
      <c r="GPK19" s="3"/>
      <c r="GPS19" s="3"/>
      <c r="GQA19" s="3"/>
      <c r="GQI19" s="3"/>
      <c r="GQQ19" s="3"/>
      <c r="GQY19" s="3"/>
      <c r="GRG19" s="3"/>
      <c r="GRO19" s="3"/>
      <c r="GRW19" s="3"/>
      <c r="GSE19" s="3"/>
      <c r="GSM19" s="3"/>
      <c r="GSU19" s="3"/>
      <c r="GTC19" s="3"/>
      <c r="GTK19" s="3"/>
      <c r="GTS19" s="3"/>
      <c r="GUA19" s="3"/>
      <c r="GUI19" s="3"/>
      <c r="GUQ19" s="3"/>
      <c r="GUY19" s="3"/>
      <c r="GVG19" s="3"/>
      <c r="GVO19" s="3"/>
      <c r="GVW19" s="3"/>
      <c r="GWE19" s="3"/>
      <c r="GWM19" s="3"/>
      <c r="GWU19" s="3"/>
      <c r="GXC19" s="3"/>
      <c r="GXK19" s="3"/>
      <c r="GXS19" s="3"/>
      <c r="GYA19" s="3"/>
      <c r="GYI19" s="3"/>
      <c r="GYQ19" s="3"/>
      <c r="GYY19" s="3"/>
      <c r="GZG19" s="3"/>
      <c r="GZO19" s="3"/>
      <c r="GZW19" s="3"/>
      <c r="HAE19" s="3"/>
      <c r="HAM19" s="3"/>
      <c r="HAU19" s="3"/>
      <c r="HBC19" s="3"/>
      <c r="HBK19" s="3"/>
      <c r="HBS19" s="3"/>
      <c r="HCA19" s="3"/>
      <c r="HCI19" s="3"/>
      <c r="HCQ19" s="3"/>
      <c r="HCY19" s="3"/>
      <c r="HDG19" s="3"/>
      <c r="HDO19" s="3"/>
      <c r="HDW19" s="3"/>
      <c r="HEE19" s="3"/>
      <c r="HEM19" s="3"/>
      <c r="HEU19" s="3"/>
      <c r="HFC19" s="3"/>
      <c r="HFK19" s="3"/>
      <c r="HFS19" s="3"/>
      <c r="HGA19" s="3"/>
      <c r="HGI19" s="3"/>
      <c r="HGQ19" s="3"/>
      <c r="HGY19" s="3"/>
      <c r="HHG19" s="3"/>
      <c r="HHO19" s="3"/>
      <c r="HHW19" s="3"/>
      <c r="HIE19" s="3"/>
      <c r="HIM19" s="3"/>
      <c r="HIU19" s="3"/>
      <c r="HJC19" s="3"/>
      <c r="HJK19" s="3"/>
      <c r="HJS19" s="3"/>
      <c r="HKA19" s="3"/>
      <c r="HKI19" s="3"/>
      <c r="HKQ19" s="3"/>
      <c r="HKY19" s="3"/>
      <c r="HLG19" s="3"/>
      <c r="HLO19" s="3"/>
      <c r="HLW19" s="3"/>
      <c r="HME19" s="3"/>
      <c r="HMM19" s="3"/>
      <c r="HMU19" s="3"/>
      <c r="HNC19" s="3"/>
      <c r="HNK19" s="3"/>
      <c r="HNS19" s="3"/>
      <c r="HOA19" s="3"/>
      <c r="HOI19" s="3"/>
      <c r="HOQ19" s="3"/>
      <c r="HOY19" s="3"/>
      <c r="HPG19" s="3"/>
      <c r="HPO19" s="3"/>
      <c r="HPW19" s="3"/>
      <c r="HQE19" s="3"/>
      <c r="HQM19" s="3"/>
      <c r="HQU19" s="3"/>
      <c r="HRC19" s="3"/>
      <c r="HRK19" s="3"/>
      <c r="HRS19" s="3"/>
      <c r="HSA19" s="3"/>
      <c r="HSI19" s="3"/>
      <c r="HSQ19" s="3"/>
      <c r="HSY19" s="3"/>
      <c r="HTG19" s="3"/>
      <c r="HTO19" s="3"/>
      <c r="HTW19" s="3"/>
      <c r="HUE19" s="3"/>
      <c r="HUM19" s="3"/>
      <c r="HUU19" s="3"/>
      <c r="HVC19" s="3"/>
      <c r="HVK19" s="3"/>
      <c r="HVS19" s="3"/>
      <c r="HWA19" s="3"/>
      <c r="HWI19" s="3"/>
      <c r="HWQ19" s="3"/>
      <c r="HWY19" s="3"/>
      <c r="HXG19" s="3"/>
      <c r="HXO19" s="3"/>
      <c r="HXW19" s="3"/>
      <c r="HYE19" s="3"/>
      <c r="HYM19" s="3"/>
      <c r="HYU19" s="3"/>
      <c r="HZC19" s="3"/>
      <c r="HZK19" s="3"/>
      <c r="HZS19" s="3"/>
      <c r="IAA19" s="3"/>
      <c r="IAI19" s="3"/>
      <c r="IAQ19" s="3"/>
      <c r="IAY19" s="3"/>
      <c r="IBG19" s="3"/>
      <c r="IBO19" s="3"/>
      <c r="IBW19" s="3"/>
      <c r="ICE19" s="3"/>
      <c r="ICM19" s="3"/>
      <c r="ICU19" s="3"/>
      <c r="IDC19" s="3"/>
      <c r="IDK19" s="3"/>
      <c r="IDS19" s="3"/>
      <c r="IEA19" s="3"/>
      <c r="IEI19" s="3"/>
      <c r="IEQ19" s="3"/>
      <c r="IEY19" s="3"/>
      <c r="IFG19" s="3"/>
      <c r="IFO19" s="3"/>
      <c r="IFW19" s="3"/>
      <c r="IGE19" s="3"/>
      <c r="IGM19" s="3"/>
      <c r="IGU19" s="3"/>
      <c r="IHC19" s="3"/>
      <c r="IHK19" s="3"/>
      <c r="IHS19" s="3"/>
      <c r="IIA19" s="3"/>
      <c r="III19" s="3"/>
      <c r="IIQ19" s="3"/>
      <c r="IIY19" s="3"/>
      <c r="IJG19" s="3"/>
      <c r="IJO19" s="3"/>
      <c r="IJW19" s="3"/>
      <c r="IKE19" s="3"/>
      <c r="IKM19" s="3"/>
      <c r="IKU19" s="3"/>
      <c r="ILC19" s="3"/>
      <c r="ILK19" s="3"/>
      <c r="ILS19" s="3"/>
      <c r="IMA19" s="3"/>
      <c r="IMI19" s="3"/>
      <c r="IMQ19" s="3"/>
      <c r="IMY19" s="3"/>
      <c r="ING19" s="3"/>
      <c r="INO19" s="3"/>
      <c r="INW19" s="3"/>
      <c r="IOE19" s="3"/>
      <c r="IOM19" s="3"/>
      <c r="IOU19" s="3"/>
      <c r="IPC19" s="3"/>
      <c r="IPK19" s="3"/>
      <c r="IPS19" s="3"/>
      <c r="IQA19" s="3"/>
      <c r="IQI19" s="3"/>
      <c r="IQQ19" s="3"/>
      <c r="IQY19" s="3"/>
      <c r="IRG19" s="3"/>
      <c r="IRO19" s="3"/>
      <c r="IRW19" s="3"/>
      <c r="ISE19" s="3"/>
      <c r="ISM19" s="3"/>
      <c r="ISU19" s="3"/>
      <c r="ITC19" s="3"/>
      <c r="ITK19" s="3"/>
      <c r="ITS19" s="3"/>
      <c r="IUA19" s="3"/>
      <c r="IUI19" s="3"/>
      <c r="IUQ19" s="3"/>
      <c r="IUY19" s="3"/>
      <c r="IVG19" s="3"/>
      <c r="IVO19" s="3"/>
      <c r="IVW19" s="3"/>
      <c r="IWE19" s="3"/>
      <c r="IWM19" s="3"/>
      <c r="IWU19" s="3"/>
      <c r="IXC19" s="3"/>
      <c r="IXK19" s="3"/>
      <c r="IXS19" s="3"/>
      <c r="IYA19" s="3"/>
      <c r="IYI19" s="3"/>
      <c r="IYQ19" s="3"/>
      <c r="IYY19" s="3"/>
      <c r="IZG19" s="3"/>
      <c r="IZO19" s="3"/>
      <c r="IZW19" s="3"/>
      <c r="JAE19" s="3"/>
      <c r="JAM19" s="3"/>
      <c r="JAU19" s="3"/>
      <c r="JBC19" s="3"/>
      <c r="JBK19" s="3"/>
      <c r="JBS19" s="3"/>
      <c r="JCA19" s="3"/>
      <c r="JCI19" s="3"/>
      <c r="JCQ19" s="3"/>
      <c r="JCY19" s="3"/>
      <c r="JDG19" s="3"/>
      <c r="JDO19" s="3"/>
      <c r="JDW19" s="3"/>
      <c r="JEE19" s="3"/>
      <c r="JEM19" s="3"/>
      <c r="JEU19" s="3"/>
      <c r="JFC19" s="3"/>
      <c r="JFK19" s="3"/>
      <c r="JFS19" s="3"/>
      <c r="JGA19" s="3"/>
      <c r="JGI19" s="3"/>
      <c r="JGQ19" s="3"/>
      <c r="JGY19" s="3"/>
      <c r="JHG19" s="3"/>
      <c r="JHO19" s="3"/>
      <c r="JHW19" s="3"/>
      <c r="JIE19" s="3"/>
      <c r="JIM19" s="3"/>
      <c r="JIU19" s="3"/>
      <c r="JJC19" s="3"/>
      <c r="JJK19" s="3"/>
      <c r="JJS19" s="3"/>
      <c r="JKA19" s="3"/>
      <c r="JKI19" s="3"/>
      <c r="JKQ19" s="3"/>
      <c r="JKY19" s="3"/>
      <c r="JLG19" s="3"/>
      <c r="JLO19" s="3"/>
      <c r="JLW19" s="3"/>
      <c r="JME19" s="3"/>
      <c r="JMM19" s="3"/>
      <c r="JMU19" s="3"/>
      <c r="JNC19" s="3"/>
      <c r="JNK19" s="3"/>
      <c r="JNS19" s="3"/>
      <c r="JOA19" s="3"/>
      <c r="JOI19" s="3"/>
      <c r="JOQ19" s="3"/>
      <c r="JOY19" s="3"/>
      <c r="JPG19" s="3"/>
      <c r="JPO19" s="3"/>
      <c r="JPW19" s="3"/>
      <c r="JQE19" s="3"/>
      <c r="JQM19" s="3"/>
      <c r="JQU19" s="3"/>
      <c r="JRC19" s="3"/>
      <c r="JRK19" s="3"/>
      <c r="JRS19" s="3"/>
      <c r="JSA19" s="3"/>
      <c r="JSI19" s="3"/>
      <c r="JSQ19" s="3"/>
      <c r="JSY19" s="3"/>
      <c r="JTG19" s="3"/>
      <c r="JTO19" s="3"/>
      <c r="JTW19" s="3"/>
      <c r="JUE19" s="3"/>
      <c r="JUM19" s="3"/>
      <c r="JUU19" s="3"/>
      <c r="JVC19" s="3"/>
      <c r="JVK19" s="3"/>
      <c r="JVS19" s="3"/>
      <c r="JWA19" s="3"/>
      <c r="JWI19" s="3"/>
      <c r="JWQ19" s="3"/>
      <c r="JWY19" s="3"/>
      <c r="JXG19" s="3"/>
      <c r="JXO19" s="3"/>
      <c r="JXW19" s="3"/>
      <c r="JYE19" s="3"/>
      <c r="JYM19" s="3"/>
      <c r="JYU19" s="3"/>
      <c r="JZC19" s="3"/>
      <c r="JZK19" s="3"/>
      <c r="JZS19" s="3"/>
      <c r="KAA19" s="3"/>
      <c r="KAI19" s="3"/>
      <c r="KAQ19" s="3"/>
      <c r="KAY19" s="3"/>
      <c r="KBG19" s="3"/>
      <c r="KBO19" s="3"/>
      <c r="KBW19" s="3"/>
      <c r="KCE19" s="3"/>
      <c r="KCM19" s="3"/>
      <c r="KCU19" s="3"/>
      <c r="KDC19" s="3"/>
      <c r="KDK19" s="3"/>
      <c r="KDS19" s="3"/>
      <c r="KEA19" s="3"/>
      <c r="KEI19" s="3"/>
      <c r="KEQ19" s="3"/>
      <c r="KEY19" s="3"/>
      <c r="KFG19" s="3"/>
      <c r="KFO19" s="3"/>
      <c r="KFW19" s="3"/>
      <c r="KGE19" s="3"/>
      <c r="KGM19" s="3"/>
      <c r="KGU19" s="3"/>
      <c r="KHC19" s="3"/>
      <c r="KHK19" s="3"/>
      <c r="KHS19" s="3"/>
      <c r="KIA19" s="3"/>
      <c r="KII19" s="3"/>
      <c r="KIQ19" s="3"/>
      <c r="KIY19" s="3"/>
      <c r="KJG19" s="3"/>
      <c r="KJO19" s="3"/>
      <c r="KJW19" s="3"/>
      <c r="KKE19" s="3"/>
      <c r="KKM19" s="3"/>
      <c r="KKU19" s="3"/>
      <c r="KLC19" s="3"/>
      <c r="KLK19" s="3"/>
      <c r="KLS19" s="3"/>
      <c r="KMA19" s="3"/>
      <c r="KMI19" s="3"/>
      <c r="KMQ19" s="3"/>
      <c r="KMY19" s="3"/>
      <c r="KNG19" s="3"/>
      <c r="KNO19" s="3"/>
      <c r="KNW19" s="3"/>
      <c r="KOE19" s="3"/>
      <c r="KOM19" s="3"/>
      <c r="KOU19" s="3"/>
      <c r="KPC19" s="3"/>
      <c r="KPK19" s="3"/>
      <c r="KPS19" s="3"/>
      <c r="KQA19" s="3"/>
      <c r="KQI19" s="3"/>
      <c r="KQQ19" s="3"/>
      <c r="KQY19" s="3"/>
      <c r="KRG19" s="3"/>
      <c r="KRO19" s="3"/>
      <c r="KRW19" s="3"/>
      <c r="KSE19" s="3"/>
      <c r="KSM19" s="3"/>
      <c r="KSU19" s="3"/>
      <c r="KTC19" s="3"/>
      <c r="KTK19" s="3"/>
      <c r="KTS19" s="3"/>
      <c r="KUA19" s="3"/>
      <c r="KUI19" s="3"/>
      <c r="KUQ19" s="3"/>
      <c r="KUY19" s="3"/>
      <c r="KVG19" s="3"/>
      <c r="KVO19" s="3"/>
      <c r="KVW19" s="3"/>
      <c r="KWE19" s="3"/>
      <c r="KWM19" s="3"/>
      <c r="KWU19" s="3"/>
      <c r="KXC19" s="3"/>
      <c r="KXK19" s="3"/>
      <c r="KXS19" s="3"/>
      <c r="KYA19" s="3"/>
      <c r="KYI19" s="3"/>
      <c r="KYQ19" s="3"/>
      <c r="KYY19" s="3"/>
      <c r="KZG19" s="3"/>
      <c r="KZO19" s="3"/>
      <c r="KZW19" s="3"/>
      <c r="LAE19" s="3"/>
      <c r="LAM19" s="3"/>
      <c r="LAU19" s="3"/>
      <c r="LBC19" s="3"/>
      <c r="LBK19" s="3"/>
      <c r="LBS19" s="3"/>
      <c r="LCA19" s="3"/>
      <c r="LCI19" s="3"/>
      <c r="LCQ19" s="3"/>
      <c r="LCY19" s="3"/>
      <c r="LDG19" s="3"/>
      <c r="LDO19" s="3"/>
      <c r="LDW19" s="3"/>
      <c r="LEE19" s="3"/>
      <c r="LEM19" s="3"/>
      <c r="LEU19" s="3"/>
      <c r="LFC19" s="3"/>
      <c r="LFK19" s="3"/>
      <c r="LFS19" s="3"/>
      <c r="LGA19" s="3"/>
      <c r="LGI19" s="3"/>
      <c r="LGQ19" s="3"/>
      <c r="LGY19" s="3"/>
      <c r="LHG19" s="3"/>
      <c r="LHO19" s="3"/>
      <c r="LHW19" s="3"/>
      <c r="LIE19" s="3"/>
      <c r="LIM19" s="3"/>
      <c r="LIU19" s="3"/>
      <c r="LJC19" s="3"/>
      <c r="LJK19" s="3"/>
      <c r="LJS19" s="3"/>
      <c r="LKA19" s="3"/>
      <c r="LKI19" s="3"/>
      <c r="LKQ19" s="3"/>
      <c r="LKY19" s="3"/>
      <c r="LLG19" s="3"/>
      <c r="LLO19" s="3"/>
      <c r="LLW19" s="3"/>
      <c r="LME19" s="3"/>
      <c r="LMM19" s="3"/>
      <c r="LMU19" s="3"/>
      <c r="LNC19" s="3"/>
      <c r="LNK19" s="3"/>
      <c r="LNS19" s="3"/>
      <c r="LOA19" s="3"/>
      <c r="LOI19" s="3"/>
      <c r="LOQ19" s="3"/>
      <c r="LOY19" s="3"/>
      <c r="LPG19" s="3"/>
      <c r="LPO19" s="3"/>
      <c r="LPW19" s="3"/>
      <c r="LQE19" s="3"/>
      <c r="LQM19" s="3"/>
      <c r="LQU19" s="3"/>
      <c r="LRC19" s="3"/>
      <c r="LRK19" s="3"/>
      <c r="LRS19" s="3"/>
      <c r="LSA19" s="3"/>
      <c r="LSI19" s="3"/>
      <c r="LSQ19" s="3"/>
      <c r="LSY19" s="3"/>
      <c r="LTG19" s="3"/>
      <c r="LTO19" s="3"/>
      <c r="LTW19" s="3"/>
      <c r="LUE19" s="3"/>
      <c r="LUM19" s="3"/>
      <c r="LUU19" s="3"/>
      <c r="LVC19" s="3"/>
      <c r="LVK19" s="3"/>
      <c r="LVS19" s="3"/>
      <c r="LWA19" s="3"/>
      <c r="LWI19" s="3"/>
      <c r="LWQ19" s="3"/>
      <c r="LWY19" s="3"/>
      <c r="LXG19" s="3"/>
      <c r="LXO19" s="3"/>
      <c r="LXW19" s="3"/>
      <c r="LYE19" s="3"/>
      <c r="LYM19" s="3"/>
      <c r="LYU19" s="3"/>
      <c r="LZC19" s="3"/>
      <c r="LZK19" s="3"/>
      <c r="LZS19" s="3"/>
      <c r="MAA19" s="3"/>
      <c r="MAI19" s="3"/>
      <c r="MAQ19" s="3"/>
      <c r="MAY19" s="3"/>
      <c r="MBG19" s="3"/>
      <c r="MBO19" s="3"/>
      <c r="MBW19" s="3"/>
      <c r="MCE19" s="3"/>
      <c r="MCM19" s="3"/>
      <c r="MCU19" s="3"/>
      <c r="MDC19" s="3"/>
      <c r="MDK19" s="3"/>
      <c r="MDS19" s="3"/>
      <c r="MEA19" s="3"/>
      <c r="MEI19" s="3"/>
      <c r="MEQ19" s="3"/>
      <c r="MEY19" s="3"/>
      <c r="MFG19" s="3"/>
      <c r="MFO19" s="3"/>
      <c r="MFW19" s="3"/>
      <c r="MGE19" s="3"/>
      <c r="MGM19" s="3"/>
      <c r="MGU19" s="3"/>
      <c r="MHC19" s="3"/>
      <c r="MHK19" s="3"/>
      <c r="MHS19" s="3"/>
      <c r="MIA19" s="3"/>
      <c r="MII19" s="3"/>
      <c r="MIQ19" s="3"/>
      <c r="MIY19" s="3"/>
      <c r="MJG19" s="3"/>
      <c r="MJO19" s="3"/>
      <c r="MJW19" s="3"/>
      <c r="MKE19" s="3"/>
      <c r="MKM19" s="3"/>
      <c r="MKU19" s="3"/>
      <c r="MLC19" s="3"/>
      <c r="MLK19" s="3"/>
      <c r="MLS19" s="3"/>
      <c r="MMA19" s="3"/>
      <c r="MMI19" s="3"/>
      <c r="MMQ19" s="3"/>
      <c r="MMY19" s="3"/>
      <c r="MNG19" s="3"/>
      <c r="MNO19" s="3"/>
      <c r="MNW19" s="3"/>
      <c r="MOE19" s="3"/>
      <c r="MOM19" s="3"/>
      <c r="MOU19" s="3"/>
      <c r="MPC19" s="3"/>
      <c r="MPK19" s="3"/>
      <c r="MPS19" s="3"/>
      <c r="MQA19" s="3"/>
      <c r="MQI19" s="3"/>
      <c r="MQQ19" s="3"/>
      <c r="MQY19" s="3"/>
      <c r="MRG19" s="3"/>
      <c r="MRO19" s="3"/>
      <c r="MRW19" s="3"/>
      <c r="MSE19" s="3"/>
      <c r="MSM19" s="3"/>
      <c r="MSU19" s="3"/>
      <c r="MTC19" s="3"/>
      <c r="MTK19" s="3"/>
      <c r="MTS19" s="3"/>
      <c r="MUA19" s="3"/>
      <c r="MUI19" s="3"/>
      <c r="MUQ19" s="3"/>
      <c r="MUY19" s="3"/>
      <c r="MVG19" s="3"/>
      <c r="MVO19" s="3"/>
      <c r="MVW19" s="3"/>
      <c r="MWE19" s="3"/>
      <c r="MWM19" s="3"/>
      <c r="MWU19" s="3"/>
      <c r="MXC19" s="3"/>
      <c r="MXK19" s="3"/>
      <c r="MXS19" s="3"/>
      <c r="MYA19" s="3"/>
      <c r="MYI19" s="3"/>
      <c r="MYQ19" s="3"/>
      <c r="MYY19" s="3"/>
      <c r="MZG19" s="3"/>
      <c r="MZO19" s="3"/>
      <c r="MZW19" s="3"/>
      <c r="NAE19" s="3"/>
      <c r="NAM19" s="3"/>
      <c r="NAU19" s="3"/>
      <c r="NBC19" s="3"/>
      <c r="NBK19" s="3"/>
      <c r="NBS19" s="3"/>
      <c r="NCA19" s="3"/>
      <c r="NCI19" s="3"/>
      <c r="NCQ19" s="3"/>
      <c r="NCY19" s="3"/>
      <c r="NDG19" s="3"/>
      <c r="NDO19" s="3"/>
      <c r="NDW19" s="3"/>
      <c r="NEE19" s="3"/>
      <c r="NEM19" s="3"/>
      <c r="NEU19" s="3"/>
      <c r="NFC19" s="3"/>
      <c r="NFK19" s="3"/>
      <c r="NFS19" s="3"/>
      <c r="NGA19" s="3"/>
      <c r="NGI19" s="3"/>
      <c r="NGQ19" s="3"/>
      <c r="NGY19" s="3"/>
      <c r="NHG19" s="3"/>
      <c r="NHO19" s="3"/>
      <c r="NHW19" s="3"/>
      <c r="NIE19" s="3"/>
      <c r="NIM19" s="3"/>
      <c r="NIU19" s="3"/>
      <c r="NJC19" s="3"/>
      <c r="NJK19" s="3"/>
      <c r="NJS19" s="3"/>
      <c r="NKA19" s="3"/>
      <c r="NKI19" s="3"/>
      <c r="NKQ19" s="3"/>
      <c r="NKY19" s="3"/>
      <c r="NLG19" s="3"/>
      <c r="NLO19" s="3"/>
      <c r="NLW19" s="3"/>
      <c r="NME19" s="3"/>
      <c r="NMM19" s="3"/>
      <c r="NMU19" s="3"/>
      <c r="NNC19" s="3"/>
      <c r="NNK19" s="3"/>
      <c r="NNS19" s="3"/>
      <c r="NOA19" s="3"/>
      <c r="NOI19" s="3"/>
      <c r="NOQ19" s="3"/>
      <c r="NOY19" s="3"/>
      <c r="NPG19" s="3"/>
      <c r="NPO19" s="3"/>
      <c r="NPW19" s="3"/>
      <c r="NQE19" s="3"/>
      <c r="NQM19" s="3"/>
      <c r="NQU19" s="3"/>
      <c r="NRC19" s="3"/>
      <c r="NRK19" s="3"/>
      <c r="NRS19" s="3"/>
      <c r="NSA19" s="3"/>
      <c r="NSI19" s="3"/>
      <c r="NSQ19" s="3"/>
      <c r="NSY19" s="3"/>
      <c r="NTG19" s="3"/>
      <c r="NTO19" s="3"/>
      <c r="NTW19" s="3"/>
      <c r="NUE19" s="3"/>
      <c r="NUM19" s="3"/>
      <c r="NUU19" s="3"/>
      <c r="NVC19" s="3"/>
      <c r="NVK19" s="3"/>
      <c r="NVS19" s="3"/>
      <c r="NWA19" s="3"/>
      <c r="NWI19" s="3"/>
      <c r="NWQ19" s="3"/>
      <c r="NWY19" s="3"/>
      <c r="NXG19" s="3"/>
      <c r="NXO19" s="3"/>
      <c r="NXW19" s="3"/>
      <c r="NYE19" s="3"/>
      <c r="NYM19" s="3"/>
      <c r="NYU19" s="3"/>
      <c r="NZC19" s="3"/>
      <c r="NZK19" s="3"/>
      <c r="NZS19" s="3"/>
      <c r="OAA19" s="3"/>
      <c r="OAI19" s="3"/>
      <c r="OAQ19" s="3"/>
      <c r="OAY19" s="3"/>
      <c r="OBG19" s="3"/>
      <c r="OBO19" s="3"/>
      <c r="OBW19" s="3"/>
      <c r="OCE19" s="3"/>
      <c r="OCM19" s="3"/>
      <c r="OCU19" s="3"/>
      <c r="ODC19" s="3"/>
      <c r="ODK19" s="3"/>
      <c r="ODS19" s="3"/>
      <c r="OEA19" s="3"/>
      <c r="OEI19" s="3"/>
      <c r="OEQ19" s="3"/>
      <c r="OEY19" s="3"/>
      <c r="OFG19" s="3"/>
      <c r="OFO19" s="3"/>
      <c r="OFW19" s="3"/>
      <c r="OGE19" s="3"/>
      <c r="OGM19" s="3"/>
      <c r="OGU19" s="3"/>
      <c r="OHC19" s="3"/>
      <c r="OHK19" s="3"/>
      <c r="OHS19" s="3"/>
      <c r="OIA19" s="3"/>
      <c r="OII19" s="3"/>
      <c r="OIQ19" s="3"/>
      <c r="OIY19" s="3"/>
      <c r="OJG19" s="3"/>
      <c r="OJO19" s="3"/>
      <c r="OJW19" s="3"/>
      <c r="OKE19" s="3"/>
      <c r="OKM19" s="3"/>
      <c r="OKU19" s="3"/>
      <c r="OLC19" s="3"/>
      <c r="OLK19" s="3"/>
      <c r="OLS19" s="3"/>
      <c r="OMA19" s="3"/>
      <c r="OMI19" s="3"/>
      <c r="OMQ19" s="3"/>
      <c r="OMY19" s="3"/>
      <c r="ONG19" s="3"/>
      <c r="ONO19" s="3"/>
      <c r="ONW19" s="3"/>
      <c r="OOE19" s="3"/>
      <c r="OOM19" s="3"/>
      <c r="OOU19" s="3"/>
      <c r="OPC19" s="3"/>
      <c r="OPK19" s="3"/>
      <c r="OPS19" s="3"/>
      <c r="OQA19" s="3"/>
      <c r="OQI19" s="3"/>
      <c r="OQQ19" s="3"/>
      <c r="OQY19" s="3"/>
      <c r="ORG19" s="3"/>
      <c r="ORO19" s="3"/>
      <c r="ORW19" s="3"/>
      <c r="OSE19" s="3"/>
      <c r="OSM19" s="3"/>
      <c r="OSU19" s="3"/>
      <c r="OTC19" s="3"/>
      <c r="OTK19" s="3"/>
      <c r="OTS19" s="3"/>
      <c r="OUA19" s="3"/>
      <c r="OUI19" s="3"/>
      <c r="OUQ19" s="3"/>
      <c r="OUY19" s="3"/>
      <c r="OVG19" s="3"/>
      <c r="OVO19" s="3"/>
      <c r="OVW19" s="3"/>
      <c r="OWE19" s="3"/>
      <c r="OWM19" s="3"/>
      <c r="OWU19" s="3"/>
      <c r="OXC19" s="3"/>
      <c r="OXK19" s="3"/>
      <c r="OXS19" s="3"/>
      <c r="OYA19" s="3"/>
      <c r="OYI19" s="3"/>
      <c r="OYQ19" s="3"/>
      <c r="OYY19" s="3"/>
      <c r="OZG19" s="3"/>
      <c r="OZO19" s="3"/>
      <c r="OZW19" s="3"/>
      <c r="PAE19" s="3"/>
      <c r="PAM19" s="3"/>
      <c r="PAU19" s="3"/>
      <c r="PBC19" s="3"/>
      <c r="PBK19" s="3"/>
      <c r="PBS19" s="3"/>
      <c r="PCA19" s="3"/>
      <c r="PCI19" s="3"/>
      <c r="PCQ19" s="3"/>
      <c r="PCY19" s="3"/>
      <c r="PDG19" s="3"/>
      <c r="PDO19" s="3"/>
      <c r="PDW19" s="3"/>
      <c r="PEE19" s="3"/>
      <c r="PEM19" s="3"/>
      <c r="PEU19" s="3"/>
      <c r="PFC19" s="3"/>
      <c r="PFK19" s="3"/>
      <c r="PFS19" s="3"/>
      <c r="PGA19" s="3"/>
      <c r="PGI19" s="3"/>
      <c r="PGQ19" s="3"/>
      <c r="PGY19" s="3"/>
      <c r="PHG19" s="3"/>
      <c r="PHO19" s="3"/>
      <c r="PHW19" s="3"/>
      <c r="PIE19" s="3"/>
      <c r="PIM19" s="3"/>
      <c r="PIU19" s="3"/>
      <c r="PJC19" s="3"/>
      <c r="PJK19" s="3"/>
      <c r="PJS19" s="3"/>
      <c r="PKA19" s="3"/>
      <c r="PKI19" s="3"/>
      <c r="PKQ19" s="3"/>
      <c r="PKY19" s="3"/>
      <c r="PLG19" s="3"/>
      <c r="PLO19" s="3"/>
      <c r="PLW19" s="3"/>
      <c r="PME19" s="3"/>
      <c r="PMM19" s="3"/>
      <c r="PMU19" s="3"/>
      <c r="PNC19" s="3"/>
      <c r="PNK19" s="3"/>
      <c r="PNS19" s="3"/>
      <c r="POA19" s="3"/>
      <c r="POI19" s="3"/>
      <c r="POQ19" s="3"/>
      <c r="POY19" s="3"/>
      <c r="PPG19" s="3"/>
      <c r="PPO19" s="3"/>
      <c r="PPW19" s="3"/>
      <c r="PQE19" s="3"/>
      <c r="PQM19" s="3"/>
      <c r="PQU19" s="3"/>
      <c r="PRC19" s="3"/>
      <c r="PRK19" s="3"/>
      <c r="PRS19" s="3"/>
      <c r="PSA19" s="3"/>
      <c r="PSI19" s="3"/>
      <c r="PSQ19" s="3"/>
      <c r="PSY19" s="3"/>
      <c r="PTG19" s="3"/>
      <c r="PTO19" s="3"/>
      <c r="PTW19" s="3"/>
      <c r="PUE19" s="3"/>
      <c r="PUM19" s="3"/>
      <c r="PUU19" s="3"/>
      <c r="PVC19" s="3"/>
      <c r="PVK19" s="3"/>
      <c r="PVS19" s="3"/>
      <c r="PWA19" s="3"/>
      <c r="PWI19" s="3"/>
      <c r="PWQ19" s="3"/>
      <c r="PWY19" s="3"/>
      <c r="PXG19" s="3"/>
      <c r="PXO19" s="3"/>
      <c r="PXW19" s="3"/>
      <c r="PYE19" s="3"/>
      <c r="PYM19" s="3"/>
      <c r="PYU19" s="3"/>
      <c r="PZC19" s="3"/>
      <c r="PZK19" s="3"/>
      <c r="PZS19" s="3"/>
      <c r="QAA19" s="3"/>
      <c r="QAI19" s="3"/>
      <c r="QAQ19" s="3"/>
      <c r="QAY19" s="3"/>
      <c r="QBG19" s="3"/>
      <c r="QBO19" s="3"/>
      <c r="QBW19" s="3"/>
      <c r="QCE19" s="3"/>
      <c r="QCM19" s="3"/>
      <c r="QCU19" s="3"/>
      <c r="QDC19" s="3"/>
      <c r="QDK19" s="3"/>
      <c r="QDS19" s="3"/>
      <c r="QEA19" s="3"/>
      <c r="QEI19" s="3"/>
      <c r="QEQ19" s="3"/>
      <c r="QEY19" s="3"/>
      <c r="QFG19" s="3"/>
      <c r="QFO19" s="3"/>
      <c r="QFW19" s="3"/>
      <c r="QGE19" s="3"/>
      <c r="QGM19" s="3"/>
      <c r="QGU19" s="3"/>
      <c r="QHC19" s="3"/>
      <c r="QHK19" s="3"/>
      <c r="QHS19" s="3"/>
      <c r="QIA19" s="3"/>
      <c r="QII19" s="3"/>
      <c r="QIQ19" s="3"/>
      <c r="QIY19" s="3"/>
      <c r="QJG19" s="3"/>
      <c r="QJO19" s="3"/>
      <c r="QJW19" s="3"/>
      <c r="QKE19" s="3"/>
      <c r="QKM19" s="3"/>
      <c r="QKU19" s="3"/>
      <c r="QLC19" s="3"/>
      <c r="QLK19" s="3"/>
      <c r="QLS19" s="3"/>
      <c r="QMA19" s="3"/>
      <c r="QMI19" s="3"/>
      <c r="QMQ19" s="3"/>
      <c r="QMY19" s="3"/>
      <c r="QNG19" s="3"/>
      <c r="QNO19" s="3"/>
      <c r="QNW19" s="3"/>
      <c r="QOE19" s="3"/>
      <c r="QOM19" s="3"/>
      <c r="QOU19" s="3"/>
      <c r="QPC19" s="3"/>
      <c r="QPK19" s="3"/>
      <c r="QPS19" s="3"/>
      <c r="QQA19" s="3"/>
      <c r="QQI19" s="3"/>
      <c r="QQQ19" s="3"/>
      <c r="QQY19" s="3"/>
      <c r="QRG19" s="3"/>
      <c r="QRO19" s="3"/>
      <c r="QRW19" s="3"/>
      <c r="QSE19" s="3"/>
      <c r="QSM19" s="3"/>
      <c r="QSU19" s="3"/>
      <c r="QTC19" s="3"/>
      <c r="QTK19" s="3"/>
      <c r="QTS19" s="3"/>
      <c r="QUA19" s="3"/>
      <c r="QUI19" s="3"/>
      <c r="QUQ19" s="3"/>
      <c r="QUY19" s="3"/>
      <c r="QVG19" s="3"/>
      <c r="QVO19" s="3"/>
      <c r="QVW19" s="3"/>
      <c r="QWE19" s="3"/>
      <c r="QWM19" s="3"/>
      <c r="QWU19" s="3"/>
      <c r="QXC19" s="3"/>
      <c r="QXK19" s="3"/>
      <c r="QXS19" s="3"/>
      <c r="QYA19" s="3"/>
      <c r="QYI19" s="3"/>
      <c r="QYQ19" s="3"/>
      <c r="QYY19" s="3"/>
      <c r="QZG19" s="3"/>
      <c r="QZO19" s="3"/>
      <c r="QZW19" s="3"/>
      <c r="RAE19" s="3"/>
      <c r="RAM19" s="3"/>
      <c r="RAU19" s="3"/>
      <c r="RBC19" s="3"/>
      <c r="RBK19" s="3"/>
      <c r="RBS19" s="3"/>
      <c r="RCA19" s="3"/>
      <c r="RCI19" s="3"/>
      <c r="RCQ19" s="3"/>
      <c r="RCY19" s="3"/>
      <c r="RDG19" s="3"/>
      <c r="RDO19" s="3"/>
      <c r="RDW19" s="3"/>
      <c r="REE19" s="3"/>
      <c r="REM19" s="3"/>
      <c r="REU19" s="3"/>
      <c r="RFC19" s="3"/>
      <c r="RFK19" s="3"/>
      <c r="RFS19" s="3"/>
      <c r="RGA19" s="3"/>
      <c r="RGI19" s="3"/>
      <c r="RGQ19" s="3"/>
      <c r="RGY19" s="3"/>
      <c r="RHG19" s="3"/>
      <c r="RHO19" s="3"/>
      <c r="RHW19" s="3"/>
      <c r="RIE19" s="3"/>
      <c r="RIM19" s="3"/>
      <c r="RIU19" s="3"/>
      <c r="RJC19" s="3"/>
      <c r="RJK19" s="3"/>
      <c r="RJS19" s="3"/>
      <c r="RKA19" s="3"/>
      <c r="RKI19" s="3"/>
      <c r="RKQ19" s="3"/>
      <c r="RKY19" s="3"/>
      <c r="RLG19" s="3"/>
      <c r="RLO19" s="3"/>
      <c r="RLW19" s="3"/>
      <c r="RME19" s="3"/>
      <c r="RMM19" s="3"/>
      <c r="RMU19" s="3"/>
      <c r="RNC19" s="3"/>
      <c r="RNK19" s="3"/>
      <c r="RNS19" s="3"/>
      <c r="ROA19" s="3"/>
      <c r="ROI19" s="3"/>
      <c r="ROQ19" s="3"/>
      <c r="ROY19" s="3"/>
      <c r="RPG19" s="3"/>
      <c r="RPO19" s="3"/>
      <c r="RPW19" s="3"/>
      <c r="RQE19" s="3"/>
      <c r="RQM19" s="3"/>
      <c r="RQU19" s="3"/>
      <c r="RRC19" s="3"/>
      <c r="RRK19" s="3"/>
      <c r="RRS19" s="3"/>
      <c r="RSA19" s="3"/>
      <c r="RSI19" s="3"/>
      <c r="RSQ19" s="3"/>
      <c r="RSY19" s="3"/>
      <c r="RTG19" s="3"/>
      <c r="RTO19" s="3"/>
      <c r="RTW19" s="3"/>
      <c r="RUE19" s="3"/>
      <c r="RUM19" s="3"/>
      <c r="RUU19" s="3"/>
      <c r="RVC19" s="3"/>
      <c r="RVK19" s="3"/>
      <c r="RVS19" s="3"/>
      <c r="RWA19" s="3"/>
      <c r="RWI19" s="3"/>
      <c r="RWQ19" s="3"/>
      <c r="RWY19" s="3"/>
      <c r="RXG19" s="3"/>
      <c r="RXO19" s="3"/>
      <c r="RXW19" s="3"/>
      <c r="RYE19" s="3"/>
      <c r="RYM19" s="3"/>
      <c r="RYU19" s="3"/>
      <c r="RZC19" s="3"/>
      <c r="RZK19" s="3"/>
      <c r="RZS19" s="3"/>
      <c r="SAA19" s="3"/>
      <c r="SAI19" s="3"/>
      <c r="SAQ19" s="3"/>
      <c r="SAY19" s="3"/>
      <c r="SBG19" s="3"/>
      <c r="SBO19" s="3"/>
      <c r="SBW19" s="3"/>
      <c r="SCE19" s="3"/>
      <c r="SCM19" s="3"/>
      <c r="SCU19" s="3"/>
      <c r="SDC19" s="3"/>
      <c r="SDK19" s="3"/>
      <c r="SDS19" s="3"/>
      <c r="SEA19" s="3"/>
      <c r="SEI19" s="3"/>
      <c r="SEQ19" s="3"/>
      <c r="SEY19" s="3"/>
      <c r="SFG19" s="3"/>
      <c r="SFO19" s="3"/>
      <c r="SFW19" s="3"/>
      <c r="SGE19" s="3"/>
      <c r="SGM19" s="3"/>
      <c r="SGU19" s="3"/>
      <c r="SHC19" s="3"/>
      <c r="SHK19" s="3"/>
      <c r="SHS19" s="3"/>
      <c r="SIA19" s="3"/>
      <c r="SII19" s="3"/>
      <c r="SIQ19" s="3"/>
      <c r="SIY19" s="3"/>
      <c r="SJG19" s="3"/>
      <c r="SJO19" s="3"/>
      <c r="SJW19" s="3"/>
      <c r="SKE19" s="3"/>
      <c r="SKM19" s="3"/>
      <c r="SKU19" s="3"/>
      <c r="SLC19" s="3"/>
      <c r="SLK19" s="3"/>
      <c r="SLS19" s="3"/>
      <c r="SMA19" s="3"/>
      <c r="SMI19" s="3"/>
      <c r="SMQ19" s="3"/>
      <c r="SMY19" s="3"/>
      <c r="SNG19" s="3"/>
      <c r="SNO19" s="3"/>
      <c r="SNW19" s="3"/>
      <c r="SOE19" s="3"/>
      <c r="SOM19" s="3"/>
      <c r="SOU19" s="3"/>
      <c r="SPC19" s="3"/>
      <c r="SPK19" s="3"/>
      <c r="SPS19" s="3"/>
      <c r="SQA19" s="3"/>
      <c r="SQI19" s="3"/>
      <c r="SQQ19" s="3"/>
      <c r="SQY19" s="3"/>
      <c r="SRG19" s="3"/>
      <c r="SRO19" s="3"/>
      <c r="SRW19" s="3"/>
      <c r="SSE19" s="3"/>
      <c r="SSM19" s="3"/>
      <c r="SSU19" s="3"/>
      <c r="STC19" s="3"/>
      <c r="STK19" s="3"/>
      <c r="STS19" s="3"/>
      <c r="SUA19" s="3"/>
      <c r="SUI19" s="3"/>
      <c r="SUQ19" s="3"/>
      <c r="SUY19" s="3"/>
      <c r="SVG19" s="3"/>
      <c r="SVO19" s="3"/>
      <c r="SVW19" s="3"/>
      <c r="SWE19" s="3"/>
      <c r="SWM19" s="3"/>
      <c r="SWU19" s="3"/>
      <c r="SXC19" s="3"/>
      <c r="SXK19" s="3"/>
      <c r="SXS19" s="3"/>
      <c r="SYA19" s="3"/>
      <c r="SYI19" s="3"/>
      <c r="SYQ19" s="3"/>
      <c r="SYY19" s="3"/>
      <c r="SZG19" s="3"/>
      <c r="SZO19" s="3"/>
      <c r="SZW19" s="3"/>
      <c r="TAE19" s="3"/>
      <c r="TAM19" s="3"/>
      <c r="TAU19" s="3"/>
      <c r="TBC19" s="3"/>
      <c r="TBK19" s="3"/>
      <c r="TBS19" s="3"/>
      <c r="TCA19" s="3"/>
      <c r="TCI19" s="3"/>
      <c r="TCQ19" s="3"/>
      <c r="TCY19" s="3"/>
      <c r="TDG19" s="3"/>
      <c r="TDO19" s="3"/>
      <c r="TDW19" s="3"/>
      <c r="TEE19" s="3"/>
      <c r="TEM19" s="3"/>
      <c r="TEU19" s="3"/>
      <c r="TFC19" s="3"/>
      <c r="TFK19" s="3"/>
      <c r="TFS19" s="3"/>
      <c r="TGA19" s="3"/>
      <c r="TGI19" s="3"/>
      <c r="TGQ19" s="3"/>
      <c r="TGY19" s="3"/>
      <c r="THG19" s="3"/>
      <c r="THO19" s="3"/>
      <c r="THW19" s="3"/>
      <c r="TIE19" s="3"/>
      <c r="TIM19" s="3"/>
      <c r="TIU19" s="3"/>
      <c r="TJC19" s="3"/>
      <c r="TJK19" s="3"/>
      <c r="TJS19" s="3"/>
      <c r="TKA19" s="3"/>
      <c r="TKI19" s="3"/>
      <c r="TKQ19" s="3"/>
      <c r="TKY19" s="3"/>
      <c r="TLG19" s="3"/>
      <c r="TLO19" s="3"/>
      <c r="TLW19" s="3"/>
      <c r="TME19" s="3"/>
      <c r="TMM19" s="3"/>
      <c r="TMU19" s="3"/>
      <c r="TNC19" s="3"/>
      <c r="TNK19" s="3"/>
      <c r="TNS19" s="3"/>
      <c r="TOA19" s="3"/>
      <c r="TOI19" s="3"/>
      <c r="TOQ19" s="3"/>
      <c r="TOY19" s="3"/>
      <c r="TPG19" s="3"/>
      <c r="TPO19" s="3"/>
      <c r="TPW19" s="3"/>
      <c r="TQE19" s="3"/>
      <c r="TQM19" s="3"/>
      <c r="TQU19" s="3"/>
      <c r="TRC19" s="3"/>
      <c r="TRK19" s="3"/>
      <c r="TRS19" s="3"/>
      <c r="TSA19" s="3"/>
      <c r="TSI19" s="3"/>
      <c r="TSQ19" s="3"/>
      <c r="TSY19" s="3"/>
      <c r="TTG19" s="3"/>
      <c r="TTO19" s="3"/>
      <c r="TTW19" s="3"/>
      <c r="TUE19" s="3"/>
      <c r="TUM19" s="3"/>
      <c r="TUU19" s="3"/>
      <c r="TVC19" s="3"/>
      <c r="TVK19" s="3"/>
      <c r="TVS19" s="3"/>
      <c r="TWA19" s="3"/>
      <c r="TWI19" s="3"/>
      <c r="TWQ19" s="3"/>
      <c r="TWY19" s="3"/>
      <c r="TXG19" s="3"/>
      <c r="TXO19" s="3"/>
      <c r="TXW19" s="3"/>
      <c r="TYE19" s="3"/>
      <c r="TYM19" s="3"/>
      <c r="TYU19" s="3"/>
      <c r="TZC19" s="3"/>
      <c r="TZK19" s="3"/>
      <c r="TZS19" s="3"/>
      <c r="UAA19" s="3"/>
      <c r="UAI19" s="3"/>
      <c r="UAQ19" s="3"/>
      <c r="UAY19" s="3"/>
      <c r="UBG19" s="3"/>
      <c r="UBO19" s="3"/>
      <c r="UBW19" s="3"/>
      <c r="UCE19" s="3"/>
      <c r="UCM19" s="3"/>
      <c r="UCU19" s="3"/>
      <c r="UDC19" s="3"/>
      <c r="UDK19" s="3"/>
      <c r="UDS19" s="3"/>
      <c r="UEA19" s="3"/>
      <c r="UEI19" s="3"/>
      <c r="UEQ19" s="3"/>
      <c r="UEY19" s="3"/>
      <c r="UFG19" s="3"/>
      <c r="UFO19" s="3"/>
      <c r="UFW19" s="3"/>
      <c r="UGE19" s="3"/>
      <c r="UGM19" s="3"/>
      <c r="UGU19" s="3"/>
      <c r="UHC19" s="3"/>
      <c r="UHK19" s="3"/>
      <c r="UHS19" s="3"/>
      <c r="UIA19" s="3"/>
      <c r="UII19" s="3"/>
      <c r="UIQ19" s="3"/>
      <c r="UIY19" s="3"/>
      <c r="UJG19" s="3"/>
      <c r="UJO19" s="3"/>
      <c r="UJW19" s="3"/>
      <c r="UKE19" s="3"/>
      <c r="UKM19" s="3"/>
      <c r="UKU19" s="3"/>
      <c r="ULC19" s="3"/>
      <c r="ULK19" s="3"/>
      <c r="ULS19" s="3"/>
      <c r="UMA19" s="3"/>
      <c r="UMI19" s="3"/>
      <c r="UMQ19" s="3"/>
      <c r="UMY19" s="3"/>
      <c r="UNG19" s="3"/>
      <c r="UNO19" s="3"/>
      <c r="UNW19" s="3"/>
      <c r="UOE19" s="3"/>
      <c r="UOM19" s="3"/>
      <c r="UOU19" s="3"/>
      <c r="UPC19" s="3"/>
      <c r="UPK19" s="3"/>
      <c r="UPS19" s="3"/>
      <c r="UQA19" s="3"/>
      <c r="UQI19" s="3"/>
      <c r="UQQ19" s="3"/>
      <c r="UQY19" s="3"/>
      <c r="URG19" s="3"/>
      <c r="URO19" s="3"/>
      <c r="URW19" s="3"/>
      <c r="USE19" s="3"/>
      <c r="USM19" s="3"/>
      <c r="USU19" s="3"/>
      <c r="UTC19" s="3"/>
      <c r="UTK19" s="3"/>
      <c r="UTS19" s="3"/>
      <c r="UUA19" s="3"/>
      <c r="UUI19" s="3"/>
      <c r="UUQ19" s="3"/>
      <c r="UUY19" s="3"/>
      <c r="UVG19" s="3"/>
      <c r="UVO19" s="3"/>
      <c r="UVW19" s="3"/>
      <c r="UWE19" s="3"/>
      <c r="UWM19" s="3"/>
      <c r="UWU19" s="3"/>
      <c r="UXC19" s="3"/>
      <c r="UXK19" s="3"/>
      <c r="UXS19" s="3"/>
      <c r="UYA19" s="3"/>
      <c r="UYI19" s="3"/>
      <c r="UYQ19" s="3"/>
      <c r="UYY19" s="3"/>
      <c r="UZG19" s="3"/>
      <c r="UZO19" s="3"/>
      <c r="UZW19" s="3"/>
      <c r="VAE19" s="3"/>
      <c r="VAM19" s="3"/>
      <c r="VAU19" s="3"/>
      <c r="VBC19" s="3"/>
      <c r="VBK19" s="3"/>
      <c r="VBS19" s="3"/>
      <c r="VCA19" s="3"/>
      <c r="VCI19" s="3"/>
      <c r="VCQ19" s="3"/>
      <c r="VCY19" s="3"/>
      <c r="VDG19" s="3"/>
      <c r="VDO19" s="3"/>
      <c r="VDW19" s="3"/>
      <c r="VEE19" s="3"/>
      <c r="VEM19" s="3"/>
      <c r="VEU19" s="3"/>
      <c r="VFC19" s="3"/>
      <c r="VFK19" s="3"/>
      <c r="VFS19" s="3"/>
      <c r="VGA19" s="3"/>
      <c r="VGI19" s="3"/>
      <c r="VGQ19" s="3"/>
      <c r="VGY19" s="3"/>
      <c r="VHG19" s="3"/>
      <c r="VHO19" s="3"/>
      <c r="VHW19" s="3"/>
      <c r="VIE19" s="3"/>
      <c r="VIM19" s="3"/>
      <c r="VIU19" s="3"/>
      <c r="VJC19" s="3"/>
      <c r="VJK19" s="3"/>
      <c r="VJS19" s="3"/>
      <c r="VKA19" s="3"/>
      <c r="VKI19" s="3"/>
      <c r="VKQ19" s="3"/>
      <c r="VKY19" s="3"/>
      <c r="VLG19" s="3"/>
      <c r="VLO19" s="3"/>
      <c r="VLW19" s="3"/>
      <c r="VME19" s="3"/>
      <c r="VMM19" s="3"/>
      <c r="VMU19" s="3"/>
      <c r="VNC19" s="3"/>
      <c r="VNK19" s="3"/>
      <c r="VNS19" s="3"/>
      <c r="VOA19" s="3"/>
      <c r="VOI19" s="3"/>
      <c r="VOQ19" s="3"/>
      <c r="VOY19" s="3"/>
      <c r="VPG19" s="3"/>
      <c r="VPO19" s="3"/>
      <c r="VPW19" s="3"/>
      <c r="VQE19" s="3"/>
      <c r="VQM19" s="3"/>
      <c r="VQU19" s="3"/>
      <c r="VRC19" s="3"/>
      <c r="VRK19" s="3"/>
      <c r="VRS19" s="3"/>
      <c r="VSA19" s="3"/>
      <c r="VSI19" s="3"/>
      <c r="VSQ19" s="3"/>
      <c r="VSY19" s="3"/>
      <c r="VTG19" s="3"/>
      <c r="VTO19" s="3"/>
      <c r="VTW19" s="3"/>
      <c r="VUE19" s="3"/>
      <c r="VUM19" s="3"/>
      <c r="VUU19" s="3"/>
      <c r="VVC19" s="3"/>
      <c r="VVK19" s="3"/>
      <c r="VVS19" s="3"/>
      <c r="VWA19" s="3"/>
      <c r="VWI19" s="3"/>
      <c r="VWQ19" s="3"/>
      <c r="VWY19" s="3"/>
      <c r="VXG19" s="3"/>
      <c r="VXO19" s="3"/>
      <c r="VXW19" s="3"/>
      <c r="VYE19" s="3"/>
      <c r="VYM19" s="3"/>
      <c r="VYU19" s="3"/>
      <c r="VZC19" s="3"/>
      <c r="VZK19" s="3"/>
      <c r="VZS19" s="3"/>
      <c r="WAA19" s="3"/>
      <c r="WAI19" s="3"/>
      <c r="WAQ19" s="3"/>
      <c r="WAY19" s="3"/>
      <c r="WBG19" s="3"/>
      <c r="WBO19" s="3"/>
      <c r="WBW19" s="3"/>
      <c r="WCE19" s="3"/>
      <c r="WCM19" s="3"/>
      <c r="WCU19" s="3"/>
      <c r="WDC19" s="3"/>
      <c r="WDK19" s="3"/>
      <c r="WDS19" s="3"/>
      <c r="WEA19" s="3"/>
      <c r="WEI19" s="3"/>
      <c r="WEQ19" s="3"/>
      <c r="WEY19" s="3"/>
      <c r="WFG19" s="3"/>
      <c r="WFO19" s="3"/>
      <c r="WFW19" s="3"/>
      <c r="WGE19" s="3"/>
      <c r="WGM19" s="3"/>
      <c r="WGU19" s="3"/>
      <c r="WHC19" s="3"/>
      <c r="WHK19" s="3"/>
      <c r="WHS19" s="3"/>
      <c r="WIA19" s="3"/>
      <c r="WII19" s="3"/>
      <c r="WIQ19" s="3"/>
      <c r="WIY19" s="3"/>
      <c r="WJG19" s="3"/>
      <c r="WJO19" s="3"/>
      <c r="WJW19" s="3"/>
      <c r="WKE19" s="3"/>
      <c r="WKM19" s="3"/>
      <c r="WKU19" s="3"/>
      <c r="WLC19" s="3"/>
      <c r="WLK19" s="3"/>
      <c r="WLS19" s="3"/>
      <c r="WMA19" s="3"/>
      <c r="WMI19" s="3"/>
      <c r="WMQ19" s="3"/>
      <c r="WMY19" s="3"/>
      <c r="WNG19" s="3"/>
      <c r="WNO19" s="3"/>
      <c r="WNW19" s="3"/>
      <c r="WOE19" s="3"/>
      <c r="WOM19" s="3"/>
      <c r="WOU19" s="3"/>
      <c r="WPC19" s="3"/>
      <c r="WPK19" s="3"/>
      <c r="WPS19" s="3"/>
      <c r="WQA19" s="3"/>
      <c r="WQI19" s="3"/>
      <c r="WQQ19" s="3"/>
      <c r="WQY19" s="3"/>
      <c r="WRG19" s="3"/>
      <c r="WRO19" s="3"/>
      <c r="WRW19" s="3"/>
      <c r="WSE19" s="3"/>
      <c r="WSM19" s="3"/>
      <c r="WSU19" s="3"/>
      <c r="WTC19" s="3"/>
      <c r="WTK19" s="3"/>
      <c r="WTS19" s="3"/>
      <c r="WUA19" s="3"/>
      <c r="WUI19" s="3"/>
      <c r="WUQ19" s="3"/>
      <c r="WUY19" s="3"/>
      <c r="WVG19" s="3"/>
      <c r="WVO19" s="3"/>
      <c r="WVW19" s="3"/>
      <c r="WWE19" s="3"/>
      <c r="WWM19" s="3"/>
      <c r="WWU19" s="3"/>
      <c r="WXC19" s="3"/>
      <c r="WXK19" s="3"/>
      <c r="WXS19" s="3"/>
      <c r="WYA19" s="3"/>
      <c r="WYI19" s="3"/>
      <c r="WYQ19" s="3"/>
      <c r="WYY19" s="3"/>
      <c r="WZG19" s="3"/>
      <c r="WZO19" s="3"/>
      <c r="WZW19" s="3"/>
      <c r="XAE19" s="3"/>
      <c r="XAM19" s="3"/>
      <c r="XAU19" s="3"/>
      <c r="XBC19" s="3"/>
      <c r="XBK19" s="3"/>
      <c r="XBS19" s="3"/>
      <c r="XCA19" s="3"/>
      <c r="XCI19" s="3"/>
      <c r="XCQ19" s="3"/>
      <c r="XCY19" s="3"/>
      <c r="XDG19" s="3"/>
      <c r="XDO19" s="3"/>
      <c r="XDW19" s="3"/>
      <c r="XEE19" s="3"/>
      <c r="XEM19" s="3"/>
      <c r="XEU19" s="3"/>
      <c r="XFC19" s="3"/>
    </row>
    <row r="20" customHeight="1" spans="1:8">
      <c r="A20" s="1">
        <v>20181031</v>
      </c>
      <c r="B20" s="1">
        <v>557</v>
      </c>
      <c r="C20" s="1">
        <f>E20-B20</f>
        <v>77</v>
      </c>
      <c r="D20" s="1">
        <v>51358</v>
      </c>
      <c r="E20" s="1">
        <v>634</v>
      </c>
      <c r="F20" s="1">
        <v>557</v>
      </c>
      <c r="G20" s="3">
        <f t="shared" si="1"/>
        <v>0.878548895899054</v>
      </c>
      <c r="H20" s="6" t="s">
        <v>11</v>
      </c>
    </row>
    <row r="21" customHeight="1" spans="1:16383">
      <c r="A21" s="1">
        <v>20181101</v>
      </c>
      <c r="B21" s="1">
        <v>63</v>
      </c>
      <c r="C21" s="1">
        <v>11</v>
      </c>
      <c r="D21" s="1">
        <v>6749</v>
      </c>
      <c r="E21" s="1">
        <v>74</v>
      </c>
      <c r="F21" s="1">
        <v>63</v>
      </c>
      <c r="G21" s="3">
        <f t="shared" si="1"/>
        <v>0.851351351351351</v>
      </c>
      <c r="H21" s="1" t="s">
        <v>12</v>
      </c>
      <c r="O21" s="3"/>
      <c r="W21" s="3"/>
      <c r="AE21" s="3"/>
      <c r="AM21" s="3"/>
      <c r="AU21" s="3"/>
      <c r="BC21" s="3"/>
      <c r="BK21" s="3"/>
      <c r="BS21" s="3"/>
      <c r="CA21" s="3"/>
      <c r="CI21" s="3"/>
      <c r="CQ21" s="3"/>
      <c r="CY21" s="3"/>
      <c r="DG21" s="3"/>
      <c r="DO21" s="3"/>
      <c r="DW21" s="3"/>
      <c r="EE21" s="3"/>
      <c r="EM21" s="3"/>
      <c r="EU21" s="3"/>
      <c r="FC21" s="3"/>
      <c r="FK21" s="3"/>
      <c r="FS21" s="3"/>
      <c r="GA21" s="3"/>
      <c r="GI21" s="3"/>
      <c r="GQ21" s="3"/>
      <c r="GY21" s="3"/>
      <c r="HG21" s="3"/>
      <c r="HO21" s="3"/>
      <c r="HW21" s="3"/>
      <c r="IE21" s="3"/>
      <c r="IM21" s="3"/>
      <c r="IU21" s="3"/>
      <c r="JC21" s="3"/>
      <c r="JK21" s="3"/>
      <c r="JS21" s="3"/>
      <c r="KA21" s="3"/>
      <c r="KI21" s="3"/>
      <c r="KQ21" s="3"/>
      <c r="KY21" s="3"/>
      <c r="LG21" s="3"/>
      <c r="LO21" s="3"/>
      <c r="LW21" s="3"/>
      <c r="ME21" s="3"/>
      <c r="MM21" s="3"/>
      <c r="MU21" s="3"/>
      <c r="NC21" s="3"/>
      <c r="NK21" s="3"/>
      <c r="NS21" s="3"/>
      <c r="OA21" s="3"/>
      <c r="OI21" s="3"/>
      <c r="OQ21" s="3"/>
      <c r="OY21" s="3"/>
      <c r="PG21" s="3"/>
      <c r="PO21" s="3"/>
      <c r="PW21" s="3"/>
      <c r="QE21" s="3"/>
      <c r="QM21" s="3"/>
      <c r="QU21" s="3"/>
      <c r="RC21" s="3"/>
      <c r="RK21" s="3"/>
      <c r="RS21" s="3"/>
      <c r="SA21" s="3"/>
      <c r="SI21" s="3"/>
      <c r="SQ21" s="3"/>
      <c r="SY21" s="3"/>
      <c r="TG21" s="3"/>
      <c r="TO21" s="3"/>
      <c r="TW21" s="3"/>
      <c r="UE21" s="3"/>
      <c r="UM21" s="3"/>
      <c r="UU21" s="3"/>
      <c r="VC21" s="3"/>
      <c r="VK21" s="3"/>
      <c r="VS21" s="3"/>
      <c r="WA21" s="3"/>
      <c r="WI21" s="3"/>
      <c r="WQ21" s="3"/>
      <c r="WY21" s="3"/>
      <c r="XG21" s="3"/>
      <c r="XO21" s="3"/>
      <c r="XW21" s="3"/>
      <c r="YE21" s="3"/>
      <c r="YM21" s="3"/>
      <c r="YU21" s="3"/>
      <c r="ZC21" s="3"/>
      <c r="ZK21" s="3"/>
      <c r="ZS21" s="3"/>
      <c r="AAA21" s="3"/>
      <c r="AAI21" s="3"/>
      <c r="AAQ21" s="3"/>
      <c r="AAY21" s="3"/>
      <c r="ABG21" s="3"/>
      <c r="ABO21" s="3"/>
      <c r="ABW21" s="3"/>
      <c r="ACE21" s="3"/>
      <c r="ACM21" s="3"/>
      <c r="ACU21" s="3"/>
      <c r="ADC21" s="3"/>
      <c r="ADK21" s="3"/>
      <c r="ADS21" s="3"/>
      <c r="AEA21" s="3"/>
      <c r="AEI21" s="3"/>
      <c r="AEQ21" s="3"/>
      <c r="AEY21" s="3"/>
      <c r="AFG21" s="3"/>
      <c r="AFO21" s="3"/>
      <c r="AFW21" s="3"/>
      <c r="AGE21" s="3"/>
      <c r="AGM21" s="3"/>
      <c r="AGU21" s="3"/>
      <c r="AHC21" s="3"/>
      <c r="AHK21" s="3"/>
      <c r="AHS21" s="3"/>
      <c r="AIA21" s="3"/>
      <c r="AII21" s="3"/>
      <c r="AIQ21" s="3"/>
      <c r="AIY21" s="3"/>
      <c r="AJG21" s="3"/>
      <c r="AJO21" s="3"/>
      <c r="AJW21" s="3"/>
      <c r="AKE21" s="3"/>
      <c r="AKM21" s="3"/>
      <c r="AKU21" s="3"/>
      <c r="ALC21" s="3"/>
      <c r="ALK21" s="3"/>
      <c r="ALS21" s="3"/>
      <c r="AMA21" s="3"/>
      <c r="AMI21" s="3"/>
      <c r="AMQ21" s="3"/>
      <c r="AMY21" s="3"/>
      <c r="ANG21" s="3"/>
      <c r="ANO21" s="3"/>
      <c r="ANW21" s="3"/>
      <c r="AOE21" s="3"/>
      <c r="AOM21" s="3"/>
      <c r="AOU21" s="3"/>
      <c r="APC21" s="3"/>
      <c r="APK21" s="3"/>
      <c r="APS21" s="3"/>
      <c r="AQA21" s="3"/>
      <c r="AQI21" s="3"/>
      <c r="AQQ21" s="3"/>
      <c r="AQY21" s="3"/>
      <c r="ARG21" s="3"/>
      <c r="ARO21" s="3"/>
      <c r="ARW21" s="3"/>
      <c r="ASE21" s="3"/>
      <c r="ASM21" s="3"/>
      <c r="ASU21" s="3"/>
      <c r="ATC21" s="3"/>
      <c r="ATK21" s="3"/>
      <c r="ATS21" s="3"/>
      <c r="AUA21" s="3"/>
      <c r="AUI21" s="3"/>
      <c r="AUQ21" s="3"/>
      <c r="AUY21" s="3"/>
      <c r="AVG21" s="3"/>
      <c r="AVO21" s="3"/>
      <c r="AVW21" s="3"/>
      <c r="AWE21" s="3"/>
      <c r="AWM21" s="3"/>
      <c r="AWU21" s="3"/>
      <c r="AXC21" s="3"/>
      <c r="AXK21" s="3"/>
      <c r="AXS21" s="3"/>
      <c r="AYA21" s="3"/>
      <c r="AYI21" s="3"/>
      <c r="AYQ21" s="3"/>
      <c r="AYY21" s="3"/>
      <c r="AZG21" s="3"/>
      <c r="AZO21" s="3"/>
      <c r="AZW21" s="3"/>
      <c r="BAE21" s="3"/>
      <c r="BAM21" s="3"/>
      <c r="BAU21" s="3"/>
      <c r="BBC21" s="3"/>
      <c r="BBK21" s="3"/>
      <c r="BBS21" s="3"/>
      <c r="BCA21" s="3"/>
      <c r="BCI21" s="3"/>
      <c r="BCQ21" s="3"/>
      <c r="BCY21" s="3"/>
      <c r="BDG21" s="3"/>
      <c r="BDO21" s="3"/>
      <c r="BDW21" s="3"/>
      <c r="BEE21" s="3"/>
      <c r="BEM21" s="3"/>
      <c r="BEU21" s="3"/>
      <c r="BFC21" s="3"/>
      <c r="BFK21" s="3"/>
      <c r="BFS21" s="3"/>
      <c r="BGA21" s="3"/>
      <c r="BGI21" s="3"/>
      <c r="BGQ21" s="3"/>
      <c r="BGY21" s="3"/>
      <c r="BHG21" s="3"/>
      <c r="BHO21" s="3"/>
      <c r="BHW21" s="3"/>
      <c r="BIE21" s="3"/>
      <c r="BIM21" s="3"/>
      <c r="BIU21" s="3"/>
      <c r="BJC21" s="3"/>
      <c r="BJK21" s="3"/>
      <c r="BJS21" s="3"/>
      <c r="BKA21" s="3"/>
      <c r="BKI21" s="3"/>
      <c r="BKQ21" s="3"/>
      <c r="BKY21" s="3"/>
      <c r="BLG21" s="3"/>
      <c r="BLO21" s="3"/>
      <c r="BLW21" s="3"/>
      <c r="BME21" s="3"/>
      <c r="BMM21" s="3"/>
      <c r="BMU21" s="3"/>
      <c r="BNC21" s="3"/>
      <c r="BNK21" s="3"/>
      <c r="BNS21" s="3"/>
      <c r="BOA21" s="3"/>
      <c r="BOI21" s="3"/>
      <c r="BOQ21" s="3"/>
      <c r="BOY21" s="3"/>
      <c r="BPG21" s="3"/>
      <c r="BPO21" s="3"/>
      <c r="BPW21" s="3"/>
      <c r="BQE21" s="3"/>
      <c r="BQM21" s="3"/>
      <c r="BQU21" s="3"/>
      <c r="BRC21" s="3"/>
      <c r="BRK21" s="3"/>
      <c r="BRS21" s="3"/>
      <c r="BSA21" s="3"/>
      <c r="BSI21" s="3"/>
      <c r="BSQ21" s="3"/>
      <c r="BSY21" s="3"/>
      <c r="BTG21" s="3"/>
      <c r="BTO21" s="3"/>
      <c r="BTW21" s="3"/>
      <c r="BUE21" s="3"/>
      <c r="BUM21" s="3"/>
      <c r="BUU21" s="3"/>
      <c r="BVC21" s="3"/>
      <c r="BVK21" s="3"/>
      <c r="BVS21" s="3"/>
      <c r="BWA21" s="3"/>
      <c r="BWI21" s="3"/>
      <c r="BWQ21" s="3"/>
      <c r="BWY21" s="3"/>
      <c r="BXG21" s="3"/>
      <c r="BXO21" s="3"/>
      <c r="BXW21" s="3"/>
      <c r="BYE21" s="3"/>
      <c r="BYM21" s="3"/>
      <c r="BYU21" s="3"/>
      <c r="BZC21" s="3"/>
      <c r="BZK21" s="3"/>
      <c r="BZS21" s="3"/>
      <c r="CAA21" s="3"/>
      <c r="CAI21" s="3"/>
      <c r="CAQ21" s="3"/>
      <c r="CAY21" s="3"/>
      <c r="CBG21" s="3"/>
      <c r="CBO21" s="3"/>
      <c r="CBW21" s="3"/>
      <c r="CCE21" s="3"/>
      <c r="CCM21" s="3"/>
      <c r="CCU21" s="3"/>
      <c r="CDC21" s="3"/>
      <c r="CDK21" s="3"/>
      <c r="CDS21" s="3"/>
      <c r="CEA21" s="3"/>
      <c r="CEI21" s="3"/>
      <c r="CEQ21" s="3"/>
      <c r="CEY21" s="3"/>
      <c r="CFG21" s="3"/>
      <c r="CFO21" s="3"/>
      <c r="CFW21" s="3"/>
      <c r="CGE21" s="3"/>
      <c r="CGM21" s="3"/>
      <c r="CGU21" s="3"/>
      <c r="CHC21" s="3"/>
      <c r="CHK21" s="3"/>
      <c r="CHS21" s="3"/>
      <c r="CIA21" s="3"/>
      <c r="CII21" s="3"/>
      <c r="CIQ21" s="3"/>
      <c r="CIY21" s="3"/>
      <c r="CJG21" s="3"/>
      <c r="CJO21" s="3"/>
      <c r="CJW21" s="3"/>
      <c r="CKE21" s="3"/>
      <c r="CKM21" s="3"/>
      <c r="CKU21" s="3"/>
      <c r="CLC21" s="3"/>
      <c r="CLK21" s="3"/>
      <c r="CLS21" s="3"/>
      <c r="CMA21" s="3"/>
      <c r="CMI21" s="3"/>
      <c r="CMQ21" s="3"/>
      <c r="CMY21" s="3"/>
      <c r="CNG21" s="3"/>
      <c r="CNO21" s="3"/>
      <c r="CNW21" s="3"/>
      <c r="COE21" s="3"/>
      <c r="COM21" s="3"/>
      <c r="COU21" s="3"/>
      <c r="CPC21" s="3"/>
      <c r="CPK21" s="3"/>
      <c r="CPS21" s="3"/>
      <c r="CQA21" s="3"/>
      <c r="CQI21" s="3"/>
      <c r="CQQ21" s="3"/>
      <c r="CQY21" s="3"/>
      <c r="CRG21" s="3"/>
      <c r="CRO21" s="3"/>
      <c r="CRW21" s="3"/>
      <c r="CSE21" s="3"/>
      <c r="CSM21" s="3"/>
      <c r="CSU21" s="3"/>
      <c r="CTC21" s="3"/>
      <c r="CTK21" s="3"/>
      <c r="CTS21" s="3"/>
      <c r="CUA21" s="3"/>
      <c r="CUI21" s="3"/>
      <c r="CUQ21" s="3"/>
      <c r="CUY21" s="3"/>
      <c r="CVG21" s="3"/>
      <c r="CVO21" s="3"/>
      <c r="CVW21" s="3"/>
      <c r="CWE21" s="3"/>
      <c r="CWM21" s="3"/>
      <c r="CWU21" s="3"/>
      <c r="CXC21" s="3"/>
      <c r="CXK21" s="3"/>
      <c r="CXS21" s="3"/>
      <c r="CYA21" s="3"/>
      <c r="CYI21" s="3"/>
      <c r="CYQ21" s="3"/>
      <c r="CYY21" s="3"/>
      <c r="CZG21" s="3"/>
      <c r="CZO21" s="3"/>
      <c r="CZW21" s="3"/>
      <c r="DAE21" s="3"/>
      <c r="DAM21" s="3"/>
      <c r="DAU21" s="3"/>
      <c r="DBC21" s="3"/>
      <c r="DBK21" s="3"/>
      <c r="DBS21" s="3"/>
      <c r="DCA21" s="3"/>
      <c r="DCI21" s="3"/>
      <c r="DCQ21" s="3"/>
      <c r="DCY21" s="3"/>
      <c r="DDG21" s="3"/>
      <c r="DDO21" s="3"/>
      <c r="DDW21" s="3"/>
      <c r="DEE21" s="3"/>
      <c r="DEM21" s="3"/>
      <c r="DEU21" s="3"/>
      <c r="DFC21" s="3"/>
      <c r="DFK21" s="3"/>
      <c r="DFS21" s="3"/>
      <c r="DGA21" s="3"/>
      <c r="DGI21" s="3"/>
      <c r="DGQ21" s="3"/>
      <c r="DGY21" s="3"/>
      <c r="DHG21" s="3"/>
      <c r="DHO21" s="3"/>
      <c r="DHW21" s="3"/>
      <c r="DIE21" s="3"/>
      <c r="DIM21" s="3"/>
      <c r="DIU21" s="3"/>
      <c r="DJC21" s="3"/>
      <c r="DJK21" s="3"/>
      <c r="DJS21" s="3"/>
      <c r="DKA21" s="3"/>
      <c r="DKI21" s="3"/>
      <c r="DKQ21" s="3"/>
      <c r="DKY21" s="3"/>
      <c r="DLG21" s="3"/>
      <c r="DLO21" s="3"/>
      <c r="DLW21" s="3"/>
      <c r="DME21" s="3"/>
      <c r="DMM21" s="3"/>
      <c r="DMU21" s="3"/>
      <c r="DNC21" s="3"/>
      <c r="DNK21" s="3"/>
      <c r="DNS21" s="3"/>
      <c r="DOA21" s="3"/>
      <c r="DOI21" s="3"/>
      <c r="DOQ21" s="3"/>
      <c r="DOY21" s="3"/>
      <c r="DPG21" s="3"/>
      <c r="DPO21" s="3"/>
      <c r="DPW21" s="3"/>
      <c r="DQE21" s="3"/>
      <c r="DQM21" s="3"/>
      <c r="DQU21" s="3"/>
      <c r="DRC21" s="3"/>
      <c r="DRK21" s="3"/>
      <c r="DRS21" s="3"/>
      <c r="DSA21" s="3"/>
      <c r="DSI21" s="3"/>
      <c r="DSQ21" s="3"/>
      <c r="DSY21" s="3"/>
      <c r="DTG21" s="3"/>
      <c r="DTO21" s="3"/>
      <c r="DTW21" s="3"/>
      <c r="DUE21" s="3"/>
      <c r="DUM21" s="3"/>
      <c r="DUU21" s="3"/>
      <c r="DVC21" s="3"/>
      <c r="DVK21" s="3"/>
      <c r="DVS21" s="3"/>
      <c r="DWA21" s="3"/>
      <c r="DWI21" s="3"/>
      <c r="DWQ21" s="3"/>
      <c r="DWY21" s="3"/>
      <c r="DXG21" s="3"/>
      <c r="DXO21" s="3"/>
      <c r="DXW21" s="3"/>
      <c r="DYE21" s="3"/>
      <c r="DYM21" s="3"/>
      <c r="DYU21" s="3"/>
      <c r="DZC21" s="3"/>
      <c r="DZK21" s="3"/>
      <c r="DZS21" s="3"/>
      <c r="EAA21" s="3"/>
      <c r="EAI21" s="3"/>
      <c r="EAQ21" s="3"/>
      <c r="EAY21" s="3"/>
      <c r="EBG21" s="3"/>
      <c r="EBO21" s="3"/>
      <c r="EBW21" s="3"/>
      <c r="ECE21" s="3"/>
      <c r="ECM21" s="3"/>
      <c r="ECU21" s="3"/>
      <c r="EDC21" s="3"/>
      <c r="EDK21" s="3"/>
      <c r="EDS21" s="3"/>
      <c r="EEA21" s="3"/>
      <c r="EEI21" s="3"/>
      <c r="EEQ21" s="3"/>
      <c r="EEY21" s="3"/>
      <c r="EFG21" s="3"/>
      <c r="EFO21" s="3"/>
      <c r="EFW21" s="3"/>
      <c r="EGE21" s="3"/>
      <c r="EGM21" s="3"/>
      <c r="EGU21" s="3"/>
      <c r="EHC21" s="3"/>
      <c r="EHK21" s="3"/>
      <c r="EHS21" s="3"/>
      <c r="EIA21" s="3"/>
      <c r="EII21" s="3"/>
      <c r="EIQ21" s="3"/>
      <c r="EIY21" s="3"/>
      <c r="EJG21" s="3"/>
      <c r="EJO21" s="3"/>
      <c r="EJW21" s="3"/>
      <c r="EKE21" s="3"/>
      <c r="EKM21" s="3"/>
      <c r="EKU21" s="3"/>
      <c r="ELC21" s="3"/>
      <c r="ELK21" s="3"/>
      <c r="ELS21" s="3"/>
      <c r="EMA21" s="3"/>
      <c r="EMI21" s="3"/>
      <c r="EMQ21" s="3"/>
      <c r="EMY21" s="3"/>
      <c r="ENG21" s="3"/>
      <c r="ENO21" s="3"/>
      <c r="ENW21" s="3"/>
      <c r="EOE21" s="3"/>
      <c r="EOM21" s="3"/>
      <c r="EOU21" s="3"/>
      <c r="EPC21" s="3"/>
      <c r="EPK21" s="3"/>
      <c r="EPS21" s="3"/>
      <c r="EQA21" s="3"/>
      <c r="EQI21" s="3"/>
      <c r="EQQ21" s="3"/>
      <c r="EQY21" s="3"/>
      <c r="ERG21" s="3"/>
      <c r="ERO21" s="3"/>
      <c r="ERW21" s="3"/>
      <c r="ESE21" s="3"/>
      <c r="ESM21" s="3"/>
      <c r="ESU21" s="3"/>
      <c r="ETC21" s="3"/>
      <c r="ETK21" s="3"/>
      <c r="ETS21" s="3"/>
      <c r="EUA21" s="3"/>
      <c r="EUI21" s="3"/>
      <c r="EUQ21" s="3"/>
      <c r="EUY21" s="3"/>
      <c r="EVG21" s="3"/>
      <c r="EVO21" s="3"/>
      <c r="EVW21" s="3"/>
      <c r="EWE21" s="3"/>
      <c r="EWM21" s="3"/>
      <c r="EWU21" s="3"/>
      <c r="EXC21" s="3"/>
      <c r="EXK21" s="3"/>
      <c r="EXS21" s="3"/>
      <c r="EYA21" s="3"/>
      <c r="EYI21" s="3"/>
      <c r="EYQ21" s="3"/>
      <c r="EYY21" s="3"/>
      <c r="EZG21" s="3"/>
      <c r="EZO21" s="3"/>
      <c r="EZW21" s="3"/>
      <c r="FAE21" s="3"/>
      <c r="FAM21" s="3"/>
      <c r="FAU21" s="3"/>
      <c r="FBC21" s="3"/>
      <c r="FBK21" s="3"/>
      <c r="FBS21" s="3"/>
      <c r="FCA21" s="3"/>
      <c r="FCI21" s="3"/>
      <c r="FCQ21" s="3"/>
      <c r="FCY21" s="3"/>
      <c r="FDG21" s="3"/>
      <c r="FDO21" s="3"/>
      <c r="FDW21" s="3"/>
      <c r="FEE21" s="3"/>
      <c r="FEM21" s="3"/>
      <c r="FEU21" s="3"/>
      <c r="FFC21" s="3"/>
      <c r="FFK21" s="3"/>
      <c r="FFS21" s="3"/>
      <c r="FGA21" s="3"/>
      <c r="FGI21" s="3"/>
      <c r="FGQ21" s="3"/>
      <c r="FGY21" s="3"/>
      <c r="FHG21" s="3"/>
      <c r="FHO21" s="3"/>
      <c r="FHW21" s="3"/>
      <c r="FIE21" s="3"/>
      <c r="FIM21" s="3"/>
      <c r="FIU21" s="3"/>
      <c r="FJC21" s="3"/>
      <c r="FJK21" s="3"/>
      <c r="FJS21" s="3"/>
      <c r="FKA21" s="3"/>
      <c r="FKI21" s="3"/>
      <c r="FKQ21" s="3"/>
      <c r="FKY21" s="3"/>
      <c r="FLG21" s="3"/>
      <c r="FLO21" s="3"/>
      <c r="FLW21" s="3"/>
      <c r="FME21" s="3"/>
      <c r="FMM21" s="3"/>
      <c r="FMU21" s="3"/>
      <c r="FNC21" s="3"/>
      <c r="FNK21" s="3"/>
      <c r="FNS21" s="3"/>
      <c r="FOA21" s="3"/>
      <c r="FOI21" s="3"/>
      <c r="FOQ21" s="3"/>
      <c r="FOY21" s="3"/>
      <c r="FPG21" s="3"/>
      <c r="FPO21" s="3"/>
      <c r="FPW21" s="3"/>
      <c r="FQE21" s="3"/>
      <c r="FQM21" s="3"/>
      <c r="FQU21" s="3"/>
      <c r="FRC21" s="3"/>
      <c r="FRK21" s="3"/>
      <c r="FRS21" s="3"/>
      <c r="FSA21" s="3"/>
      <c r="FSI21" s="3"/>
      <c r="FSQ21" s="3"/>
      <c r="FSY21" s="3"/>
      <c r="FTG21" s="3"/>
      <c r="FTO21" s="3"/>
      <c r="FTW21" s="3"/>
      <c r="FUE21" s="3"/>
      <c r="FUM21" s="3"/>
      <c r="FUU21" s="3"/>
      <c r="FVC21" s="3"/>
      <c r="FVK21" s="3"/>
      <c r="FVS21" s="3"/>
      <c r="FWA21" s="3"/>
      <c r="FWI21" s="3"/>
      <c r="FWQ21" s="3"/>
      <c r="FWY21" s="3"/>
      <c r="FXG21" s="3"/>
      <c r="FXO21" s="3"/>
      <c r="FXW21" s="3"/>
      <c r="FYE21" s="3"/>
      <c r="FYM21" s="3"/>
      <c r="FYU21" s="3"/>
      <c r="FZC21" s="3"/>
      <c r="FZK21" s="3"/>
      <c r="FZS21" s="3"/>
      <c r="GAA21" s="3"/>
      <c r="GAI21" s="3"/>
      <c r="GAQ21" s="3"/>
      <c r="GAY21" s="3"/>
      <c r="GBG21" s="3"/>
      <c r="GBO21" s="3"/>
      <c r="GBW21" s="3"/>
      <c r="GCE21" s="3"/>
      <c r="GCM21" s="3"/>
      <c r="GCU21" s="3"/>
      <c r="GDC21" s="3"/>
      <c r="GDK21" s="3"/>
      <c r="GDS21" s="3"/>
      <c r="GEA21" s="3"/>
      <c r="GEI21" s="3"/>
      <c r="GEQ21" s="3"/>
      <c r="GEY21" s="3"/>
      <c r="GFG21" s="3"/>
      <c r="GFO21" s="3"/>
      <c r="GFW21" s="3"/>
      <c r="GGE21" s="3"/>
      <c r="GGM21" s="3"/>
      <c r="GGU21" s="3"/>
      <c r="GHC21" s="3"/>
      <c r="GHK21" s="3"/>
      <c r="GHS21" s="3"/>
      <c r="GIA21" s="3"/>
      <c r="GII21" s="3"/>
      <c r="GIQ21" s="3"/>
      <c r="GIY21" s="3"/>
      <c r="GJG21" s="3"/>
      <c r="GJO21" s="3"/>
      <c r="GJW21" s="3"/>
      <c r="GKE21" s="3"/>
      <c r="GKM21" s="3"/>
      <c r="GKU21" s="3"/>
      <c r="GLC21" s="3"/>
      <c r="GLK21" s="3"/>
      <c r="GLS21" s="3"/>
      <c r="GMA21" s="3"/>
      <c r="GMI21" s="3"/>
      <c r="GMQ21" s="3"/>
      <c r="GMY21" s="3"/>
      <c r="GNG21" s="3"/>
      <c r="GNO21" s="3"/>
      <c r="GNW21" s="3"/>
      <c r="GOE21" s="3"/>
      <c r="GOM21" s="3"/>
      <c r="GOU21" s="3"/>
      <c r="GPC21" s="3"/>
      <c r="GPK21" s="3"/>
      <c r="GPS21" s="3"/>
      <c r="GQA21" s="3"/>
      <c r="GQI21" s="3"/>
      <c r="GQQ21" s="3"/>
      <c r="GQY21" s="3"/>
      <c r="GRG21" s="3"/>
      <c r="GRO21" s="3"/>
      <c r="GRW21" s="3"/>
      <c r="GSE21" s="3"/>
      <c r="GSM21" s="3"/>
      <c r="GSU21" s="3"/>
      <c r="GTC21" s="3"/>
      <c r="GTK21" s="3"/>
      <c r="GTS21" s="3"/>
      <c r="GUA21" s="3"/>
      <c r="GUI21" s="3"/>
      <c r="GUQ21" s="3"/>
      <c r="GUY21" s="3"/>
      <c r="GVG21" s="3"/>
      <c r="GVO21" s="3"/>
      <c r="GVW21" s="3"/>
      <c r="GWE21" s="3"/>
      <c r="GWM21" s="3"/>
      <c r="GWU21" s="3"/>
      <c r="GXC21" s="3"/>
      <c r="GXK21" s="3"/>
      <c r="GXS21" s="3"/>
      <c r="GYA21" s="3"/>
      <c r="GYI21" s="3"/>
      <c r="GYQ21" s="3"/>
      <c r="GYY21" s="3"/>
      <c r="GZG21" s="3"/>
      <c r="GZO21" s="3"/>
      <c r="GZW21" s="3"/>
      <c r="HAE21" s="3"/>
      <c r="HAM21" s="3"/>
      <c r="HAU21" s="3"/>
      <c r="HBC21" s="3"/>
      <c r="HBK21" s="3"/>
      <c r="HBS21" s="3"/>
      <c r="HCA21" s="3"/>
      <c r="HCI21" s="3"/>
      <c r="HCQ21" s="3"/>
      <c r="HCY21" s="3"/>
      <c r="HDG21" s="3"/>
      <c r="HDO21" s="3"/>
      <c r="HDW21" s="3"/>
      <c r="HEE21" s="3"/>
      <c r="HEM21" s="3"/>
      <c r="HEU21" s="3"/>
      <c r="HFC21" s="3"/>
      <c r="HFK21" s="3"/>
      <c r="HFS21" s="3"/>
      <c r="HGA21" s="3"/>
      <c r="HGI21" s="3"/>
      <c r="HGQ21" s="3"/>
      <c r="HGY21" s="3"/>
      <c r="HHG21" s="3"/>
      <c r="HHO21" s="3"/>
      <c r="HHW21" s="3"/>
      <c r="HIE21" s="3"/>
      <c r="HIM21" s="3"/>
      <c r="HIU21" s="3"/>
      <c r="HJC21" s="3"/>
      <c r="HJK21" s="3"/>
      <c r="HJS21" s="3"/>
      <c r="HKA21" s="3"/>
      <c r="HKI21" s="3"/>
      <c r="HKQ21" s="3"/>
      <c r="HKY21" s="3"/>
      <c r="HLG21" s="3"/>
      <c r="HLO21" s="3"/>
      <c r="HLW21" s="3"/>
      <c r="HME21" s="3"/>
      <c r="HMM21" s="3"/>
      <c r="HMU21" s="3"/>
      <c r="HNC21" s="3"/>
      <c r="HNK21" s="3"/>
      <c r="HNS21" s="3"/>
      <c r="HOA21" s="3"/>
      <c r="HOI21" s="3"/>
      <c r="HOQ21" s="3"/>
      <c r="HOY21" s="3"/>
      <c r="HPG21" s="3"/>
      <c r="HPO21" s="3"/>
      <c r="HPW21" s="3"/>
      <c r="HQE21" s="3"/>
      <c r="HQM21" s="3"/>
      <c r="HQU21" s="3"/>
      <c r="HRC21" s="3"/>
      <c r="HRK21" s="3"/>
      <c r="HRS21" s="3"/>
      <c r="HSA21" s="3"/>
      <c r="HSI21" s="3"/>
      <c r="HSQ21" s="3"/>
      <c r="HSY21" s="3"/>
      <c r="HTG21" s="3"/>
      <c r="HTO21" s="3"/>
      <c r="HTW21" s="3"/>
      <c r="HUE21" s="3"/>
      <c r="HUM21" s="3"/>
      <c r="HUU21" s="3"/>
      <c r="HVC21" s="3"/>
      <c r="HVK21" s="3"/>
      <c r="HVS21" s="3"/>
      <c r="HWA21" s="3"/>
      <c r="HWI21" s="3"/>
      <c r="HWQ21" s="3"/>
      <c r="HWY21" s="3"/>
      <c r="HXG21" s="3"/>
      <c r="HXO21" s="3"/>
      <c r="HXW21" s="3"/>
      <c r="HYE21" s="3"/>
      <c r="HYM21" s="3"/>
      <c r="HYU21" s="3"/>
      <c r="HZC21" s="3"/>
      <c r="HZK21" s="3"/>
      <c r="HZS21" s="3"/>
      <c r="IAA21" s="3"/>
      <c r="IAI21" s="3"/>
      <c r="IAQ21" s="3"/>
      <c r="IAY21" s="3"/>
      <c r="IBG21" s="3"/>
      <c r="IBO21" s="3"/>
      <c r="IBW21" s="3"/>
      <c r="ICE21" s="3"/>
      <c r="ICM21" s="3"/>
      <c r="ICU21" s="3"/>
      <c r="IDC21" s="3"/>
      <c r="IDK21" s="3"/>
      <c r="IDS21" s="3"/>
      <c r="IEA21" s="3"/>
      <c r="IEI21" s="3"/>
      <c r="IEQ21" s="3"/>
      <c r="IEY21" s="3"/>
      <c r="IFG21" s="3"/>
      <c r="IFO21" s="3"/>
      <c r="IFW21" s="3"/>
      <c r="IGE21" s="3"/>
      <c r="IGM21" s="3"/>
      <c r="IGU21" s="3"/>
      <c r="IHC21" s="3"/>
      <c r="IHK21" s="3"/>
      <c r="IHS21" s="3"/>
      <c r="IIA21" s="3"/>
      <c r="III21" s="3"/>
      <c r="IIQ21" s="3"/>
      <c r="IIY21" s="3"/>
      <c r="IJG21" s="3"/>
      <c r="IJO21" s="3"/>
      <c r="IJW21" s="3"/>
      <c r="IKE21" s="3"/>
      <c r="IKM21" s="3"/>
      <c r="IKU21" s="3"/>
      <c r="ILC21" s="3"/>
      <c r="ILK21" s="3"/>
      <c r="ILS21" s="3"/>
      <c r="IMA21" s="3"/>
      <c r="IMI21" s="3"/>
      <c r="IMQ21" s="3"/>
      <c r="IMY21" s="3"/>
      <c r="ING21" s="3"/>
      <c r="INO21" s="3"/>
      <c r="INW21" s="3"/>
      <c r="IOE21" s="3"/>
      <c r="IOM21" s="3"/>
      <c r="IOU21" s="3"/>
      <c r="IPC21" s="3"/>
      <c r="IPK21" s="3"/>
      <c r="IPS21" s="3"/>
      <c r="IQA21" s="3"/>
      <c r="IQI21" s="3"/>
      <c r="IQQ21" s="3"/>
      <c r="IQY21" s="3"/>
      <c r="IRG21" s="3"/>
      <c r="IRO21" s="3"/>
      <c r="IRW21" s="3"/>
      <c r="ISE21" s="3"/>
      <c r="ISM21" s="3"/>
      <c r="ISU21" s="3"/>
      <c r="ITC21" s="3"/>
      <c r="ITK21" s="3"/>
      <c r="ITS21" s="3"/>
      <c r="IUA21" s="3"/>
      <c r="IUI21" s="3"/>
      <c r="IUQ21" s="3"/>
      <c r="IUY21" s="3"/>
      <c r="IVG21" s="3"/>
      <c r="IVO21" s="3"/>
      <c r="IVW21" s="3"/>
      <c r="IWE21" s="3"/>
      <c r="IWM21" s="3"/>
      <c r="IWU21" s="3"/>
      <c r="IXC21" s="3"/>
      <c r="IXK21" s="3"/>
      <c r="IXS21" s="3"/>
      <c r="IYA21" s="3"/>
      <c r="IYI21" s="3"/>
      <c r="IYQ21" s="3"/>
      <c r="IYY21" s="3"/>
      <c r="IZG21" s="3"/>
      <c r="IZO21" s="3"/>
      <c r="IZW21" s="3"/>
      <c r="JAE21" s="3"/>
      <c r="JAM21" s="3"/>
      <c r="JAU21" s="3"/>
      <c r="JBC21" s="3"/>
      <c r="JBK21" s="3"/>
      <c r="JBS21" s="3"/>
      <c r="JCA21" s="3"/>
      <c r="JCI21" s="3"/>
      <c r="JCQ21" s="3"/>
      <c r="JCY21" s="3"/>
      <c r="JDG21" s="3"/>
      <c r="JDO21" s="3"/>
      <c r="JDW21" s="3"/>
      <c r="JEE21" s="3"/>
      <c r="JEM21" s="3"/>
      <c r="JEU21" s="3"/>
      <c r="JFC21" s="3"/>
      <c r="JFK21" s="3"/>
      <c r="JFS21" s="3"/>
      <c r="JGA21" s="3"/>
      <c r="JGI21" s="3"/>
      <c r="JGQ21" s="3"/>
      <c r="JGY21" s="3"/>
      <c r="JHG21" s="3"/>
      <c r="JHO21" s="3"/>
      <c r="JHW21" s="3"/>
      <c r="JIE21" s="3"/>
      <c r="JIM21" s="3"/>
      <c r="JIU21" s="3"/>
      <c r="JJC21" s="3"/>
      <c r="JJK21" s="3"/>
      <c r="JJS21" s="3"/>
      <c r="JKA21" s="3"/>
      <c r="JKI21" s="3"/>
      <c r="JKQ21" s="3"/>
      <c r="JKY21" s="3"/>
      <c r="JLG21" s="3"/>
      <c r="JLO21" s="3"/>
      <c r="JLW21" s="3"/>
      <c r="JME21" s="3"/>
      <c r="JMM21" s="3"/>
      <c r="JMU21" s="3"/>
      <c r="JNC21" s="3"/>
      <c r="JNK21" s="3"/>
      <c r="JNS21" s="3"/>
      <c r="JOA21" s="3"/>
      <c r="JOI21" s="3"/>
      <c r="JOQ21" s="3"/>
      <c r="JOY21" s="3"/>
      <c r="JPG21" s="3"/>
      <c r="JPO21" s="3"/>
      <c r="JPW21" s="3"/>
      <c r="JQE21" s="3"/>
      <c r="JQM21" s="3"/>
      <c r="JQU21" s="3"/>
      <c r="JRC21" s="3"/>
      <c r="JRK21" s="3"/>
      <c r="JRS21" s="3"/>
      <c r="JSA21" s="3"/>
      <c r="JSI21" s="3"/>
      <c r="JSQ21" s="3"/>
      <c r="JSY21" s="3"/>
      <c r="JTG21" s="3"/>
      <c r="JTO21" s="3"/>
      <c r="JTW21" s="3"/>
      <c r="JUE21" s="3"/>
      <c r="JUM21" s="3"/>
      <c r="JUU21" s="3"/>
      <c r="JVC21" s="3"/>
      <c r="JVK21" s="3"/>
      <c r="JVS21" s="3"/>
      <c r="JWA21" s="3"/>
      <c r="JWI21" s="3"/>
      <c r="JWQ21" s="3"/>
      <c r="JWY21" s="3"/>
      <c r="JXG21" s="3"/>
      <c r="JXO21" s="3"/>
      <c r="JXW21" s="3"/>
      <c r="JYE21" s="3"/>
      <c r="JYM21" s="3"/>
      <c r="JYU21" s="3"/>
      <c r="JZC21" s="3"/>
      <c r="JZK21" s="3"/>
      <c r="JZS21" s="3"/>
      <c r="KAA21" s="3"/>
      <c r="KAI21" s="3"/>
      <c r="KAQ21" s="3"/>
      <c r="KAY21" s="3"/>
      <c r="KBG21" s="3"/>
      <c r="KBO21" s="3"/>
      <c r="KBW21" s="3"/>
      <c r="KCE21" s="3"/>
      <c r="KCM21" s="3"/>
      <c r="KCU21" s="3"/>
      <c r="KDC21" s="3"/>
      <c r="KDK21" s="3"/>
      <c r="KDS21" s="3"/>
      <c r="KEA21" s="3"/>
      <c r="KEI21" s="3"/>
      <c r="KEQ21" s="3"/>
      <c r="KEY21" s="3"/>
      <c r="KFG21" s="3"/>
      <c r="KFO21" s="3"/>
      <c r="KFW21" s="3"/>
      <c r="KGE21" s="3"/>
      <c r="KGM21" s="3"/>
      <c r="KGU21" s="3"/>
      <c r="KHC21" s="3"/>
      <c r="KHK21" s="3"/>
      <c r="KHS21" s="3"/>
      <c r="KIA21" s="3"/>
      <c r="KII21" s="3"/>
      <c r="KIQ21" s="3"/>
      <c r="KIY21" s="3"/>
      <c r="KJG21" s="3"/>
      <c r="KJO21" s="3"/>
      <c r="KJW21" s="3"/>
      <c r="KKE21" s="3"/>
      <c r="KKM21" s="3"/>
      <c r="KKU21" s="3"/>
      <c r="KLC21" s="3"/>
      <c r="KLK21" s="3"/>
      <c r="KLS21" s="3"/>
      <c r="KMA21" s="3"/>
      <c r="KMI21" s="3"/>
      <c r="KMQ21" s="3"/>
      <c r="KMY21" s="3"/>
      <c r="KNG21" s="3"/>
      <c r="KNO21" s="3"/>
      <c r="KNW21" s="3"/>
      <c r="KOE21" s="3"/>
      <c r="KOM21" s="3"/>
      <c r="KOU21" s="3"/>
      <c r="KPC21" s="3"/>
      <c r="KPK21" s="3"/>
      <c r="KPS21" s="3"/>
      <c r="KQA21" s="3"/>
      <c r="KQI21" s="3"/>
      <c r="KQQ21" s="3"/>
      <c r="KQY21" s="3"/>
      <c r="KRG21" s="3"/>
      <c r="KRO21" s="3"/>
      <c r="KRW21" s="3"/>
      <c r="KSE21" s="3"/>
      <c r="KSM21" s="3"/>
      <c r="KSU21" s="3"/>
      <c r="KTC21" s="3"/>
      <c r="KTK21" s="3"/>
      <c r="KTS21" s="3"/>
      <c r="KUA21" s="3"/>
      <c r="KUI21" s="3"/>
      <c r="KUQ21" s="3"/>
      <c r="KUY21" s="3"/>
      <c r="KVG21" s="3"/>
      <c r="KVO21" s="3"/>
      <c r="KVW21" s="3"/>
      <c r="KWE21" s="3"/>
      <c r="KWM21" s="3"/>
      <c r="KWU21" s="3"/>
      <c r="KXC21" s="3"/>
      <c r="KXK21" s="3"/>
      <c r="KXS21" s="3"/>
      <c r="KYA21" s="3"/>
      <c r="KYI21" s="3"/>
      <c r="KYQ21" s="3"/>
      <c r="KYY21" s="3"/>
      <c r="KZG21" s="3"/>
      <c r="KZO21" s="3"/>
      <c r="KZW21" s="3"/>
      <c r="LAE21" s="3"/>
      <c r="LAM21" s="3"/>
      <c r="LAU21" s="3"/>
      <c r="LBC21" s="3"/>
      <c r="LBK21" s="3"/>
      <c r="LBS21" s="3"/>
      <c r="LCA21" s="3"/>
      <c r="LCI21" s="3"/>
      <c r="LCQ21" s="3"/>
      <c r="LCY21" s="3"/>
      <c r="LDG21" s="3"/>
      <c r="LDO21" s="3"/>
      <c r="LDW21" s="3"/>
      <c r="LEE21" s="3"/>
      <c r="LEM21" s="3"/>
      <c r="LEU21" s="3"/>
      <c r="LFC21" s="3"/>
      <c r="LFK21" s="3"/>
      <c r="LFS21" s="3"/>
      <c r="LGA21" s="3"/>
      <c r="LGI21" s="3"/>
      <c r="LGQ21" s="3"/>
      <c r="LGY21" s="3"/>
      <c r="LHG21" s="3"/>
      <c r="LHO21" s="3"/>
      <c r="LHW21" s="3"/>
      <c r="LIE21" s="3"/>
      <c r="LIM21" s="3"/>
      <c r="LIU21" s="3"/>
      <c r="LJC21" s="3"/>
      <c r="LJK21" s="3"/>
      <c r="LJS21" s="3"/>
      <c r="LKA21" s="3"/>
      <c r="LKI21" s="3"/>
      <c r="LKQ21" s="3"/>
      <c r="LKY21" s="3"/>
      <c r="LLG21" s="3"/>
      <c r="LLO21" s="3"/>
      <c r="LLW21" s="3"/>
      <c r="LME21" s="3"/>
      <c r="LMM21" s="3"/>
      <c r="LMU21" s="3"/>
      <c r="LNC21" s="3"/>
      <c r="LNK21" s="3"/>
      <c r="LNS21" s="3"/>
      <c r="LOA21" s="3"/>
      <c r="LOI21" s="3"/>
      <c r="LOQ21" s="3"/>
      <c r="LOY21" s="3"/>
      <c r="LPG21" s="3"/>
      <c r="LPO21" s="3"/>
      <c r="LPW21" s="3"/>
      <c r="LQE21" s="3"/>
      <c r="LQM21" s="3"/>
      <c r="LQU21" s="3"/>
      <c r="LRC21" s="3"/>
      <c r="LRK21" s="3"/>
      <c r="LRS21" s="3"/>
      <c r="LSA21" s="3"/>
      <c r="LSI21" s="3"/>
      <c r="LSQ21" s="3"/>
      <c r="LSY21" s="3"/>
      <c r="LTG21" s="3"/>
      <c r="LTO21" s="3"/>
      <c r="LTW21" s="3"/>
      <c r="LUE21" s="3"/>
      <c r="LUM21" s="3"/>
      <c r="LUU21" s="3"/>
      <c r="LVC21" s="3"/>
      <c r="LVK21" s="3"/>
      <c r="LVS21" s="3"/>
      <c r="LWA21" s="3"/>
      <c r="LWI21" s="3"/>
      <c r="LWQ21" s="3"/>
      <c r="LWY21" s="3"/>
      <c r="LXG21" s="3"/>
      <c r="LXO21" s="3"/>
      <c r="LXW21" s="3"/>
      <c r="LYE21" s="3"/>
      <c r="LYM21" s="3"/>
      <c r="LYU21" s="3"/>
      <c r="LZC21" s="3"/>
      <c r="LZK21" s="3"/>
      <c r="LZS21" s="3"/>
      <c r="MAA21" s="3"/>
      <c r="MAI21" s="3"/>
      <c r="MAQ21" s="3"/>
      <c r="MAY21" s="3"/>
      <c r="MBG21" s="3"/>
      <c r="MBO21" s="3"/>
      <c r="MBW21" s="3"/>
      <c r="MCE21" s="3"/>
      <c r="MCM21" s="3"/>
      <c r="MCU21" s="3"/>
      <c r="MDC21" s="3"/>
      <c r="MDK21" s="3"/>
      <c r="MDS21" s="3"/>
      <c r="MEA21" s="3"/>
      <c r="MEI21" s="3"/>
      <c r="MEQ21" s="3"/>
      <c r="MEY21" s="3"/>
      <c r="MFG21" s="3"/>
      <c r="MFO21" s="3"/>
      <c r="MFW21" s="3"/>
      <c r="MGE21" s="3"/>
      <c r="MGM21" s="3"/>
      <c r="MGU21" s="3"/>
      <c r="MHC21" s="3"/>
      <c r="MHK21" s="3"/>
      <c r="MHS21" s="3"/>
      <c r="MIA21" s="3"/>
      <c r="MII21" s="3"/>
      <c r="MIQ21" s="3"/>
      <c r="MIY21" s="3"/>
      <c r="MJG21" s="3"/>
      <c r="MJO21" s="3"/>
      <c r="MJW21" s="3"/>
      <c r="MKE21" s="3"/>
      <c r="MKM21" s="3"/>
      <c r="MKU21" s="3"/>
      <c r="MLC21" s="3"/>
      <c r="MLK21" s="3"/>
      <c r="MLS21" s="3"/>
      <c r="MMA21" s="3"/>
      <c r="MMI21" s="3"/>
      <c r="MMQ21" s="3"/>
      <c r="MMY21" s="3"/>
      <c r="MNG21" s="3"/>
      <c r="MNO21" s="3"/>
      <c r="MNW21" s="3"/>
      <c r="MOE21" s="3"/>
      <c r="MOM21" s="3"/>
      <c r="MOU21" s="3"/>
      <c r="MPC21" s="3"/>
      <c r="MPK21" s="3"/>
      <c r="MPS21" s="3"/>
      <c r="MQA21" s="3"/>
      <c r="MQI21" s="3"/>
      <c r="MQQ21" s="3"/>
      <c r="MQY21" s="3"/>
      <c r="MRG21" s="3"/>
      <c r="MRO21" s="3"/>
      <c r="MRW21" s="3"/>
      <c r="MSE21" s="3"/>
      <c r="MSM21" s="3"/>
      <c r="MSU21" s="3"/>
      <c r="MTC21" s="3"/>
      <c r="MTK21" s="3"/>
      <c r="MTS21" s="3"/>
      <c r="MUA21" s="3"/>
      <c r="MUI21" s="3"/>
      <c r="MUQ21" s="3"/>
      <c r="MUY21" s="3"/>
      <c r="MVG21" s="3"/>
      <c r="MVO21" s="3"/>
      <c r="MVW21" s="3"/>
      <c r="MWE21" s="3"/>
      <c r="MWM21" s="3"/>
      <c r="MWU21" s="3"/>
      <c r="MXC21" s="3"/>
      <c r="MXK21" s="3"/>
      <c r="MXS21" s="3"/>
      <c r="MYA21" s="3"/>
      <c r="MYI21" s="3"/>
      <c r="MYQ21" s="3"/>
      <c r="MYY21" s="3"/>
      <c r="MZG21" s="3"/>
      <c r="MZO21" s="3"/>
      <c r="MZW21" s="3"/>
      <c r="NAE21" s="3"/>
      <c r="NAM21" s="3"/>
      <c r="NAU21" s="3"/>
      <c r="NBC21" s="3"/>
      <c r="NBK21" s="3"/>
      <c r="NBS21" s="3"/>
      <c r="NCA21" s="3"/>
      <c r="NCI21" s="3"/>
      <c r="NCQ21" s="3"/>
      <c r="NCY21" s="3"/>
      <c r="NDG21" s="3"/>
      <c r="NDO21" s="3"/>
      <c r="NDW21" s="3"/>
      <c r="NEE21" s="3"/>
      <c r="NEM21" s="3"/>
      <c r="NEU21" s="3"/>
      <c r="NFC21" s="3"/>
      <c r="NFK21" s="3"/>
      <c r="NFS21" s="3"/>
      <c r="NGA21" s="3"/>
      <c r="NGI21" s="3"/>
      <c r="NGQ21" s="3"/>
      <c r="NGY21" s="3"/>
      <c r="NHG21" s="3"/>
      <c r="NHO21" s="3"/>
      <c r="NHW21" s="3"/>
      <c r="NIE21" s="3"/>
      <c r="NIM21" s="3"/>
      <c r="NIU21" s="3"/>
      <c r="NJC21" s="3"/>
      <c r="NJK21" s="3"/>
      <c r="NJS21" s="3"/>
      <c r="NKA21" s="3"/>
      <c r="NKI21" s="3"/>
      <c r="NKQ21" s="3"/>
      <c r="NKY21" s="3"/>
      <c r="NLG21" s="3"/>
      <c r="NLO21" s="3"/>
      <c r="NLW21" s="3"/>
      <c r="NME21" s="3"/>
      <c r="NMM21" s="3"/>
      <c r="NMU21" s="3"/>
      <c r="NNC21" s="3"/>
      <c r="NNK21" s="3"/>
      <c r="NNS21" s="3"/>
      <c r="NOA21" s="3"/>
      <c r="NOI21" s="3"/>
      <c r="NOQ21" s="3"/>
      <c r="NOY21" s="3"/>
      <c r="NPG21" s="3"/>
      <c r="NPO21" s="3"/>
      <c r="NPW21" s="3"/>
      <c r="NQE21" s="3"/>
      <c r="NQM21" s="3"/>
      <c r="NQU21" s="3"/>
      <c r="NRC21" s="3"/>
      <c r="NRK21" s="3"/>
      <c r="NRS21" s="3"/>
      <c r="NSA21" s="3"/>
      <c r="NSI21" s="3"/>
      <c r="NSQ21" s="3"/>
      <c r="NSY21" s="3"/>
      <c r="NTG21" s="3"/>
      <c r="NTO21" s="3"/>
      <c r="NTW21" s="3"/>
      <c r="NUE21" s="3"/>
      <c r="NUM21" s="3"/>
      <c r="NUU21" s="3"/>
      <c r="NVC21" s="3"/>
      <c r="NVK21" s="3"/>
      <c r="NVS21" s="3"/>
      <c r="NWA21" s="3"/>
      <c r="NWI21" s="3"/>
      <c r="NWQ21" s="3"/>
      <c r="NWY21" s="3"/>
      <c r="NXG21" s="3"/>
      <c r="NXO21" s="3"/>
      <c r="NXW21" s="3"/>
      <c r="NYE21" s="3"/>
      <c r="NYM21" s="3"/>
      <c r="NYU21" s="3"/>
      <c r="NZC21" s="3"/>
      <c r="NZK21" s="3"/>
      <c r="NZS21" s="3"/>
      <c r="OAA21" s="3"/>
      <c r="OAI21" s="3"/>
      <c r="OAQ21" s="3"/>
      <c r="OAY21" s="3"/>
      <c r="OBG21" s="3"/>
      <c r="OBO21" s="3"/>
      <c r="OBW21" s="3"/>
      <c r="OCE21" s="3"/>
      <c r="OCM21" s="3"/>
      <c r="OCU21" s="3"/>
      <c r="ODC21" s="3"/>
      <c r="ODK21" s="3"/>
      <c r="ODS21" s="3"/>
      <c r="OEA21" s="3"/>
      <c r="OEI21" s="3"/>
      <c r="OEQ21" s="3"/>
      <c r="OEY21" s="3"/>
      <c r="OFG21" s="3"/>
      <c r="OFO21" s="3"/>
      <c r="OFW21" s="3"/>
      <c r="OGE21" s="3"/>
      <c r="OGM21" s="3"/>
      <c r="OGU21" s="3"/>
      <c r="OHC21" s="3"/>
      <c r="OHK21" s="3"/>
      <c r="OHS21" s="3"/>
      <c r="OIA21" s="3"/>
      <c r="OII21" s="3"/>
      <c r="OIQ21" s="3"/>
      <c r="OIY21" s="3"/>
      <c r="OJG21" s="3"/>
      <c r="OJO21" s="3"/>
      <c r="OJW21" s="3"/>
      <c r="OKE21" s="3"/>
      <c r="OKM21" s="3"/>
      <c r="OKU21" s="3"/>
      <c r="OLC21" s="3"/>
      <c r="OLK21" s="3"/>
      <c r="OLS21" s="3"/>
      <c r="OMA21" s="3"/>
      <c r="OMI21" s="3"/>
      <c r="OMQ21" s="3"/>
      <c r="OMY21" s="3"/>
      <c r="ONG21" s="3"/>
      <c r="ONO21" s="3"/>
      <c r="ONW21" s="3"/>
      <c r="OOE21" s="3"/>
      <c r="OOM21" s="3"/>
      <c r="OOU21" s="3"/>
      <c r="OPC21" s="3"/>
      <c r="OPK21" s="3"/>
      <c r="OPS21" s="3"/>
      <c r="OQA21" s="3"/>
      <c r="OQI21" s="3"/>
      <c r="OQQ21" s="3"/>
      <c r="OQY21" s="3"/>
      <c r="ORG21" s="3"/>
      <c r="ORO21" s="3"/>
      <c r="ORW21" s="3"/>
      <c r="OSE21" s="3"/>
      <c r="OSM21" s="3"/>
      <c r="OSU21" s="3"/>
      <c r="OTC21" s="3"/>
      <c r="OTK21" s="3"/>
      <c r="OTS21" s="3"/>
      <c r="OUA21" s="3"/>
      <c r="OUI21" s="3"/>
      <c r="OUQ21" s="3"/>
      <c r="OUY21" s="3"/>
      <c r="OVG21" s="3"/>
      <c r="OVO21" s="3"/>
      <c r="OVW21" s="3"/>
      <c r="OWE21" s="3"/>
      <c r="OWM21" s="3"/>
      <c r="OWU21" s="3"/>
      <c r="OXC21" s="3"/>
      <c r="OXK21" s="3"/>
      <c r="OXS21" s="3"/>
      <c r="OYA21" s="3"/>
      <c r="OYI21" s="3"/>
      <c r="OYQ21" s="3"/>
      <c r="OYY21" s="3"/>
      <c r="OZG21" s="3"/>
      <c r="OZO21" s="3"/>
      <c r="OZW21" s="3"/>
      <c r="PAE21" s="3"/>
      <c r="PAM21" s="3"/>
      <c r="PAU21" s="3"/>
      <c r="PBC21" s="3"/>
      <c r="PBK21" s="3"/>
      <c r="PBS21" s="3"/>
      <c r="PCA21" s="3"/>
      <c r="PCI21" s="3"/>
      <c r="PCQ21" s="3"/>
      <c r="PCY21" s="3"/>
      <c r="PDG21" s="3"/>
      <c r="PDO21" s="3"/>
      <c r="PDW21" s="3"/>
      <c r="PEE21" s="3"/>
      <c r="PEM21" s="3"/>
      <c r="PEU21" s="3"/>
      <c r="PFC21" s="3"/>
      <c r="PFK21" s="3"/>
      <c r="PFS21" s="3"/>
      <c r="PGA21" s="3"/>
      <c r="PGI21" s="3"/>
      <c r="PGQ21" s="3"/>
      <c r="PGY21" s="3"/>
      <c r="PHG21" s="3"/>
      <c r="PHO21" s="3"/>
      <c r="PHW21" s="3"/>
      <c r="PIE21" s="3"/>
      <c r="PIM21" s="3"/>
      <c r="PIU21" s="3"/>
      <c r="PJC21" s="3"/>
      <c r="PJK21" s="3"/>
      <c r="PJS21" s="3"/>
      <c r="PKA21" s="3"/>
      <c r="PKI21" s="3"/>
      <c r="PKQ21" s="3"/>
      <c r="PKY21" s="3"/>
      <c r="PLG21" s="3"/>
      <c r="PLO21" s="3"/>
      <c r="PLW21" s="3"/>
      <c r="PME21" s="3"/>
      <c r="PMM21" s="3"/>
      <c r="PMU21" s="3"/>
      <c r="PNC21" s="3"/>
      <c r="PNK21" s="3"/>
      <c r="PNS21" s="3"/>
      <c r="POA21" s="3"/>
      <c r="POI21" s="3"/>
      <c r="POQ21" s="3"/>
      <c r="POY21" s="3"/>
      <c r="PPG21" s="3"/>
      <c r="PPO21" s="3"/>
      <c r="PPW21" s="3"/>
      <c r="PQE21" s="3"/>
      <c r="PQM21" s="3"/>
      <c r="PQU21" s="3"/>
      <c r="PRC21" s="3"/>
      <c r="PRK21" s="3"/>
      <c r="PRS21" s="3"/>
      <c r="PSA21" s="3"/>
      <c r="PSI21" s="3"/>
      <c r="PSQ21" s="3"/>
      <c r="PSY21" s="3"/>
      <c r="PTG21" s="3"/>
      <c r="PTO21" s="3"/>
      <c r="PTW21" s="3"/>
      <c r="PUE21" s="3"/>
      <c r="PUM21" s="3"/>
      <c r="PUU21" s="3"/>
      <c r="PVC21" s="3"/>
      <c r="PVK21" s="3"/>
      <c r="PVS21" s="3"/>
      <c r="PWA21" s="3"/>
      <c r="PWI21" s="3"/>
      <c r="PWQ21" s="3"/>
      <c r="PWY21" s="3"/>
      <c r="PXG21" s="3"/>
      <c r="PXO21" s="3"/>
      <c r="PXW21" s="3"/>
      <c r="PYE21" s="3"/>
      <c r="PYM21" s="3"/>
      <c r="PYU21" s="3"/>
      <c r="PZC21" s="3"/>
      <c r="PZK21" s="3"/>
      <c r="PZS21" s="3"/>
      <c r="QAA21" s="3"/>
      <c r="QAI21" s="3"/>
      <c r="QAQ21" s="3"/>
      <c r="QAY21" s="3"/>
      <c r="QBG21" s="3"/>
      <c r="QBO21" s="3"/>
      <c r="QBW21" s="3"/>
      <c r="QCE21" s="3"/>
      <c r="QCM21" s="3"/>
      <c r="QCU21" s="3"/>
      <c r="QDC21" s="3"/>
      <c r="QDK21" s="3"/>
      <c r="QDS21" s="3"/>
      <c r="QEA21" s="3"/>
      <c r="QEI21" s="3"/>
      <c r="QEQ21" s="3"/>
      <c r="QEY21" s="3"/>
      <c r="QFG21" s="3"/>
      <c r="QFO21" s="3"/>
      <c r="QFW21" s="3"/>
      <c r="QGE21" s="3"/>
      <c r="QGM21" s="3"/>
      <c r="QGU21" s="3"/>
      <c r="QHC21" s="3"/>
      <c r="QHK21" s="3"/>
      <c r="QHS21" s="3"/>
      <c r="QIA21" s="3"/>
      <c r="QII21" s="3"/>
      <c r="QIQ21" s="3"/>
      <c r="QIY21" s="3"/>
      <c r="QJG21" s="3"/>
      <c r="QJO21" s="3"/>
      <c r="QJW21" s="3"/>
      <c r="QKE21" s="3"/>
      <c r="QKM21" s="3"/>
      <c r="QKU21" s="3"/>
      <c r="QLC21" s="3"/>
      <c r="QLK21" s="3"/>
      <c r="QLS21" s="3"/>
      <c r="QMA21" s="3"/>
      <c r="QMI21" s="3"/>
      <c r="QMQ21" s="3"/>
      <c r="QMY21" s="3"/>
      <c r="QNG21" s="3"/>
      <c r="QNO21" s="3"/>
      <c r="QNW21" s="3"/>
      <c r="QOE21" s="3"/>
      <c r="QOM21" s="3"/>
      <c r="QOU21" s="3"/>
      <c r="QPC21" s="3"/>
      <c r="QPK21" s="3"/>
      <c r="QPS21" s="3"/>
      <c r="QQA21" s="3"/>
      <c r="QQI21" s="3"/>
      <c r="QQQ21" s="3"/>
      <c r="QQY21" s="3"/>
      <c r="QRG21" s="3"/>
      <c r="QRO21" s="3"/>
      <c r="QRW21" s="3"/>
      <c r="QSE21" s="3"/>
      <c r="QSM21" s="3"/>
      <c r="QSU21" s="3"/>
      <c r="QTC21" s="3"/>
      <c r="QTK21" s="3"/>
      <c r="QTS21" s="3"/>
      <c r="QUA21" s="3"/>
      <c r="QUI21" s="3"/>
      <c r="QUQ21" s="3"/>
      <c r="QUY21" s="3"/>
      <c r="QVG21" s="3"/>
      <c r="QVO21" s="3"/>
      <c r="QVW21" s="3"/>
      <c r="QWE21" s="3"/>
      <c r="QWM21" s="3"/>
      <c r="QWU21" s="3"/>
      <c r="QXC21" s="3"/>
      <c r="QXK21" s="3"/>
      <c r="QXS21" s="3"/>
      <c r="QYA21" s="3"/>
      <c r="QYI21" s="3"/>
      <c r="QYQ21" s="3"/>
      <c r="QYY21" s="3"/>
      <c r="QZG21" s="3"/>
      <c r="QZO21" s="3"/>
      <c r="QZW21" s="3"/>
      <c r="RAE21" s="3"/>
      <c r="RAM21" s="3"/>
      <c r="RAU21" s="3"/>
      <c r="RBC21" s="3"/>
      <c r="RBK21" s="3"/>
      <c r="RBS21" s="3"/>
      <c r="RCA21" s="3"/>
      <c r="RCI21" s="3"/>
      <c r="RCQ21" s="3"/>
      <c r="RCY21" s="3"/>
      <c r="RDG21" s="3"/>
      <c r="RDO21" s="3"/>
      <c r="RDW21" s="3"/>
      <c r="REE21" s="3"/>
      <c r="REM21" s="3"/>
      <c r="REU21" s="3"/>
      <c r="RFC21" s="3"/>
      <c r="RFK21" s="3"/>
      <c r="RFS21" s="3"/>
      <c r="RGA21" s="3"/>
      <c r="RGI21" s="3"/>
      <c r="RGQ21" s="3"/>
      <c r="RGY21" s="3"/>
      <c r="RHG21" s="3"/>
      <c r="RHO21" s="3"/>
      <c r="RHW21" s="3"/>
      <c r="RIE21" s="3"/>
      <c r="RIM21" s="3"/>
      <c r="RIU21" s="3"/>
      <c r="RJC21" s="3"/>
      <c r="RJK21" s="3"/>
      <c r="RJS21" s="3"/>
      <c r="RKA21" s="3"/>
      <c r="RKI21" s="3"/>
      <c r="RKQ21" s="3"/>
      <c r="RKY21" s="3"/>
      <c r="RLG21" s="3"/>
      <c r="RLO21" s="3"/>
      <c r="RLW21" s="3"/>
      <c r="RME21" s="3"/>
      <c r="RMM21" s="3"/>
      <c r="RMU21" s="3"/>
      <c r="RNC21" s="3"/>
      <c r="RNK21" s="3"/>
      <c r="RNS21" s="3"/>
      <c r="ROA21" s="3"/>
      <c r="ROI21" s="3"/>
      <c r="ROQ21" s="3"/>
      <c r="ROY21" s="3"/>
      <c r="RPG21" s="3"/>
      <c r="RPO21" s="3"/>
      <c r="RPW21" s="3"/>
      <c r="RQE21" s="3"/>
      <c r="RQM21" s="3"/>
      <c r="RQU21" s="3"/>
      <c r="RRC21" s="3"/>
      <c r="RRK21" s="3"/>
      <c r="RRS21" s="3"/>
      <c r="RSA21" s="3"/>
      <c r="RSI21" s="3"/>
      <c r="RSQ21" s="3"/>
      <c r="RSY21" s="3"/>
      <c r="RTG21" s="3"/>
      <c r="RTO21" s="3"/>
      <c r="RTW21" s="3"/>
      <c r="RUE21" s="3"/>
      <c r="RUM21" s="3"/>
      <c r="RUU21" s="3"/>
      <c r="RVC21" s="3"/>
      <c r="RVK21" s="3"/>
      <c r="RVS21" s="3"/>
      <c r="RWA21" s="3"/>
      <c r="RWI21" s="3"/>
      <c r="RWQ21" s="3"/>
      <c r="RWY21" s="3"/>
      <c r="RXG21" s="3"/>
      <c r="RXO21" s="3"/>
      <c r="RXW21" s="3"/>
      <c r="RYE21" s="3"/>
      <c r="RYM21" s="3"/>
      <c r="RYU21" s="3"/>
      <c r="RZC21" s="3"/>
      <c r="RZK21" s="3"/>
      <c r="RZS21" s="3"/>
      <c r="SAA21" s="3"/>
      <c r="SAI21" s="3"/>
      <c r="SAQ21" s="3"/>
      <c r="SAY21" s="3"/>
      <c r="SBG21" s="3"/>
      <c r="SBO21" s="3"/>
      <c r="SBW21" s="3"/>
      <c r="SCE21" s="3"/>
      <c r="SCM21" s="3"/>
      <c r="SCU21" s="3"/>
      <c r="SDC21" s="3"/>
      <c r="SDK21" s="3"/>
      <c r="SDS21" s="3"/>
      <c r="SEA21" s="3"/>
      <c r="SEI21" s="3"/>
      <c r="SEQ21" s="3"/>
      <c r="SEY21" s="3"/>
      <c r="SFG21" s="3"/>
      <c r="SFO21" s="3"/>
      <c r="SFW21" s="3"/>
      <c r="SGE21" s="3"/>
      <c r="SGM21" s="3"/>
      <c r="SGU21" s="3"/>
      <c r="SHC21" s="3"/>
      <c r="SHK21" s="3"/>
      <c r="SHS21" s="3"/>
      <c r="SIA21" s="3"/>
      <c r="SII21" s="3"/>
      <c r="SIQ21" s="3"/>
      <c r="SIY21" s="3"/>
      <c r="SJG21" s="3"/>
      <c r="SJO21" s="3"/>
      <c r="SJW21" s="3"/>
      <c r="SKE21" s="3"/>
      <c r="SKM21" s="3"/>
      <c r="SKU21" s="3"/>
      <c r="SLC21" s="3"/>
      <c r="SLK21" s="3"/>
      <c r="SLS21" s="3"/>
      <c r="SMA21" s="3"/>
      <c r="SMI21" s="3"/>
      <c r="SMQ21" s="3"/>
      <c r="SMY21" s="3"/>
      <c r="SNG21" s="3"/>
      <c r="SNO21" s="3"/>
      <c r="SNW21" s="3"/>
      <c r="SOE21" s="3"/>
      <c r="SOM21" s="3"/>
      <c r="SOU21" s="3"/>
      <c r="SPC21" s="3"/>
      <c r="SPK21" s="3"/>
      <c r="SPS21" s="3"/>
      <c r="SQA21" s="3"/>
      <c r="SQI21" s="3"/>
      <c r="SQQ21" s="3"/>
      <c r="SQY21" s="3"/>
      <c r="SRG21" s="3"/>
      <c r="SRO21" s="3"/>
      <c r="SRW21" s="3"/>
      <c r="SSE21" s="3"/>
      <c r="SSM21" s="3"/>
      <c r="SSU21" s="3"/>
      <c r="STC21" s="3"/>
      <c r="STK21" s="3"/>
      <c r="STS21" s="3"/>
      <c r="SUA21" s="3"/>
      <c r="SUI21" s="3"/>
      <c r="SUQ21" s="3"/>
      <c r="SUY21" s="3"/>
      <c r="SVG21" s="3"/>
      <c r="SVO21" s="3"/>
      <c r="SVW21" s="3"/>
      <c r="SWE21" s="3"/>
      <c r="SWM21" s="3"/>
      <c r="SWU21" s="3"/>
      <c r="SXC21" s="3"/>
      <c r="SXK21" s="3"/>
      <c r="SXS21" s="3"/>
      <c r="SYA21" s="3"/>
      <c r="SYI21" s="3"/>
      <c r="SYQ21" s="3"/>
      <c r="SYY21" s="3"/>
      <c r="SZG21" s="3"/>
      <c r="SZO21" s="3"/>
      <c r="SZW21" s="3"/>
      <c r="TAE21" s="3"/>
      <c r="TAM21" s="3"/>
      <c r="TAU21" s="3"/>
      <c r="TBC21" s="3"/>
      <c r="TBK21" s="3"/>
      <c r="TBS21" s="3"/>
      <c r="TCA21" s="3"/>
      <c r="TCI21" s="3"/>
      <c r="TCQ21" s="3"/>
      <c r="TCY21" s="3"/>
      <c r="TDG21" s="3"/>
      <c r="TDO21" s="3"/>
      <c r="TDW21" s="3"/>
      <c r="TEE21" s="3"/>
      <c r="TEM21" s="3"/>
      <c r="TEU21" s="3"/>
      <c r="TFC21" s="3"/>
      <c r="TFK21" s="3"/>
      <c r="TFS21" s="3"/>
      <c r="TGA21" s="3"/>
      <c r="TGI21" s="3"/>
      <c r="TGQ21" s="3"/>
      <c r="TGY21" s="3"/>
      <c r="THG21" s="3"/>
      <c r="THO21" s="3"/>
      <c r="THW21" s="3"/>
      <c r="TIE21" s="3"/>
      <c r="TIM21" s="3"/>
      <c r="TIU21" s="3"/>
      <c r="TJC21" s="3"/>
      <c r="TJK21" s="3"/>
      <c r="TJS21" s="3"/>
      <c r="TKA21" s="3"/>
      <c r="TKI21" s="3"/>
      <c r="TKQ21" s="3"/>
      <c r="TKY21" s="3"/>
      <c r="TLG21" s="3"/>
      <c r="TLO21" s="3"/>
      <c r="TLW21" s="3"/>
      <c r="TME21" s="3"/>
      <c r="TMM21" s="3"/>
      <c r="TMU21" s="3"/>
      <c r="TNC21" s="3"/>
      <c r="TNK21" s="3"/>
      <c r="TNS21" s="3"/>
      <c r="TOA21" s="3"/>
      <c r="TOI21" s="3"/>
      <c r="TOQ21" s="3"/>
      <c r="TOY21" s="3"/>
      <c r="TPG21" s="3"/>
      <c r="TPO21" s="3"/>
      <c r="TPW21" s="3"/>
      <c r="TQE21" s="3"/>
      <c r="TQM21" s="3"/>
      <c r="TQU21" s="3"/>
      <c r="TRC21" s="3"/>
      <c r="TRK21" s="3"/>
      <c r="TRS21" s="3"/>
      <c r="TSA21" s="3"/>
      <c r="TSI21" s="3"/>
      <c r="TSQ21" s="3"/>
      <c r="TSY21" s="3"/>
      <c r="TTG21" s="3"/>
      <c r="TTO21" s="3"/>
      <c r="TTW21" s="3"/>
      <c r="TUE21" s="3"/>
      <c r="TUM21" s="3"/>
      <c r="TUU21" s="3"/>
      <c r="TVC21" s="3"/>
      <c r="TVK21" s="3"/>
      <c r="TVS21" s="3"/>
      <c r="TWA21" s="3"/>
      <c r="TWI21" s="3"/>
      <c r="TWQ21" s="3"/>
      <c r="TWY21" s="3"/>
      <c r="TXG21" s="3"/>
      <c r="TXO21" s="3"/>
      <c r="TXW21" s="3"/>
      <c r="TYE21" s="3"/>
      <c r="TYM21" s="3"/>
      <c r="TYU21" s="3"/>
      <c r="TZC21" s="3"/>
      <c r="TZK21" s="3"/>
      <c r="TZS21" s="3"/>
      <c r="UAA21" s="3"/>
      <c r="UAI21" s="3"/>
      <c r="UAQ21" s="3"/>
      <c r="UAY21" s="3"/>
      <c r="UBG21" s="3"/>
      <c r="UBO21" s="3"/>
      <c r="UBW21" s="3"/>
      <c r="UCE21" s="3"/>
      <c r="UCM21" s="3"/>
      <c r="UCU21" s="3"/>
      <c r="UDC21" s="3"/>
      <c r="UDK21" s="3"/>
      <c r="UDS21" s="3"/>
      <c r="UEA21" s="3"/>
      <c r="UEI21" s="3"/>
      <c r="UEQ21" s="3"/>
      <c r="UEY21" s="3"/>
      <c r="UFG21" s="3"/>
      <c r="UFO21" s="3"/>
      <c r="UFW21" s="3"/>
      <c r="UGE21" s="3"/>
      <c r="UGM21" s="3"/>
      <c r="UGU21" s="3"/>
      <c r="UHC21" s="3"/>
      <c r="UHK21" s="3"/>
      <c r="UHS21" s="3"/>
      <c r="UIA21" s="3"/>
      <c r="UII21" s="3"/>
      <c r="UIQ21" s="3"/>
      <c r="UIY21" s="3"/>
      <c r="UJG21" s="3"/>
      <c r="UJO21" s="3"/>
      <c r="UJW21" s="3"/>
      <c r="UKE21" s="3"/>
      <c r="UKM21" s="3"/>
      <c r="UKU21" s="3"/>
      <c r="ULC21" s="3"/>
      <c r="ULK21" s="3"/>
      <c r="ULS21" s="3"/>
      <c r="UMA21" s="3"/>
      <c r="UMI21" s="3"/>
      <c r="UMQ21" s="3"/>
      <c r="UMY21" s="3"/>
      <c r="UNG21" s="3"/>
      <c r="UNO21" s="3"/>
      <c r="UNW21" s="3"/>
      <c r="UOE21" s="3"/>
      <c r="UOM21" s="3"/>
      <c r="UOU21" s="3"/>
      <c r="UPC21" s="3"/>
      <c r="UPK21" s="3"/>
      <c r="UPS21" s="3"/>
      <c r="UQA21" s="3"/>
      <c r="UQI21" s="3"/>
      <c r="UQQ21" s="3"/>
      <c r="UQY21" s="3"/>
      <c r="URG21" s="3"/>
      <c r="URO21" s="3"/>
      <c r="URW21" s="3"/>
      <c r="USE21" s="3"/>
      <c r="USM21" s="3"/>
      <c r="USU21" s="3"/>
      <c r="UTC21" s="3"/>
      <c r="UTK21" s="3"/>
      <c r="UTS21" s="3"/>
      <c r="UUA21" s="3"/>
      <c r="UUI21" s="3"/>
      <c r="UUQ21" s="3"/>
      <c r="UUY21" s="3"/>
      <c r="UVG21" s="3"/>
      <c r="UVO21" s="3"/>
      <c r="UVW21" s="3"/>
      <c r="UWE21" s="3"/>
      <c r="UWM21" s="3"/>
      <c r="UWU21" s="3"/>
      <c r="UXC21" s="3"/>
      <c r="UXK21" s="3"/>
      <c r="UXS21" s="3"/>
      <c r="UYA21" s="3"/>
      <c r="UYI21" s="3"/>
      <c r="UYQ21" s="3"/>
      <c r="UYY21" s="3"/>
      <c r="UZG21" s="3"/>
      <c r="UZO21" s="3"/>
      <c r="UZW21" s="3"/>
      <c r="VAE21" s="3"/>
      <c r="VAM21" s="3"/>
      <c r="VAU21" s="3"/>
      <c r="VBC21" s="3"/>
      <c r="VBK21" s="3"/>
      <c r="VBS21" s="3"/>
      <c r="VCA21" s="3"/>
      <c r="VCI21" s="3"/>
      <c r="VCQ21" s="3"/>
      <c r="VCY21" s="3"/>
      <c r="VDG21" s="3"/>
      <c r="VDO21" s="3"/>
      <c r="VDW21" s="3"/>
      <c r="VEE21" s="3"/>
      <c r="VEM21" s="3"/>
      <c r="VEU21" s="3"/>
      <c r="VFC21" s="3"/>
      <c r="VFK21" s="3"/>
      <c r="VFS21" s="3"/>
      <c r="VGA21" s="3"/>
      <c r="VGI21" s="3"/>
      <c r="VGQ21" s="3"/>
      <c r="VGY21" s="3"/>
      <c r="VHG21" s="3"/>
      <c r="VHO21" s="3"/>
      <c r="VHW21" s="3"/>
      <c r="VIE21" s="3"/>
      <c r="VIM21" s="3"/>
      <c r="VIU21" s="3"/>
      <c r="VJC21" s="3"/>
      <c r="VJK21" s="3"/>
      <c r="VJS21" s="3"/>
      <c r="VKA21" s="3"/>
      <c r="VKI21" s="3"/>
      <c r="VKQ21" s="3"/>
      <c r="VKY21" s="3"/>
      <c r="VLG21" s="3"/>
      <c r="VLO21" s="3"/>
      <c r="VLW21" s="3"/>
      <c r="VME21" s="3"/>
      <c r="VMM21" s="3"/>
      <c r="VMU21" s="3"/>
      <c r="VNC21" s="3"/>
      <c r="VNK21" s="3"/>
      <c r="VNS21" s="3"/>
      <c r="VOA21" s="3"/>
      <c r="VOI21" s="3"/>
      <c r="VOQ21" s="3"/>
      <c r="VOY21" s="3"/>
      <c r="VPG21" s="3"/>
      <c r="VPO21" s="3"/>
      <c r="VPW21" s="3"/>
      <c r="VQE21" s="3"/>
      <c r="VQM21" s="3"/>
      <c r="VQU21" s="3"/>
      <c r="VRC21" s="3"/>
      <c r="VRK21" s="3"/>
      <c r="VRS21" s="3"/>
      <c r="VSA21" s="3"/>
      <c r="VSI21" s="3"/>
      <c r="VSQ21" s="3"/>
      <c r="VSY21" s="3"/>
      <c r="VTG21" s="3"/>
      <c r="VTO21" s="3"/>
      <c r="VTW21" s="3"/>
      <c r="VUE21" s="3"/>
      <c r="VUM21" s="3"/>
      <c r="VUU21" s="3"/>
      <c r="VVC21" s="3"/>
      <c r="VVK21" s="3"/>
      <c r="VVS21" s="3"/>
      <c r="VWA21" s="3"/>
      <c r="VWI21" s="3"/>
      <c r="VWQ21" s="3"/>
      <c r="VWY21" s="3"/>
      <c r="VXG21" s="3"/>
      <c r="VXO21" s="3"/>
      <c r="VXW21" s="3"/>
      <c r="VYE21" s="3"/>
      <c r="VYM21" s="3"/>
      <c r="VYU21" s="3"/>
      <c r="VZC21" s="3"/>
      <c r="VZK21" s="3"/>
      <c r="VZS21" s="3"/>
      <c r="WAA21" s="3"/>
      <c r="WAI21" s="3"/>
      <c r="WAQ21" s="3"/>
      <c r="WAY21" s="3"/>
      <c r="WBG21" s="3"/>
      <c r="WBO21" s="3"/>
      <c r="WBW21" s="3"/>
      <c r="WCE21" s="3"/>
      <c r="WCM21" s="3"/>
      <c r="WCU21" s="3"/>
      <c r="WDC21" s="3"/>
      <c r="WDK21" s="3"/>
      <c r="WDS21" s="3"/>
      <c r="WEA21" s="3"/>
      <c r="WEI21" s="3"/>
      <c r="WEQ21" s="3"/>
      <c r="WEY21" s="3"/>
      <c r="WFG21" s="3"/>
      <c r="WFO21" s="3"/>
      <c r="WFW21" s="3"/>
      <c r="WGE21" s="3"/>
      <c r="WGM21" s="3"/>
      <c r="WGU21" s="3"/>
      <c r="WHC21" s="3"/>
      <c r="WHK21" s="3"/>
      <c r="WHS21" s="3"/>
      <c r="WIA21" s="3"/>
      <c r="WII21" s="3"/>
      <c r="WIQ21" s="3"/>
      <c r="WIY21" s="3"/>
      <c r="WJG21" s="3"/>
      <c r="WJO21" s="3"/>
      <c r="WJW21" s="3"/>
      <c r="WKE21" s="3"/>
      <c r="WKM21" s="3"/>
      <c r="WKU21" s="3"/>
      <c r="WLC21" s="3"/>
      <c r="WLK21" s="3"/>
      <c r="WLS21" s="3"/>
      <c r="WMA21" s="3"/>
      <c r="WMI21" s="3"/>
      <c r="WMQ21" s="3"/>
      <c r="WMY21" s="3"/>
      <c r="WNG21" s="3"/>
      <c r="WNO21" s="3"/>
      <c r="WNW21" s="3"/>
      <c r="WOE21" s="3"/>
      <c r="WOM21" s="3"/>
      <c r="WOU21" s="3"/>
      <c r="WPC21" s="3"/>
      <c r="WPK21" s="3"/>
      <c r="WPS21" s="3"/>
      <c r="WQA21" s="3"/>
      <c r="WQI21" s="3"/>
      <c r="WQQ21" s="3"/>
      <c r="WQY21" s="3"/>
      <c r="WRG21" s="3"/>
      <c r="WRO21" s="3"/>
      <c r="WRW21" s="3"/>
      <c r="WSE21" s="3"/>
      <c r="WSM21" s="3"/>
      <c r="WSU21" s="3"/>
      <c r="WTC21" s="3"/>
      <c r="WTK21" s="3"/>
      <c r="WTS21" s="3"/>
      <c r="WUA21" s="3"/>
      <c r="WUI21" s="3"/>
      <c r="WUQ21" s="3"/>
      <c r="WUY21" s="3"/>
      <c r="WVG21" s="3"/>
      <c r="WVO21" s="3"/>
      <c r="WVW21" s="3"/>
      <c r="WWE21" s="3"/>
      <c r="WWM21" s="3"/>
      <c r="WWU21" s="3"/>
      <c r="WXC21" s="3"/>
      <c r="WXK21" s="3"/>
      <c r="WXS21" s="3"/>
      <c r="WYA21" s="3"/>
      <c r="WYI21" s="3"/>
      <c r="WYQ21" s="3"/>
      <c r="WYY21" s="3"/>
      <c r="WZG21" s="3"/>
      <c r="WZO21" s="3"/>
      <c r="WZW21" s="3"/>
      <c r="XAE21" s="3"/>
      <c r="XAM21" s="3"/>
      <c r="XAU21" s="3"/>
      <c r="XBC21" s="3"/>
      <c r="XBK21" s="3"/>
      <c r="XBS21" s="3"/>
      <c r="XCA21" s="3"/>
      <c r="XCI21" s="3"/>
      <c r="XCQ21" s="3"/>
      <c r="XCY21" s="3"/>
      <c r="XDG21" s="3"/>
      <c r="XDO21" s="3"/>
      <c r="XDW21" s="3"/>
      <c r="XEE21" s="3"/>
      <c r="XEM21" s="3"/>
      <c r="XEU21" s="3"/>
      <c r="XFC21" s="3"/>
    </row>
    <row r="22" customHeight="1" spans="1:8">
      <c r="A22" s="1">
        <v>20181102</v>
      </c>
      <c r="B22" s="1">
        <v>549</v>
      </c>
      <c r="C22" s="1">
        <f>E22-B22</f>
        <v>156</v>
      </c>
      <c r="D22" s="1">
        <v>19147</v>
      </c>
      <c r="E22" s="1">
        <v>705</v>
      </c>
      <c r="F22" s="1">
        <v>549</v>
      </c>
      <c r="G22" s="3">
        <f t="shared" si="1"/>
        <v>0.778723404255319</v>
      </c>
      <c r="H22" s="6" t="s">
        <v>10</v>
      </c>
    </row>
    <row r="23" customHeight="1" spans="1:16383">
      <c r="A23" s="1">
        <v>20181103</v>
      </c>
      <c r="B23" s="1">
        <v>271</v>
      </c>
      <c r="C23" s="1">
        <v>44</v>
      </c>
      <c r="D23" s="1">
        <v>9625</v>
      </c>
      <c r="E23" s="1">
        <v>315</v>
      </c>
      <c r="F23" s="1">
        <v>271</v>
      </c>
      <c r="G23" s="3">
        <f t="shared" si="1"/>
        <v>0.86031746031746</v>
      </c>
      <c r="H23" s="1" t="s">
        <v>13</v>
      </c>
      <c r="O23" s="3"/>
      <c r="W23" s="3"/>
      <c r="AE23" s="3"/>
      <c r="AM23" s="3"/>
      <c r="AU23" s="3"/>
      <c r="BC23" s="3"/>
      <c r="BK23" s="3"/>
      <c r="BS23" s="3"/>
      <c r="CA23" s="3"/>
      <c r="CI23" s="3"/>
      <c r="CQ23" s="3"/>
      <c r="CY23" s="3"/>
      <c r="DG23" s="3"/>
      <c r="DO23" s="3"/>
      <c r="DW23" s="3"/>
      <c r="EE23" s="3"/>
      <c r="EM23" s="3"/>
      <c r="EU23" s="3"/>
      <c r="FC23" s="3"/>
      <c r="FK23" s="3"/>
      <c r="FS23" s="3"/>
      <c r="GA23" s="3"/>
      <c r="GI23" s="3"/>
      <c r="GQ23" s="3"/>
      <c r="GY23" s="3"/>
      <c r="HG23" s="3"/>
      <c r="HO23" s="3"/>
      <c r="HW23" s="3"/>
      <c r="IE23" s="3"/>
      <c r="IM23" s="3"/>
      <c r="IU23" s="3"/>
      <c r="JC23" s="3"/>
      <c r="JK23" s="3"/>
      <c r="JS23" s="3"/>
      <c r="KA23" s="3"/>
      <c r="KI23" s="3"/>
      <c r="KQ23" s="3"/>
      <c r="KY23" s="3"/>
      <c r="LG23" s="3"/>
      <c r="LO23" s="3"/>
      <c r="LW23" s="3"/>
      <c r="ME23" s="3"/>
      <c r="MM23" s="3"/>
      <c r="MU23" s="3"/>
      <c r="NC23" s="3"/>
      <c r="NK23" s="3"/>
      <c r="NS23" s="3"/>
      <c r="OA23" s="3"/>
      <c r="OI23" s="3"/>
      <c r="OQ23" s="3"/>
      <c r="OY23" s="3"/>
      <c r="PG23" s="3"/>
      <c r="PO23" s="3"/>
      <c r="PW23" s="3"/>
      <c r="QE23" s="3"/>
      <c r="QM23" s="3"/>
      <c r="QU23" s="3"/>
      <c r="RC23" s="3"/>
      <c r="RK23" s="3"/>
      <c r="RS23" s="3"/>
      <c r="SA23" s="3"/>
      <c r="SI23" s="3"/>
      <c r="SQ23" s="3"/>
      <c r="SY23" s="3"/>
      <c r="TG23" s="3"/>
      <c r="TO23" s="3"/>
      <c r="TW23" s="3"/>
      <c r="UE23" s="3"/>
      <c r="UM23" s="3"/>
      <c r="UU23" s="3"/>
      <c r="VC23" s="3"/>
      <c r="VK23" s="3"/>
      <c r="VS23" s="3"/>
      <c r="WA23" s="3"/>
      <c r="WI23" s="3"/>
      <c r="WQ23" s="3"/>
      <c r="WY23" s="3"/>
      <c r="XG23" s="3"/>
      <c r="XO23" s="3"/>
      <c r="XW23" s="3"/>
      <c r="YE23" s="3"/>
      <c r="YM23" s="3"/>
      <c r="YU23" s="3"/>
      <c r="ZC23" s="3"/>
      <c r="ZK23" s="3"/>
      <c r="ZS23" s="3"/>
      <c r="AAA23" s="3"/>
      <c r="AAI23" s="3"/>
      <c r="AAQ23" s="3"/>
      <c r="AAY23" s="3"/>
      <c r="ABG23" s="3"/>
      <c r="ABO23" s="3"/>
      <c r="ABW23" s="3"/>
      <c r="ACE23" s="3"/>
      <c r="ACM23" s="3"/>
      <c r="ACU23" s="3"/>
      <c r="ADC23" s="3"/>
      <c r="ADK23" s="3"/>
      <c r="ADS23" s="3"/>
      <c r="AEA23" s="3"/>
      <c r="AEI23" s="3"/>
      <c r="AEQ23" s="3"/>
      <c r="AEY23" s="3"/>
      <c r="AFG23" s="3"/>
      <c r="AFO23" s="3"/>
      <c r="AFW23" s="3"/>
      <c r="AGE23" s="3"/>
      <c r="AGM23" s="3"/>
      <c r="AGU23" s="3"/>
      <c r="AHC23" s="3"/>
      <c r="AHK23" s="3"/>
      <c r="AHS23" s="3"/>
      <c r="AIA23" s="3"/>
      <c r="AII23" s="3"/>
      <c r="AIQ23" s="3"/>
      <c r="AIY23" s="3"/>
      <c r="AJG23" s="3"/>
      <c r="AJO23" s="3"/>
      <c r="AJW23" s="3"/>
      <c r="AKE23" s="3"/>
      <c r="AKM23" s="3"/>
      <c r="AKU23" s="3"/>
      <c r="ALC23" s="3"/>
      <c r="ALK23" s="3"/>
      <c r="ALS23" s="3"/>
      <c r="AMA23" s="3"/>
      <c r="AMI23" s="3"/>
      <c r="AMQ23" s="3"/>
      <c r="AMY23" s="3"/>
      <c r="ANG23" s="3"/>
      <c r="ANO23" s="3"/>
      <c r="ANW23" s="3"/>
      <c r="AOE23" s="3"/>
      <c r="AOM23" s="3"/>
      <c r="AOU23" s="3"/>
      <c r="APC23" s="3"/>
      <c r="APK23" s="3"/>
      <c r="APS23" s="3"/>
      <c r="AQA23" s="3"/>
      <c r="AQI23" s="3"/>
      <c r="AQQ23" s="3"/>
      <c r="AQY23" s="3"/>
      <c r="ARG23" s="3"/>
      <c r="ARO23" s="3"/>
      <c r="ARW23" s="3"/>
      <c r="ASE23" s="3"/>
      <c r="ASM23" s="3"/>
      <c r="ASU23" s="3"/>
      <c r="ATC23" s="3"/>
      <c r="ATK23" s="3"/>
      <c r="ATS23" s="3"/>
      <c r="AUA23" s="3"/>
      <c r="AUI23" s="3"/>
      <c r="AUQ23" s="3"/>
      <c r="AUY23" s="3"/>
      <c r="AVG23" s="3"/>
      <c r="AVO23" s="3"/>
      <c r="AVW23" s="3"/>
      <c r="AWE23" s="3"/>
      <c r="AWM23" s="3"/>
      <c r="AWU23" s="3"/>
      <c r="AXC23" s="3"/>
      <c r="AXK23" s="3"/>
      <c r="AXS23" s="3"/>
      <c r="AYA23" s="3"/>
      <c r="AYI23" s="3"/>
      <c r="AYQ23" s="3"/>
      <c r="AYY23" s="3"/>
      <c r="AZG23" s="3"/>
      <c r="AZO23" s="3"/>
      <c r="AZW23" s="3"/>
      <c r="BAE23" s="3"/>
      <c r="BAM23" s="3"/>
      <c r="BAU23" s="3"/>
      <c r="BBC23" s="3"/>
      <c r="BBK23" s="3"/>
      <c r="BBS23" s="3"/>
      <c r="BCA23" s="3"/>
      <c r="BCI23" s="3"/>
      <c r="BCQ23" s="3"/>
      <c r="BCY23" s="3"/>
      <c r="BDG23" s="3"/>
      <c r="BDO23" s="3"/>
      <c r="BDW23" s="3"/>
      <c r="BEE23" s="3"/>
      <c r="BEM23" s="3"/>
      <c r="BEU23" s="3"/>
      <c r="BFC23" s="3"/>
      <c r="BFK23" s="3"/>
      <c r="BFS23" s="3"/>
      <c r="BGA23" s="3"/>
      <c r="BGI23" s="3"/>
      <c r="BGQ23" s="3"/>
      <c r="BGY23" s="3"/>
      <c r="BHG23" s="3"/>
      <c r="BHO23" s="3"/>
      <c r="BHW23" s="3"/>
      <c r="BIE23" s="3"/>
      <c r="BIM23" s="3"/>
      <c r="BIU23" s="3"/>
      <c r="BJC23" s="3"/>
      <c r="BJK23" s="3"/>
      <c r="BJS23" s="3"/>
      <c r="BKA23" s="3"/>
      <c r="BKI23" s="3"/>
      <c r="BKQ23" s="3"/>
      <c r="BKY23" s="3"/>
      <c r="BLG23" s="3"/>
      <c r="BLO23" s="3"/>
      <c r="BLW23" s="3"/>
      <c r="BME23" s="3"/>
      <c r="BMM23" s="3"/>
      <c r="BMU23" s="3"/>
      <c r="BNC23" s="3"/>
      <c r="BNK23" s="3"/>
      <c r="BNS23" s="3"/>
      <c r="BOA23" s="3"/>
      <c r="BOI23" s="3"/>
      <c r="BOQ23" s="3"/>
      <c r="BOY23" s="3"/>
      <c r="BPG23" s="3"/>
      <c r="BPO23" s="3"/>
      <c r="BPW23" s="3"/>
      <c r="BQE23" s="3"/>
      <c r="BQM23" s="3"/>
      <c r="BQU23" s="3"/>
      <c r="BRC23" s="3"/>
      <c r="BRK23" s="3"/>
      <c r="BRS23" s="3"/>
      <c r="BSA23" s="3"/>
      <c r="BSI23" s="3"/>
      <c r="BSQ23" s="3"/>
      <c r="BSY23" s="3"/>
      <c r="BTG23" s="3"/>
      <c r="BTO23" s="3"/>
      <c r="BTW23" s="3"/>
      <c r="BUE23" s="3"/>
      <c r="BUM23" s="3"/>
      <c r="BUU23" s="3"/>
      <c r="BVC23" s="3"/>
      <c r="BVK23" s="3"/>
      <c r="BVS23" s="3"/>
      <c r="BWA23" s="3"/>
      <c r="BWI23" s="3"/>
      <c r="BWQ23" s="3"/>
      <c r="BWY23" s="3"/>
      <c r="BXG23" s="3"/>
      <c r="BXO23" s="3"/>
      <c r="BXW23" s="3"/>
      <c r="BYE23" s="3"/>
      <c r="BYM23" s="3"/>
      <c r="BYU23" s="3"/>
      <c r="BZC23" s="3"/>
      <c r="BZK23" s="3"/>
      <c r="BZS23" s="3"/>
      <c r="CAA23" s="3"/>
      <c r="CAI23" s="3"/>
      <c r="CAQ23" s="3"/>
      <c r="CAY23" s="3"/>
      <c r="CBG23" s="3"/>
      <c r="CBO23" s="3"/>
      <c r="CBW23" s="3"/>
      <c r="CCE23" s="3"/>
      <c r="CCM23" s="3"/>
      <c r="CCU23" s="3"/>
      <c r="CDC23" s="3"/>
      <c r="CDK23" s="3"/>
      <c r="CDS23" s="3"/>
      <c r="CEA23" s="3"/>
      <c r="CEI23" s="3"/>
      <c r="CEQ23" s="3"/>
      <c r="CEY23" s="3"/>
      <c r="CFG23" s="3"/>
      <c r="CFO23" s="3"/>
      <c r="CFW23" s="3"/>
      <c r="CGE23" s="3"/>
      <c r="CGM23" s="3"/>
      <c r="CGU23" s="3"/>
      <c r="CHC23" s="3"/>
      <c r="CHK23" s="3"/>
      <c r="CHS23" s="3"/>
      <c r="CIA23" s="3"/>
      <c r="CII23" s="3"/>
      <c r="CIQ23" s="3"/>
      <c r="CIY23" s="3"/>
      <c r="CJG23" s="3"/>
      <c r="CJO23" s="3"/>
      <c r="CJW23" s="3"/>
      <c r="CKE23" s="3"/>
      <c r="CKM23" s="3"/>
      <c r="CKU23" s="3"/>
      <c r="CLC23" s="3"/>
      <c r="CLK23" s="3"/>
      <c r="CLS23" s="3"/>
      <c r="CMA23" s="3"/>
      <c r="CMI23" s="3"/>
      <c r="CMQ23" s="3"/>
      <c r="CMY23" s="3"/>
      <c r="CNG23" s="3"/>
      <c r="CNO23" s="3"/>
      <c r="CNW23" s="3"/>
      <c r="COE23" s="3"/>
      <c r="COM23" s="3"/>
      <c r="COU23" s="3"/>
      <c r="CPC23" s="3"/>
      <c r="CPK23" s="3"/>
      <c r="CPS23" s="3"/>
      <c r="CQA23" s="3"/>
      <c r="CQI23" s="3"/>
      <c r="CQQ23" s="3"/>
      <c r="CQY23" s="3"/>
      <c r="CRG23" s="3"/>
      <c r="CRO23" s="3"/>
      <c r="CRW23" s="3"/>
      <c r="CSE23" s="3"/>
      <c r="CSM23" s="3"/>
      <c r="CSU23" s="3"/>
      <c r="CTC23" s="3"/>
      <c r="CTK23" s="3"/>
      <c r="CTS23" s="3"/>
      <c r="CUA23" s="3"/>
      <c r="CUI23" s="3"/>
      <c r="CUQ23" s="3"/>
      <c r="CUY23" s="3"/>
      <c r="CVG23" s="3"/>
      <c r="CVO23" s="3"/>
      <c r="CVW23" s="3"/>
      <c r="CWE23" s="3"/>
      <c r="CWM23" s="3"/>
      <c r="CWU23" s="3"/>
      <c r="CXC23" s="3"/>
      <c r="CXK23" s="3"/>
      <c r="CXS23" s="3"/>
      <c r="CYA23" s="3"/>
      <c r="CYI23" s="3"/>
      <c r="CYQ23" s="3"/>
      <c r="CYY23" s="3"/>
      <c r="CZG23" s="3"/>
      <c r="CZO23" s="3"/>
      <c r="CZW23" s="3"/>
      <c r="DAE23" s="3"/>
      <c r="DAM23" s="3"/>
      <c r="DAU23" s="3"/>
      <c r="DBC23" s="3"/>
      <c r="DBK23" s="3"/>
      <c r="DBS23" s="3"/>
      <c r="DCA23" s="3"/>
      <c r="DCI23" s="3"/>
      <c r="DCQ23" s="3"/>
      <c r="DCY23" s="3"/>
      <c r="DDG23" s="3"/>
      <c r="DDO23" s="3"/>
      <c r="DDW23" s="3"/>
      <c r="DEE23" s="3"/>
      <c r="DEM23" s="3"/>
      <c r="DEU23" s="3"/>
      <c r="DFC23" s="3"/>
      <c r="DFK23" s="3"/>
      <c r="DFS23" s="3"/>
      <c r="DGA23" s="3"/>
      <c r="DGI23" s="3"/>
      <c r="DGQ23" s="3"/>
      <c r="DGY23" s="3"/>
      <c r="DHG23" s="3"/>
      <c r="DHO23" s="3"/>
      <c r="DHW23" s="3"/>
      <c r="DIE23" s="3"/>
      <c r="DIM23" s="3"/>
      <c r="DIU23" s="3"/>
      <c r="DJC23" s="3"/>
      <c r="DJK23" s="3"/>
      <c r="DJS23" s="3"/>
      <c r="DKA23" s="3"/>
      <c r="DKI23" s="3"/>
      <c r="DKQ23" s="3"/>
      <c r="DKY23" s="3"/>
      <c r="DLG23" s="3"/>
      <c r="DLO23" s="3"/>
      <c r="DLW23" s="3"/>
      <c r="DME23" s="3"/>
      <c r="DMM23" s="3"/>
      <c r="DMU23" s="3"/>
      <c r="DNC23" s="3"/>
      <c r="DNK23" s="3"/>
      <c r="DNS23" s="3"/>
      <c r="DOA23" s="3"/>
      <c r="DOI23" s="3"/>
      <c r="DOQ23" s="3"/>
      <c r="DOY23" s="3"/>
      <c r="DPG23" s="3"/>
      <c r="DPO23" s="3"/>
      <c r="DPW23" s="3"/>
      <c r="DQE23" s="3"/>
      <c r="DQM23" s="3"/>
      <c r="DQU23" s="3"/>
      <c r="DRC23" s="3"/>
      <c r="DRK23" s="3"/>
      <c r="DRS23" s="3"/>
      <c r="DSA23" s="3"/>
      <c r="DSI23" s="3"/>
      <c r="DSQ23" s="3"/>
      <c r="DSY23" s="3"/>
      <c r="DTG23" s="3"/>
      <c r="DTO23" s="3"/>
      <c r="DTW23" s="3"/>
      <c r="DUE23" s="3"/>
      <c r="DUM23" s="3"/>
      <c r="DUU23" s="3"/>
      <c r="DVC23" s="3"/>
      <c r="DVK23" s="3"/>
      <c r="DVS23" s="3"/>
      <c r="DWA23" s="3"/>
      <c r="DWI23" s="3"/>
      <c r="DWQ23" s="3"/>
      <c r="DWY23" s="3"/>
      <c r="DXG23" s="3"/>
      <c r="DXO23" s="3"/>
      <c r="DXW23" s="3"/>
      <c r="DYE23" s="3"/>
      <c r="DYM23" s="3"/>
      <c r="DYU23" s="3"/>
      <c r="DZC23" s="3"/>
      <c r="DZK23" s="3"/>
      <c r="DZS23" s="3"/>
      <c r="EAA23" s="3"/>
      <c r="EAI23" s="3"/>
      <c r="EAQ23" s="3"/>
      <c r="EAY23" s="3"/>
      <c r="EBG23" s="3"/>
      <c r="EBO23" s="3"/>
      <c r="EBW23" s="3"/>
      <c r="ECE23" s="3"/>
      <c r="ECM23" s="3"/>
      <c r="ECU23" s="3"/>
      <c r="EDC23" s="3"/>
      <c r="EDK23" s="3"/>
      <c r="EDS23" s="3"/>
      <c r="EEA23" s="3"/>
      <c r="EEI23" s="3"/>
      <c r="EEQ23" s="3"/>
      <c r="EEY23" s="3"/>
      <c r="EFG23" s="3"/>
      <c r="EFO23" s="3"/>
      <c r="EFW23" s="3"/>
      <c r="EGE23" s="3"/>
      <c r="EGM23" s="3"/>
      <c r="EGU23" s="3"/>
      <c r="EHC23" s="3"/>
      <c r="EHK23" s="3"/>
      <c r="EHS23" s="3"/>
      <c r="EIA23" s="3"/>
      <c r="EII23" s="3"/>
      <c r="EIQ23" s="3"/>
      <c r="EIY23" s="3"/>
      <c r="EJG23" s="3"/>
      <c r="EJO23" s="3"/>
      <c r="EJW23" s="3"/>
      <c r="EKE23" s="3"/>
      <c r="EKM23" s="3"/>
      <c r="EKU23" s="3"/>
      <c r="ELC23" s="3"/>
      <c r="ELK23" s="3"/>
      <c r="ELS23" s="3"/>
      <c r="EMA23" s="3"/>
      <c r="EMI23" s="3"/>
      <c r="EMQ23" s="3"/>
      <c r="EMY23" s="3"/>
      <c r="ENG23" s="3"/>
      <c r="ENO23" s="3"/>
      <c r="ENW23" s="3"/>
      <c r="EOE23" s="3"/>
      <c r="EOM23" s="3"/>
      <c r="EOU23" s="3"/>
      <c r="EPC23" s="3"/>
      <c r="EPK23" s="3"/>
      <c r="EPS23" s="3"/>
      <c r="EQA23" s="3"/>
      <c r="EQI23" s="3"/>
      <c r="EQQ23" s="3"/>
      <c r="EQY23" s="3"/>
      <c r="ERG23" s="3"/>
      <c r="ERO23" s="3"/>
      <c r="ERW23" s="3"/>
      <c r="ESE23" s="3"/>
      <c r="ESM23" s="3"/>
      <c r="ESU23" s="3"/>
      <c r="ETC23" s="3"/>
      <c r="ETK23" s="3"/>
      <c r="ETS23" s="3"/>
      <c r="EUA23" s="3"/>
      <c r="EUI23" s="3"/>
      <c r="EUQ23" s="3"/>
      <c r="EUY23" s="3"/>
      <c r="EVG23" s="3"/>
      <c r="EVO23" s="3"/>
      <c r="EVW23" s="3"/>
      <c r="EWE23" s="3"/>
      <c r="EWM23" s="3"/>
      <c r="EWU23" s="3"/>
      <c r="EXC23" s="3"/>
      <c r="EXK23" s="3"/>
      <c r="EXS23" s="3"/>
      <c r="EYA23" s="3"/>
      <c r="EYI23" s="3"/>
      <c r="EYQ23" s="3"/>
      <c r="EYY23" s="3"/>
      <c r="EZG23" s="3"/>
      <c r="EZO23" s="3"/>
      <c r="EZW23" s="3"/>
      <c r="FAE23" s="3"/>
      <c r="FAM23" s="3"/>
      <c r="FAU23" s="3"/>
      <c r="FBC23" s="3"/>
      <c r="FBK23" s="3"/>
      <c r="FBS23" s="3"/>
      <c r="FCA23" s="3"/>
      <c r="FCI23" s="3"/>
      <c r="FCQ23" s="3"/>
      <c r="FCY23" s="3"/>
      <c r="FDG23" s="3"/>
      <c r="FDO23" s="3"/>
      <c r="FDW23" s="3"/>
      <c r="FEE23" s="3"/>
      <c r="FEM23" s="3"/>
      <c r="FEU23" s="3"/>
      <c r="FFC23" s="3"/>
      <c r="FFK23" s="3"/>
      <c r="FFS23" s="3"/>
      <c r="FGA23" s="3"/>
      <c r="FGI23" s="3"/>
      <c r="FGQ23" s="3"/>
      <c r="FGY23" s="3"/>
      <c r="FHG23" s="3"/>
      <c r="FHO23" s="3"/>
      <c r="FHW23" s="3"/>
      <c r="FIE23" s="3"/>
      <c r="FIM23" s="3"/>
      <c r="FIU23" s="3"/>
      <c r="FJC23" s="3"/>
      <c r="FJK23" s="3"/>
      <c r="FJS23" s="3"/>
      <c r="FKA23" s="3"/>
      <c r="FKI23" s="3"/>
      <c r="FKQ23" s="3"/>
      <c r="FKY23" s="3"/>
      <c r="FLG23" s="3"/>
      <c r="FLO23" s="3"/>
      <c r="FLW23" s="3"/>
      <c r="FME23" s="3"/>
      <c r="FMM23" s="3"/>
      <c r="FMU23" s="3"/>
      <c r="FNC23" s="3"/>
      <c r="FNK23" s="3"/>
      <c r="FNS23" s="3"/>
      <c r="FOA23" s="3"/>
      <c r="FOI23" s="3"/>
      <c r="FOQ23" s="3"/>
      <c r="FOY23" s="3"/>
      <c r="FPG23" s="3"/>
      <c r="FPO23" s="3"/>
      <c r="FPW23" s="3"/>
      <c r="FQE23" s="3"/>
      <c r="FQM23" s="3"/>
      <c r="FQU23" s="3"/>
      <c r="FRC23" s="3"/>
      <c r="FRK23" s="3"/>
      <c r="FRS23" s="3"/>
      <c r="FSA23" s="3"/>
      <c r="FSI23" s="3"/>
      <c r="FSQ23" s="3"/>
      <c r="FSY23" s="3"/>
      <c r="FTG23" s="3"/>
      <c r="FTO23" s="3"/>
      <c r="FTW23" s="3"/>
      <c r="FUE23" s="3"/>
      <c r="FUM23" s="3"/>
      <c r="FUU23" s="3"/>
      <c r="FVC23" s="3"/>
      <c r="FVK23" s="3"/>
      <c r="FVS23" s="3"/>
      <c r="FWA23" s="3"/>
      <c r="FWI23" s="3"/>
      <c r="FWQ23" s="3"/>
      <c r="FWY23" s="3"/>
      <c r="FXG23" s="3"/>
      <c r="FXO23" s="3"/>
      <c r="FXW23" s="3"/>
      <c r="FYE23" s="3"/>
      <c r="FYM23" s="3"/>
      <c r="FYU23" s="3"/>
      <c r="FZC23" s="3"/>
      <c r="FZK23" s="3"/>
      <c r="FZS23" s="3"/>
      <c r="GAA23" s="3"/>
      <c r="GAI23" s="3"/>
      <c r="GAQ23" s="3"/>
      <c r="GAY23" s="3"/>
      <c r="GBG23" s="3"/>
      <c r="GBO23" s="3"/>
      <c r="GBW23" s="3"/>
      <c r="GCE23" s="3"/>
      <c r="GCM23" s="3"/>
      <c r="GCU23" s="3"/>
      <c r="GDC23" s="3"/>
      <c r="GDK23" s="3"/>
      <c r="GDS23" s="3"/>
      <c r="GEA23" s="3"/>
      <c r="GEI23" s="3"/>
      <c r="GEQ23" s="3"/>
      <c r="GEY23" s="3"/>
      <c r="GFG23" s="3"/>
      <c r="GFO23" s="3"/>
      <c r="GFW23" s="3"/>
      <c r="GGE23" s="3"/>
      <c r="GGM23" s="3"/>
      <c r="GGU23" s="3"/>
      <c r="GHC23" s="3"/>
      <c r="GHK23" s="3"/>
      <c r="GHS23" s="3"/>
      <c r="GIA23" s="3"/>
      <c r="GII23" s="3"/>
      <c r="GIQ23" s="3"/>
      <c r="GIY23" s="3"/>
      <c r="GJG23" s="3"/>
      <c r="GJO23" s="3"/>
      <c r="GJW23" s="3"/>
      <c r="GKE23" s="3"/>
      <c r="GKM23" s="3"/>
      <c r="GKU23" s="3"/>
      <c r="GLC23" s="3"/>
      <c r="GLK23" s="3"/>
      <c r="GLS23" s="3"/>
      <c r="GMA23" s="3"/>
      <c r="GMI23" s="3"/>
      <c r="GMQ23" s="3"/>
      <c r="GMY23" s="3"/>
      <c r="GNG23" s="3"/>
      <c r="GNO23" s="3"/>
      <c r="GNW23" s="3"/>
      <c r="GOE23" s="3"/>
      <c r="GOM23" s="3"/>
      <c r="GOU23" s="3"/>
      <c r="GPC23" s="3"/>
      <c r="GPK23" s="3"/>
      <c r="GPS23" s="3"/>
      <c r="GQA23" s="3"/>
      <c r="GQI23" s="3"/>
      <c r="GQQ23" s="3"/>
      <c r="GQY23" s="3"/>
      <c r="GRG23" s="3"/>
      <c r="GRO23" s="3"/>
      <c r="GRW23" s="3"/>
      <c r="GSE23" s="3"/>
      <c r="GSM23" s="3"/>
      <c r="GSU23" s="3"/>
      <c r="GTC23" s="3"/>
      <c r="GTK23" s="3"/>
      <c r="GTS23" s="3"/>
      <c r="GUA23" s="3"/>
      <c r="GUI23" s="3"/>
      <c r="GUQ23" s="3"/>
      <c r="GUY23" s="3"/>
      <c r="GVG23" s="3"/>
      <c r="GVO23" s="3"/>
      <c r="GVW23" s="3"/>
      <c r="GWE23" s="3"/>
      <c r="GWM23" s="3"/>
      <c r="GWU23" s="3"/>
      <c r="GXC23" s="3"/>
      <c r="GXK23" s="3"/>
      <c r="GXS23" s="3"/>
      <c r="GYA23" s="3"/>
      <c r="GYI23" s="3"/>
      <c r="GYQ23" s="3"/>
      <c r="GYY23" s="3"/>
      <c r="GZG23" s="3"/>
      <c r="GZO23" s="3"/>
      <c r="GZW23" s="3"/>
      <c r="HAE23" s="3"/>
      <c r="HAM23" s="3"/>
      <c r="HAU23" s="3"/>
      <c r="HBC23" s="3"/>
      <c r="HBK23" s="3"/>
      <c r="HBS23" s="3"/>
      <c r="HCA23" s="3"/>
      <c r="HCI23" s="3"/>
      <c r="HCQ23" s="3"/>
      <c r="HCY23" s="3"/>
      <c r="HDG23" s="3"/>
      <c r="HDO23" s="3"/>
      <c r="HDW23" s="3"/>
      <c r="HEE23" s="3"/>
      <c r="HEM23" s="3"/>
      <c r="HEU23" s="3"/>
      <c r="HFC23" s="3"/>
      <c r="HFK23" s="3"/>
      <c r="HFS23" s="3"/>
      <c r="HGA23" s="3"/>
      <c r="HGI23" s="3"/>
      <c r="HGQ23" s="3"/>
      <c r="HGY23" s="3"/>
      <c r="HHG23" s="3"/>
      <c r="HHO23" s="3"/>
      <c r="HHW23" s="3"/>
      <c r="HIE23" s="3"/>
      <c r="HIM23" s="3"/>
      <c r="HIU23" s="3"/>
      <c r="HJC23" s="3"/>
      <c r="HJK23" s="3"/>
      <c r="HJS23" s="3"/>
      <c r="HKA23" s="3"/>
      <c r="HKI23" s="3"/>
      <c r="HKQ23" s="3"/>
      <c r="HKY23" s="3"/>
      <c r="HLG23" s="3"/>
      <c r="HLO23" s="3"/>
      <c r="HLW23" s="3"/>
      <c r="HME23" s="3"/>
      <c r="HMM23" s="3"/>
      <c r="HMU23" s="3"/>
      <c r="HNC23" s="3"/>
      <c r="HNK23" s="3"/>
      <c r="HNS23" s="3"/>
      <c r="HOA23" s="3"/>
      <c r="HOI23" s="3"/>
      <c r="HOQ23" s="3"/>
      <c r="HOY23" s="3"/>
      <c r="HPG23" s="3"/>
      <c r="HPO23" s="3"/>
      <c r="HPW23" s="3"/>
      <c r="HQE23" s="3"/>
      <c r="HQM23" s="3"/>
      <c r="HQU23" s="3"/>
      <c r="HRC23" s="3"/>
      <c r="HRK23" s="3"/>
      <c r="HRS23" s="3"/>
      <c r="HSA23" s="3"/>
      <c r="HSI23" s="3"/>
      <c r="HSQ23" s="3"/>
      <c r="HSY23" s="3"/>
      <c r="HTG23" s="3"/>
      <c r="HTO23" s="3"/>
      <c r="HTW23" s="3"/>
      <c r="HUE23" s="3"/>
      <c r="HUM23" s="3"/>
      <c r="HUU23" s="3"/>
      <c r="HVC23" s="3"/>
      <c r="HVK23" s="3"/>
      <c r="HVS23" s="3"/>
      <c r="HWA23" s="3"/>
      <c r="HWI23" s="3"/>
      <c r="HWQ23" s="3"/>
      <c r="HWY23" s="3"/>
      <c r="HXG23" s="3"/>
      <c r="HXO23" s="3"/>
      <c r="HXW23" s="3"/>
      <c r="HYE23" s="3"/>
      <c r="HYM23" s="3"/>
      <c r="HYU23" s="3"/>
      <c r="HZC23" s="3"/>
      <c r="HZK23" s="3"/>
      <c r="HZS23" s="3"/>
      <c r="IAA23" s="3"/>
      <c r="IAI23" s="3"/>
      <c r="IAQ23" s="3"/>
      <c r="IAY23" s="3"/>
      <c r="IBG23" s="3"/>
      <c r="IBO23" s="3"/>
      <c r="IBW23" s="3"/>
      <c r="ICE23" s="3"/>
      <c r="ICM23" s="3"/>
      <c r="ICU23" s="3"/>
      <c r="IDC23" s="3"/>
      <c r="IDK23" s="3"/>
      <c r="IDS23" s="3"/>
      <c r="IEA23" s="3"/>
      <c r="IEI23" s="3"/>
      <c r="IEQ23" s="3"/>
      <c r="IEY23" s="3"/>
      <c r="IFG23" s="3"/>
      <c r="IFO23" s="3"/>
      <c r="IFW23" s="3"/>
      <c r="IGE23" s="3"/>
      <c r="IGM23" s="3"/>
      <c r="IGU23" s="3"/>
      <c r="IHC23" s="3"/>
      <c r="IHK23" s="3"/>
      <c r="IHS23" s="3"/>
      <c r="IIA23" s="3"/>
      <c r="III23" s="3"/>
      <c r="IIQ23" s="3"/>
      <c r="IIY23" s="3"/>
      <c r="IJG23" s="3"/>
      <c r="IJO23" s="3"/>
      <c r="IJW23" s="3"/>
      <c r="IKE23" s="3"/>
      <c r="IKM23" s="3"/>
      <c r="IKU23" s="3"/>
      <c r="ILC23" s="3"/>
      <c r="ILK23" s="3"/>
      <c r="ILS23" s="3"/>
      <c r="IMA23" s="3"/>
      <c r="IMI23" s="3"/>
      <c r="IMQ23" s="3"/>
      <c r="IMY23" s="3"/>
      <c r="ING23" s="3"/>
      <c r="INO23" s="3"/>
      <c r="INW23" s="3"/>
      <c r="IOE23" s="3"/>
      <c r="IOM23" s="3"/>
      <c r="IOU23" s="3"/>
      <c r="IPC23" s="3"/>
      <c r="IPK23" s="3"/>
      <c r="IPS23" s="3"/>
      <c r="IQA23" s="3"/>
      <c r="IQI23" s="3"/>
      <c r="IQQ23" s="3"/>
      <c r="IQY23" s="3"/>
      <c r="IRG23" s="3"/>
      <c r="IRO23" s="3"/>
      <c r="IRW23" s="3"/>
      <c r="ISE23" s="3"/>
      <c r="ISM23" s="3"/>
      <c r="ISU23" s="3"/>
      <c r="ITC23" s="3"/>
      <c r="ITK23" s="3"/>
      <c r="ITS23" s="3"/>
      <c r="IUA23" s="3"/>
      <c r="IUI23" s="3"/>
      <c r="IUQ23" s="3"/>
      <c r="IUY23" s="3"/>
      <c r="IVG23" s="3"/>
      <c r="IVO23" s="3"/>
      <c r="IVW23" s="3"/>
      <c r="IWE23" s="3"/>
      <c r="IWM23" s="3"/>
      <c r="IWU23" s="3"/>
      <c r="IXC23" s="3"/>
      <c r="IXK23" s="3"/>
      <c r="IXS23" s="3"/>
      <c r="IYA23" s="3"/>
      <c r="IYI23" s="3"/>
      <c r="IYQ23" s="3"/>
      <c r="IYY23" s="3"/>
      <c r="IZG23" s="3"/>
      <c r="IZO23" s="3"/>
      <c r="IZW23" s="3"/>
      <c r="JAE23" s="3"/>
      <c r="JAM23" s="3"/>
      <c r="JAU23" s="3"/>
      <c r="JBC23" s="3"/>
      <c r="JBK23" s="3"/>
      <c r="JBS23" s="3"/>
      <c r="JCA23" s="3"/>
      <c r="JCI23" s="3"/>
      <c r="JCQ23" s="3"/>
      <c r="JCY23" s="3"/>
      <c r="JDG23" s="3"/>
      <c r="JDO23" s="3"/>
      <c r="JDW23" s="3"/>
      <c r="JEE23" s="3"/>
      <c r="JEM23" s="3"/>
      <c r="JEU23" s="3"/>
      <c r="JFC23" s="3"/>
      <c r="JFK23" s="3"/>
      <c r="JFS23" s="3"/>
      <c r="JGA23" s="3"/>
      <c r="JGI23" s="3"/>
      <c r="JGQ23" s="3"/>
      <c r="JGY23" s="3"/>
      <c r="JHG23" s="3"/>
      <c r="JHO23" s="3"/>
      <c r="JHW23" s="3"/>
      <c r="JIE23" s="3"/>
      <c r="JIM23" s="3"/>
      <c r="JIU23" s="3"/>
      <c r="JJC23" s="3"/>
      <c r="JJK23" s="3"/>
      <c r="JJS23" s="3"/>
      <c r="JKA23" s="3"/>
      <c r="JKI23" s="3"/>
      <c r="JKQ23" s="3"/>
      <c r="JKY23" s="3"/>
      <c r="JLG23" s="3"/>
      <c r="JLO23" s="3"/>
      <c r="JLW23" s="3"/>
      <c r="JME23" s="3"/>
      <c r="JMM23" s="3"/>
      <c r="JMU23" s="3"/>
      <c r="JNC23" s="3"/>
      <c r="JNK23" s="3"/>
      <c r="JNS23" s="3"/>
      <c r="JOA23" s="3"/>
      <c r="JOI23" s="3"/>
      <c r="JOQ23" s="3"/>
      <c r="JOY23" s="3"/>
      <c r="JPG23" s="3"/>
      <c r="JPO23" s="3"/>
      <c r="JPW23" s="3"/>
      <c r="JQE23" s="3"/>
      <c r="JQM23" s="3"/>
      <c r="JQU23" s="3"/>
      <c r="JRC23" s="3"/>
      <c r="JRK23" s="3"/>
      <c r="JRS23" s="3"/>
      <c r="JSA23" s="3"/>
      <c r="JSI23" s="3"/>
      <c r="JSQ23" s="3"/>
      <c r="JSY23" s="3"/>
      <c r="JTG23" s="3"/>
      <c r="JTO23" s="3"/>
      <c r="JTW23" s="3"/>
      <c r="JUE23" s="3"/>
      <c r="JUM23" s="3"/>
      <c r="JUU23" s="3"/>
      <c r="JVC23" s="3"/>
      <c r="JVK23" s="3"/>
      <c r="JVS23" s="3"/>
      <c r="JWA23" s="3"/>
      <c r="JWI23" s="3"/>
      <c r="JWQ23" s="3"/>
      <c r="JWY23" s="3"/>
      <c r="JXG23" s="3"/>
      <c r="JXO23" s="3"/>
      <c r="JXW23" s="3"/>
      <c r="JYE23" s="3"/>
      <c r="JYM23" s="3"/>
      <c r="JYU23" s="3"/>
      <c r="JZC23" s="3"/>
      <c r="JZK23" s="3"/>
      <c r="JZS23" s="3"/>
      <c r="KAA23" s="3"/>
      <c r="KAI23" s="3"/>
      <c r="KAQ23" s="3"/>
      <c r="KAY23" s="3"/>
      <c r="KBG23" s="3"/>
      <c r="KBO23" s="3"/>
      <c r="KBW23" s="3"/>
      <c r="KCE23" s="3"/>
      <c r="KCM23" s="3"/>
      <c r="KCU23" s="3"/>
      <c r="KDC23" s="3"/>
      <c r="KDK23" s="3"/>
      <c r="KDS23" s="3"/>
      <c r="KEA23" s="3"/>
      <c r="KEI23" s="3"/>
      <c r="KEQ23" s="3"/>
      <c r="KEY23" s="3"/>
      <c r="KFG23" s="3"/>
      <c r="KFO23" s="3"/>
      <c r="KFW23" s="3"/>
      <c r="KGE23" s="3"/>
      <c r="KGM23" s="3"/>
      <c r="KGU23" s="3"/>
      <c r="KHC23" s="3"/>
      <c r="KHK23" s="3"/>
      <c r="KHS23" s="3"/>
      <c r="KIA23" s="3"/>
      <c r="KII23" s="3"/>
      <c r="KIQ23" s="3"/>
      <c r="KIY23" s="3"/>
      <c r="KJG23" s="3"/>
      <c r="KJO23" s="3"/>
      <c r="KJW23" s="3"/>
      <c r="KKE23" s="3"/>
      <c r="KKM23" s="3"/>
      <c r="KKU23" s="3"/>
      <c r="KLC23" s="3"/>
      <c r="KLK23" s="3"/>
      <c r="KLS23" s="3"/>
      <c r="KMA23" s="3"/>
      <c r="KMI23" s="3"/>
      <c r="KMQ23" s="3"/>
      <c r="KMY23" s="3"/>
      <c r="KNG23" s="3"/>
      <c r="KNO23" s="3"/>
      <c r="KNW23" s="3"/>
      <c r="KOE23" s="3"/>
      <c r="KOM23" s="3"/>
      <c r="KOU23" s="3"/>
      <c r="KPC23" s="3"/>
      <c r="KPK23" s="3"/>
      <c r="KPS23" s="3"/>
      <c r="KQA23" s="3"/>
      <c r="KQI23" s="3"/>
      <c r="KQQ23" s="3"/>
      <c r="KQY23" s="3"/>
      <c r="KRG23" s="3"/>
      <c r="KRO23" s="3"/>
      <c r="KRW23" s="3"/>
      <c r="KSE23" s="3"/>
      <c r="KSM23" s="3"/>
      <c r="KSU23" s="3"/>
      <c r="KTC23" s="3"/>
      <c r="KTK23" s="3"/>
      <c r="KTS23" s="3"/>
      <c r="KUA23" s="3"/>
      <c r="KUI23" s="3"/>
      <c r="KUQ23" s="3"/>
      <c r="KUY23" s="3"/>
      <c r="KVG23" s="3"/>
      <c r="KVO23" s="3"/>
      <c r="KVW23" s="3"/>
      <c r="KWE23" s="3"/>
      <c r="KWM23" s="3"/>
      <c r="KWU23" s="3"/>
      <c r="KXC23" s="3"/>
      <c r="KXK23" s="3"/>
      <c r="KXS23" s="3"/>
      <c r="KYA23" s="3"/>
      <c r="KYI23" s="3"/>
      <c r="KYQ23" s="3"/>
      <c r="KYY23" s="3"/>
      <c r="KZG23" s="3"/>
      <c r="KZO23" s="3"/>
      <c r="KZW23" s="3"/>
      <c r="LAE23" s="3"/>
      <c r="LAM23" s="3"/>
      <c r="LAU23" s="3"/>
      <c r="LBC23" s="3"/>
      <c r="LBK23" s="3"/>
      <c r="LBS23" s="3"/>
      <c r="LCA23" s="3"/>
      <c r="LCI23" s="3"/>
      <c r="LCQ23" s="3"/>
      <c r="LCY23" s="3"/>
      <c r="LDG23" s="3"/>
      <c r="LDO23" s="3"/>
      <c r="LDW23" s="3"/>
      <c r="LEE23" s="3"/>
      <c r="LEM23" s="3"/>
      <c r="LEU23" s="3"/>
      <c r="LFC23" s="3"/>
      <c r="LFK23" s="3"/>
      <c r="LFS23" s="3"/>
      <c r="LGA23" s="3"/>
      <c r="LGI23" s="3"/>
      <c r="LGQ23" s="3"/>
      <c r="LGY23" s="3"/>
      <c r="LHG23" s="3"/>
      <c r="LHO23" s="3"/>
      <c r="LHW23" s="3"/>
      <c r="LIE23" s="3"/>
      <c r="LIM23" s="3"/>
      <c r="LIU23" s="3"/>
      <c r="LJC23" s="3"/>
      <c r="LJK23" s="3"/>
      <c r="LJS23" s="3"/>
      <c r="LKA23" s="3"/>
      <c r="LKI23" s="3"/>
      <c r="LKQ23" s="3"/>
      <c r="LKY23" s="3"/>
      <c r="LLG23" s="3"/>
      <c r="LLO23" s="3"/>
      <c r="LLW23" s="3"/>
      <c r="LME23" s="3"/>
      <c r="LMM23" s="3"/>
      <c r="LMU23" s="3"/>
      <c r="LNC23" s="3"/>
      <c r="LNK23" s="3"/>
      <c r="LNS23" s="3"/>
      <c r="LOA23" s="3"/>
      <c r="LOI23" s="3"/>
      <c r="LOQ23" s="3"/>
      <c r="LOY23" s="3"/>
      <c r="LPG23" s="3"/>
      <c r="LPO23" s="3"/>
      <c r="LPW23" s="3"/>
      <c r="LQE23" s="3"/>
      <c r="LQM23" s="3"/>
      <c r="LQU23" s="3"/>
      <c r="LRC23" s="3"/>
      <c r="LRK23" s="3"/>
      <c r="LRS23" s="3"/>
      <c r="LSA23" s="3"/>
      <c r="LSI23" s="3"/>
      <c r="LSQ23" s="3"/>
      <c r="LSY23" s="3"/>
      <c r="LTG23" s="3"/>
      <c r="LTO23" s="3"/>
      <c r="LTW23" s="3"/>
      <c r="LUE23" s="3"/>
      <c r="LUM23" s="3"/>
      <c r="LUU23" s="3"/>
      <c r="LVC23" s="3"/>
      <c r="LVK23" s="3"/>
      <c r="LVS23" s="3"/>
      <c r="LWA23" s="3"/>
      <c r="LWI23" s="3"/>
      <c r="LWQ23" s="3"/>
      <c r="LWY23" s="3"/>
      <c r="LXG23" s="3"/>
      <c r="LXO23" s="3"/>
      <c r="LXW23" s="3"/>
      <c r="LYE23" s="3"/>
      <c r="LYM23" s="3"/>
      <c r="LYU23" s="3"/>
      <c r="LZC23" s="3"/>
      <c r="LZK23" s="3"/>
      <c r="LZS23" s="3"/>
      <c r="MAA23" s="3"/>
      <c r="MAI23" s="3"/>
      <c r="MAQ23" s="3"/>
      <c r="MAY23" s="3"/>
      <c r="MBG23" s="3"/>
      <c r="MBO23" s="3"/>
      <c r="MBW23" s="3"/>
      <c r="MCE23" s="3"/>
      <c r="MCM23" s="3"/>
      <c r="MCU23" s="3"/>
      <c r="MDC23" s="3"/>
      <c r="MDK23" s="3"/>
      <c r="MDS23" s="3"/>
      <c r="MEA23" s="3"/>
      <c r="MEI23" s="3"/>
      <c r="MEQ23" s="3"/>
      <c r="MEY23" s="3"/>
      <c r="MFG23" s="3"/>
      <c r="MFO23" s="3"/>
      <c r="MFW23" s="3"/>
      <c r="MGE23" s="3"/>
      <c r="MGM23" s="3"/>
      <c r="MGU23" s="3"/>
      <c r="MHC23" s="3"/>
      <c r="MHK23" s="3"/>
      <c r="MHS23" s="3"/>
      <c r="MIA23" s="3"/>
      <c r="MII23" s="3"/>
      <c r="MIQ23" s="3"/>
      <c r="MIY23" s="3"/>
      <c r="MJG23" s="3"/>
      <c r="MJO23" s="3"/>
      <c r="MJW23" s="3"/>
      <c r="MKE23" s="3"/>
      <c r="MKM23" s="3"/>
      <c r="MKU23" s="3"/>
      <c r="MLC23" s="3"/>
      <c r="MLK23" s="3"/>
      <c r="MLS23" s="3"/>
      <c r="MMA23" s="3"/>
      <c r="MMI23" s="3"/>
      <c r="MMQ23" s="3"/>
      <c r="MMY23" s="3"/>
      <c r="MNG23" s="3"/>
      <c r="MNO23" s="3"/>
      <c r="MNW23" s="3"/>
      <c r="MOE23" s="3"/>
      <c r="MOM23" s="3"/>
      <c r="MOU23" s="3"/>
      <c r="MPC23" s="3"/>
      <c r="MPK23" s="3"/>
      <c r="MPS23" s="3"/>
      <c r="MQA23" s="3"/>
      <c r="MQI23" s="3"/>
      <c r="MQQ23" s="3"/>
      <c r="MQY23" s="3"/>
      <c r="MRG23" s="3"/>
      <c r="MRO23" s="3"/>
      <c r="MRW23" s="3"/>
      <c r="MSE23" s="3"/>
      <c r="MSM23" s="3"/>
      <c r="MSU23" s="3"/>
      <c r="MTC23" s="3"/>
      <c r="MTK23" s="3"/>
      <c r="MTS23" s="3"/>
      <c r="MUA23" s="3"/>
      <c r="MUI23" s="3"/>
      <c r="MUQ23" s="3"/>
      <c r="MUY23" s="3"/>
      <c r="MVG23" s="3"/>
      <c r="MVO23" s="3"/>
      <c r="MVW23" s="3"/>
      <c r="MWE23" s="3"/>
      <c r="MWM23" s="3"/>
      <c r="MWU23" s="3"/>
      <c r="MXC23" s="3"/>
      <c r="MXK23" s="3"/>
      <c r="MXS23" s="3"/>
      <c r="MYA23" s="3"/>
      <c r="MYI23" s="3"/>
      <c r="MYQ23" s="3"/>
      <c r="MYY23" s="3"/>
      <c r="MZG23" s="3"/>
      <c r="MZO23" s="3"/>
      <c r="MZW23" s="3"/>
      <c r="NAE23" s="3"/>
      <c r="NAM23" s="3"/>
      <c r="NAU23" s="3"/>
      <c r="NBC23" s="3"/>
      <c r="NBK23" s="3"/>
      <c r="NBS23" s="3"/>
      <c r="NCA23" s="3"/>
      <c r="NCI23" s="3"/>
      <c r="NCQ23" s="3"/>
      <c r="NCY23" s="3"/>
      <c r="NDG23" s="3"/>
      <c r="NDO23" s="3"/>
      <c r="NDW23" s="3"/>
      <c r="NEE23" s="3"/>
      <c r="NEM23" s="3"/>
      <c r="NEU23" s="3"/>
      <c r="NFC23" s="3"/>
      <c r="NFK23" s="3"/>
      <c r="NFS23" s="3"/>
      <c r="NGA23" s="3"/>
      <c r="NGI23" s="3"/>
      <c r="NGQ23" s="3"/>
      <c r="NGY23" s="3"/>
      <c r="NHG23" s="3"/>
      <c r="NHO23" s="3"/>
      <c r="NHW23" s="3"/>
      <c r="NIE23" s="3"/>
      <c r="NIM23" s="3"/>
      <c r="NIU23" s="3"/>
      <c r="NJC23" s="3"/>
      <c r="NJK23" s="3"/>
      <c r="NJS23" s="3"/>
      <c r="NKA23" s="3"/>
      <c r="NKI23" s="3"/>
      <c r="NKQ23" s="3"/>
      <c r="NKY23" s="3"/>
      <c r="NLG23" s="3"/>
      <c r="NLO23" s="3"/>
      <c r="NLW23" s="3"/>
      <c r="NME23" s="3"/>
      <c r="NMM23" s="3"/>
      <c r="NMU23" s="3"/>
      <c r="NNC23" s="3"/>
      <c r="NNK23" s="3"/>
      <c r="NNS23" s="3"/>
      <c r="NOA23" s="3"/>
      <c r="NOI23" s="3"/>
      <c r="NOQ23" s="3"/>
      <c r="NOY23" s="3"/>
      <c r="NPG23" s="3"/>
      <c r="NPO23" s="3"/>
      <c r="NPW23" s="3"/>
      <c r="NQE23" s="3"/>
      <c r="NQM23" s="3"/>
      <c r="NQU23" s="3"/>
      <c r="NRC23" s="3"/>
      <c r="NRK23" s="3"/>
      <c r="NRS23" s="3"/>
      <c r="NSA23" s="3"/>
      <c r="NSI23" s="3"/>
      <c r="NSQ23" s="3"/>
      <c r="NSY23" s="3"/>
      <c r="NTG23" s="3"/>
      <c r="NTO23" s="3"/>
      <c r="NTW23" s="3"/>
      <c r="NUE23" s="3"/>
      <c r="NUM23" s="3"/>
      <c r="NUU23" s="3"/>
      <c r="NVC23" s="3"/>
      <c r="NVK23" s="3"/>
      <c r="NVS23" s="3"/>
      <c r="NWA23" s="3"/>
      <c r="NWI23" s="3"/>
      <c r="NWQ23" s="3"/>
      <c r="NWY23" s="3"/>
      <c r="NXG23" s="3"/>
      <c r="NXO23" s="3"/>
      <c r="NXW23" s="3"/>
      <c r="NYE23" s="3"/>
      <c r="NYM23" s="3"/>
      <c r="NYU23" s="3"/>
      <c r="NZC23" s="3"/>
      <c r="NZK23" s="3"/>
      <c r="NZS23" s="3"/>
      <c r="OAA23" s="3"/>
      <c r="OAI23" s="3"/>
      <c r="OAQ23" s="3"/>
      <c r="OAY23" s="3"/>
      <c r="OBG23" s="3"/>
      <c r="OBO23" s="3"/>
      <c r="OBW23" s="3"/>
      <c r="OCE23" s="3"/>
      <c r="OCM23" s="3"/>
      <c r="OCU23" s="3"/>
      <c r="ODC23" s="3"/>
      <c r="ODK23" s="3"/>
      <c r="ODS23" s="3"/>
      <c r="OEA23" s="3"/>
      <c r="OEI23" s="3"/>
      <c r="OEQ23" s="3"/>
      <c r="OEY23" s="3"/>
      <c r="OFG23" s="3"/>
      <c r="OFO23" s="3"/>
      <c r="OFW23" s="3"/>
      <c r="OGE23" s="3"/>
      <c r="OGM23" s="3"/>
      <c r="OGU23" s="3"/>
      <c r="OHC23" s="3"/>
      <c r="OHK23" s="3"/>
      <c r="OHS23" s="3"/>
      <c r="OIA23" s="3"/>
      <c r="OII23" s="3"/>
      <c r="OIQ23" s="3"/>
      <c r="OIY23" s="3"/>
      <c r="OJG23" s="3"/>
      <c r="OJO23" s="3"/>
      <c r="OJW23" s="3"/>
      <c r="OKE23" s="3"/>
      <c r="OKM23" s="3"/>
      <c r="OKU23" s="3"/>
      <c r="OLC23" s="3"/>
      <c r="OLK23" s="3"/>
      <c r="OLS23" s="3"/>
      <c r="OMA23" s="3"/>
      <c r="OMI23" s="3"/>
      <c r="OMQ23" s="3"/>
      <c r="OMY23" s="3"/>
      <c r="ONG23" s="3"/>
      <c r="ONO23" s="3"/>
      <c r="ONW23" s="3"/>
      <c r="OOE23" s="3"/>
      <c r="OOM23" s="3"/>
      <c r="OOU23" s="3"/>
      <c r="OPC23" s="3"/>
      <c r="OPK23" s="3"/>
      <c r="OPS23" s="3"/>
      <c r="OQA23" s="3"/>
      <c r="OQI23" s="3"/>
      <c r="OQQ23" s="3"/>
      <c r="OQY23" s="3"/>
      <c r="ORG23" s="3"/>
      <c r="ORO23" s="3"/>
      <c r="ORW23" s="3"/>
      <c r="OSE23" s="3"/>
      <c r="OSM23" s="3"/>
      <c r="OSU23" s="3"/>
      <c r="OTC23" s="3"/>
      <c r="OTK23" s="3"/>
      <c r="OTS23" s="3"/>
      <c r="OUA23" s="3"/>
      <c r="OUI23" s="3"/>
      <c r="OUQ23" s="3"/>
      <c r="OUY23" s="3"/>
      <c r="OVG23" s="3"/>
      <c r="OVO23" s="3"/>
      <c r="OVW23" s="3"/>
      <c r="OWE23" s="3"/>
      <c r="OWM23" s="3"/>
      <c r="OWU23" s="3"/>
      <c r="OXC23" s="3"/>
      <c r="OXK23" s="3"/>
      <c r="OXS23" s="3"/>
      <c r="OYA23" s="3"/>
      <c r="OYI23" s="3"/>
      <c r="OYQ23" s="3"/>
      <c r="OYY23" s="3"/>
      <c r="OZG23" s="3"/>
      <c r="OZO23" s="3"/>
      <c r="OZW23" s="3"/>
      <c r="PAE23" s="3"/>
      <c r="PAM23" s="3"/>
      <c r="PAU23" s="3"/>
      <c r="PBC23" s="3"/>
      <c r="PBK23" s="3"/>
      <c r="PBS23" s="3"/>
      <c r="PCA23" s="3"/>
      <c r="PCI23" s="3"/>
      <c r="PCQ23" s="3"/>
      <c r="PCY23" s="3"/>
      <c r="PDG23" s="3"/>
      <c r="PDO23" s="3"/>
      <c r="PDW23" s="3"/>
      <c r="PEE23" s="3"/>
      <c r="PEM23" s="3"/>
      <c r="PEU23" s="3"/>
      <c r="PFC23" s="3"/>
      <c r="PFK23" s="3"/>
      <c r="PFS23" s="3"/>
      <c r="PGA23" s="3"/>
      <c r="PGI23" s="3"/>
      <c r="PGQ23" s="3"/>
      <c r="PGY23" s="3"/>
      <c r="PHG23" s="3"/>
      <c r="PHO23" s="3"/>
      <c r="PHW23" s="3"/>
      <c r="PIE23" s="3"/>
      <c r="PIM23" s="3"/>
      <c r="PIU23" s="3"/>
      <c r="PJC23" s="3"/>
      <c r="PJK23" s="3"/>
      <c r="PJS23" s="3"/>
      <c r="PKA23" s="3"/>
      <c r="PKI23" s="3"/>
      <c r="PKQ23" s="3"/>
      <c r="PKY23" s="3"/>
      <c r="PLG23" s="3"/>
      <c r="PLO23" s="3"/>
      <c r="PLW23" s="3"/>
      <c r="PME23" s="3"/>
      <c r="PMM23" s="3"/>
      <c r="PMU23" s="3"/>
      <c r="PNC23" s="3"/>
      <c r="PNK23" s="3"/>
      <c r="PNS23" s="3"/>
      <c r="POA23" s="3"/>
      <c r="POI23" s="3"/>
      <c r="POQ23" s="3"/>
      <c r="POY23" s="3"/>
      <c r="PPG23" s="3"/>
      <c r="PPO23" s="3"/>
      <c r="PPW23" s="3"/>
      <c r="PQE23" s="3"/>
      <c r="PQM23" s="3"/>
      <c r="PQU23" s="3"/>
      <c r="PRC23" s="3"/>
      <c r="PRK23" s="3"/>
      <c r="PRS23" s="3"/>
      <c r="PSA23" s="3"/>
      <c r="PSI23" s="3"/>
      <c r="PSQ23" s="3"/>
      <c r="PSY23" s="3"/>
      <c r="PTG23" s="3"/>
      <c r="PTO23" s="3"/>
      <c r="PTW23" s="3"/>
      <c r="PUE23" s="3"/>
      <c r="PUM23" s="3"/>
      <c r="PUU23" s="3"/>
      <c r="PVC23" s="3"/>
      <c r="PVK23" s="3"/>
      <c r="PVS23" s="3"/>
      <c r="PWA23" s="3"/>
      <c r="PWI23" s="3"/>
      <c r="PWQ23" s="3"/>
      <c r="PWY23" s="3"/>
      <c r="PXG23" s="3"/>
      <c r="PXO23" s="3"/>
      <c r="PXW23" s="3"/>
      <c r="PYE23" s="3"/>
      <c r="PYM23" s="3"/>
      <c r="PYU23" s="3"/>
      <c r="PZC23" s="3"/>
      <c r="PZK23" s="3"/>
      <c r="PZS23" s="3"/>
      <c r="QAA23" s="3"/>
      <c r="QAI23" s="3"/>
      <c r="QAQ23" s="3"/>
      <c r="QAY23" s="3"/>
      <c r="QBG23" s="3"/>
      <c r="QBO23" s="3"/>
      <c r="QBW23" s="3"/>
      <c r="QCE23" s="3"/>
      <c r="QCM23" s="3"/>
      <c r="QCU23" s="3"/>
      <c r="QDC23" s="3"/>
      <c r="QDK23" s="3"/>
      <c r="QDS23" s="3"/>
      <c r="QEA23" s="3"/>
      <c r="QEI23" s="3"/>
      <c r="QEQ23" s="3"/>
      <c r="QEY23" s="3"/>
      <c r="QFG23" s="3"/>
      <c r="QFO23" s="3"/>
      <c r="QFW23" s="3"/>
      <c r="QGE23" s="3"/>
      <c r="QGM23" s="3"/>
      <c r="QGU23" s="3"/>
      <c r="QHC23" s="3"/>
      <c r="QHK23" s="3"/>
      <c r="QHS23" s="3"/>
      <c r="QIA23" s="3"/>
      <c r="QII23" s="3"/>
      <c r="QIQ23" s="3"/>
      <c r="QIY23" s="3"/>
      <c r="QJG23" s="3"/>
      <c r="QJO23" s="3"/>
      <c r="QJW23" s="3"/>
      <c r="QKE23" s="3"/>
      <c r="QKM23" s="3"/>
      <c r="QKU23" s="3"/>
      <c r="QLC23" s="3"/>
      <c r="QLK23" s="3"/>
      <c r="QLS23" s="3"/>
      <c r="QMA23" s="3"/>
      <c r="QMI23" s="3"/>
      <c r="QMQ23" s="3"/>
      <c r="QMY23" s="3"/>
      <c r="QNG23" s="3"/>
      <c r="QNO23" s="3"/>
      <c r="QNW23" s="3"/>
      <c r="QOE23" s="3"/>
      <c r="QOM23" s="3"/>
      <c r="QOU23" s="3"/>
      <c r="QPC23" s="3"/>
      <c r="QPK23" s="3"/>
      <c r="QPS23" s="3"/>
      <c r="QQA23" s="3"/>
      <c r="QQI23" s="3"/>
      <c r="QQQ23" s="3"/>
      <c r="QQY23" s="3"/>
      <c r="QRG23" s="3"/>
      <c r="QRO23" s="3"/>
      <c r="QRW23" s="3"/>
      <c r="QSE23" s="3"/>
      <c r="QSM23" s="3"/>
      <c r="QSU23" s="3"/>
      <c r="QTC23" s="3"/>
      <c r="QTK23" s="3"/>
      <c r="QTS23" s="3"/>
      <c r="QUA23" s="3"/>
      <c r="QUI23" s="3"/>
      <c r="QUQ23" s="3"/>
      <c r="QUY23" s="3"/>
      <c r="QVG23" s="3"/>
      <c r="QVO23" s="3"/>
      <c r="QVW23" s="3"/>
      <c r="QWE23" s="3"/>
      <c r="QWM23" s="3"/>
      <c r="QWU23" s="3"/>
      <c r="QXC23" s="3"/>
      <c r="QXK23" s="3"/>
      <c r="QXS23" s="3"/>
      <c r="QYA23" s="3"/>
      <c r="QYI23" s="3"/>
      <c r="QYQ23" s="3"/>
      <c r="QYY23" s="3"/>
      <c r="QZG23" s="3"/>
      <c r="QZO23" s="3"/>
      <c r="QZW23" s="3"/>
      <c r="RAE23" s="3"/>
      <c r="RAM23" s="3"/>
      <c r="RAU23" s="3"/>
      <c r="RBC23" s="3"/>
      <c r="RBK23" s="3"/>
      <c r="RBS23" s="3"/>
      <c r="RCA23" s="3"/>
      <c r="RCI23" s="3"/>
      <c r="RCQ23" s="3"/>
      <c r="RCY23" s="3"/>
      <c r="RDG23" s="3"/>
      <c r="RDO23" s="3"/>
      <c r="RDW23" s="3"/>
      <c r="REE23" s="3"/>
      <c r="REM23" s="3"/>
      <c r="REU23" s="3"/>
      <c r="RFC23" s="3"/>
      <c r="RFK23" s="3"/>
      <c r="RFS23" s="3"/>
      <c r="RGA23" s="3"/>
      <c r="RGI23" s="3"/>
      <c r="RGQ23" s="3"/>
      <c r="RGY23" s="3"/>
      <c r="RHG23" s="3"/>
      <c r="RHO23" s="3"/>
      <c r="RHW23" s="3"/>
      <c r="RIE23" s="3"/>
      <c r="RIM23" s="3"/>
      <c r="RIU23" s="3"/>
      <c r="RJC23" s="3"/>
      <c r="RJK23" s="3"/>
      <c r="RJS23" s="3"/>
      <c r="RKA23" s="3"/>
      <c r="RKI23" s="3"/>
      <c r="RKQ23" s="3"/>
      <c r="RKY23" s="3"/>
      <c r="RLG23" s="3"/>
      <c r="RLO23" s="3"/>
      <c r="RLW23" s="3"/>
      <c r="RME23" s="3"/>
      <c r="RMM23" s="3"/>
      <c r="RMU23" s="3"/>
      <c r="RNC23" s="3"/>
      <c r="RNK23" s="3"/>
      <c r="RNS23" s="3"/>
      <c r="ROA23" s="3"/>
      <c r="ROI23" s="3"/>
      <c r="ROQ23" s="3"/>
      <c r="ROY23" s="3"/>
      <c r="RPG23" s="3"/>
      <c r="RPO23" s="3"/>
      <c r="RPW23" s="3"/>
      <c r="RQE23" s="3"/>
      <c r="RQM23" s="3"/>
      <c r="RQU23" s="3"/>
      <c r="RRC23" s="3"/>
      <c r="RRK23" s="3"/>
      <c r="RRS23" s="3"/>
      <c r="RSA23" s="3"/>
      <c r="RSI23" s="3"/>
      <c r="RSQ23" s="3"/>
      <c r="RSY23" s="3"/>
      <c r="RTG23" s="3"/>
      <c r="RTO23" s="3"/>
      <c r="RTW23" s="3"/>
      <c r="RUE23" s="3"/>
      <c r="RUM23" s="3"/>
      <c r="RUU23" s="3"/>
      <c r="RVC23" s="3"/>
      <c r="RVK23" s="3"/>
      <c r="RVS23" s="3"/>
      <c r="RWA23" s="3"/>
      <c r="RWI23" s="3"/>
      <c r="RWQ23" s="3"/>
      <c r="RWY23" s="3"/>
      <c r="RXG23" s="3"/>
      <c r="RXO23" s="3"/>
      <c r="RXW23" s="3"/>
      <c r="RYE23" s="3"/>
      <c r="RYM23" s="3"/>
      <c r="RYU23" s="3"/>
      <c r="RZC23" s="3"/>
      <c r="RZK23" s="3"/>
      <c r="RZS23" s="3"/>
      <c r="SAA23" s="3"/>
      <c r="SAI23" s="3"/>
      <c r="SAQ23" s="3"/>
      <c r="SAY23" s="3"/>
      <c r="SBG23" s="3"/>
      <c r="SBO23" s="3"/>
      <c r="SBW23" s="3"/>
      <c r="SCE23" s="3"/>
      <c r="SCM23" s="3"/>
      <c r="SCU23" s="3"/>
      <c r="SDC23" s="3"/>
      <c r="SDK23" s="3"/>
      <c r="SDS23" s="3"/>
      <c r="SEA23" s="3"/>
      <c r="SEI23" s="3"/>
      <c r="SEQ23" s="3"/>
      <c r="SEY23" s="3"/>
      <c r="SFG23" s="3"/>
      <c r="SFO23" s="3"/>
      <c r="SFW23" s="3"/>
      <c r="SGE23" s="3"/>
      <c r="SGM23" s="3"/>
      <c r="SGU23" s="3"/>
      <c r="SHC23" s="3"/>
      <c r="SHK23" s="3"/>
      <c r="SHS23" s="3"/>
      <c r="SIA23" s="3"/>
      <c r="SII23" s="3"/>
      <c r="SIQ23" s="3"/>
      <c r="SIY23" s="3"/>
      <c r="SJG23" s="3"/>
      <c r="SJO23" s="3"/>
      <c r="SJW23" s="3"/>
      <c r="SKE23" s="3"/>
      <c r="SKM23" s="3"/>
      <c r="SKU23" s="3"/>
      <c r="SLC23" s="3"/>
      <c r="SLK23" s="3"/>
      <c r="SLS23" s="3"/>
      <c r="SMA23" s="3"/>
      <c r="SMI23" s="3"/>
      <c r="SMQ23" s="3"/>
      <c r="SMY23" s="3"/>
      <c r="SNG23" s="3"/>
      <c r="SNO23" s="3"/>
      <c r="SNW23" s="3"/>
      <c r="SOE23" s="3"/>
      <c r="SOM23" s="3"/>
      <c r="SOU23" s="3"/>
      <c r="SPC23" s="3"/>
      <c r="SPK23" s="3"/>
      <c r="SPS23" s="3"/>
      <c r="SQA23" s="3"/>
      <c r="SQI23" s="3"/>
      <c r="SQQ23" s="3"/>
      <c r="SQY23" s="3"/>
      <c r="SRG23" s="3"/>
      <c r="SRO23" s="3"/>
      <c r="SRW23" s="3"/>
      <c r="SSE23" s="3"/>
      <c r="SSM23" s="3"/>
      <c r="SSU23" s="3"/>
      <c r="STC23" s="3"/>
      <c r="STK23" s="3"/>
      <c r="STS23" s="3"/>
      <c r="SUA23" s="3"/>
      <c r="SUI23" s="3"/>
      <c r="SUQ23" s="3"/>
      <c r="SUY23" s="3"/>
      <c r="SVG23" s="3"/>
      <c r="SVO23" s="3"/>
      <c r="SVW23" s="3"/>
      <c r="SWE23" s="3"/>
      <c r="SWM23" s="3"/>
      <c r="SWU23" s="3"/>
      <c r="SXC23" s="3"/>
      <c r="SXK23" s="3"/>
      <c r="SXS23" s="3"/>
      <c r="SYA23" s="3"/>
      <c r="SYI23" s="3"/>
      <c r="SYQ23" s="3"/>
      <c r="SYY23" s="3"/>
      <c r="SZG23" s="3"/>
      <c r="SZO23" s="3"/>
      <c r="SZW23" s="3"/>
      <c r="TAE23" s="3"/>
      <c r="TAM23" s="3"/>
      <c r="TAU23" s="3"/>
      <c r="TBC23" s="3"/>
      <c r="TBK23" s="3"/>
      <c r="TBS23" s="3"/>
      <c r="TCA23" s="3"/>
      <c r="TCI23" s="3"/>
      <c r="TCQ23" s="3"/>
      <c r="TCY23" s="3"/>
      <c r="TDG23" s="3"/>
      <c r="TDO23" s="3"/>
      <c r="TDW23" s="3"/>
      <c r="TEE23" s="3"/>
      <c r="TEM23" s="3"/>
      <c r="TEU23" s="3"/>
      <c r="TFC23" s="3"/>
      <c r="TFK23" s="3"/>
      <c r="TFS23" s="3"/>
      <c r="TGA23" s="3"/>
      <c r="TGI23" s="3"/>
      <c r="TGQ23" s="3"/>
      <c r="TGY23" s="3"/>
      <c r="THG23" s="3"/>
      <c r="THO23" s="3"/>
      <c r="THW23" s="3"/>
      <c r="TIE23" s="3"/>
      <c r="TIM23" s="3"/>
      <c r="TIU23" s="3"/>
      <c r="TJC23" s="3"/>
      <c r="TJK23" s="3"/>
      <c r="TJS23" s="3"/>
      <c r="TKA23" s="3"/>
      <c r="TKI23" s="3"/>
      <c r="TKQ23" s="3"/>
      <c r="TKY23" s="3"/>
      <c r="TLG23" s="3"/>
      <c r="TLO23" s="3"/>
      <c r="TLW23" s="3"/>
      <c r="TME23" s="3"/>
      <c r="TMM23" s="3"/>
      <c r="TMU23" s="3"/>
      <c r="TNC23" s="3"/>
      <c r="TNK23" s="3"/>
      <c r="TNS23" s="3"/>
      <c r="TOA23" s="3"/>
      <c r="TOI23" s="3"/>
      <c r="TOQ23" s="3"/>
      <c r="TOY23" s="3"/>
      <c r="TPG23" s="3"/>
      <c r="TPO23" s="3"/>
      <c r="TPW23" s="3"/>
      <c r="TQE23" s="3"/>
      <c r="TQM23" s="3"/>
      <c r="TQU23" s="3"/>
      <c r="TRC23" s="3"/>
      <c r="TRK23" s="3"/>
      <c r="TRS23" s="3"/>
      <c r="TSA23" s="3"/>
      <c r="TSI23" s="3"/>
      <c r="TSQ23" s="3"/>
      <c r="TSY23" s="3"/>
      <c r="TTG23" s="3"/>
      <c r="TTO23" s="3"/>
      <c r="TTW23" s="3"/>
      <c r="TUE23" s="3"/>
      <c r="TUM23" s="3"/>
      <c r="TUU23" s="3"/>
      <c r="TVC23" s="3"/>
      <c r="TVK23" s="3"/>
      <c r="TVS23" s="3"/>
      <c r="TWA23" s="3"/>
      <c r="TWI23" s="3"/>
      <c r="TWQ23" s="3"/>
      <c r="TWY23" s="3"/>
      <c r="TXG23" s="3"/>
      <c r="TXO23" s="3"/>
      <c r="TXW23" s="3"/>
      <c r="TYE23" s="3"/>
      <c r="TYM23" s="3"/>
      <c r="TYU23" s="3"/>
      <c r="TZC23" s="3"/>
      <c r="TZK23" s="3"/>
      <c r="TZS23" s="3"/>
      <c r="UAA23" s="3"/>
      <c r="UAI23" s="3"/>
      <c r="UAQ23" s="3"/>
      <c r="UAY23" s="3"/>
      <c r="UBG23" s="3"/>
      <c r="UBO23" s="3"/>
      <c r="UBW23" s="3"/>
      <c r="UCE23" s="3"/>
      <c r="UCM23" s="3"/>
      <c r="UCU23" s="3"/>
      <c r="UDC23" s="3"/>
      <c r="UDK23" s="3"/>
      <c r="UDS23" s="3"/>
      <c r="UEA23" s="3"/>
      <c r="UEI23" s="3"/>
      <c r="UEQ23" s="3"/>
      <c r="UEY23" s="3"/>
      <c r="UFG23" s="3"/>
      <c r="UFO23" s="3"/>
      <c r="UFW23" s="3"/>
      <c r="UGE23" s="3"/>
      <c r="UGM23" s="3"/>
      <c r="UGU23" s="3"/>
      <c r="UHC23" s="3"/>
      <c r="UHK23" s="3"/>
      <c r="UHS23" s="3"/>
      <c r="UIA23" s="3"/>
      <c r="UII23" s="3"/>
      <c r="UIQ23" s="3"/>
      <c r="UIY23" s="3"/>
      <c r="UJG23" s="3"/>
      <c r="UJO23" s="3"/>
      <c r="UJW23" s="3"/>
      <c r="UKE23" s="3"/>
      <c r="UKM23" s="3"/>
      <c r="UKU23" s="3"/>
      <c r="ULC23" s="3"/>
      <c r="ULK23" s="3"/>
      <c r="ULS23" s="3"/>
      <c r="UMA23" s="3"/>
      <c r="UMI23" s="3"/>
      <c r="UMQ23" s="3"/>
      <c r="UMY23" s="3"/>
      <c r="UNG23" s="3"/>
      <c r="UNO23" s="3"/>
      <c r="UNW23" s="3"/>
      <c r="UOE23" s="3"/>
      <c r="UOM23" s="3"/>
      <c r="UOU23" s="3"/>
      <c r="UPC23" s="3"/>
      <c r="UPK23" s="3"/>
      <c r="UPS23" s="3"/>
      <c r="UQA23" s="3"/>
      <c r="UQI23" s="3"/>
      <c r="UQQ23" s="3"/>
      <c r="UQY23" s="3"/>
      <c r="URG23" s="3"/>
      <c r="URO23" s="3"/>
      <c r="URW23" s="3"/>
      <c r="USE23" s="3"/>
      <c r="USM23" s="3"/>
      <c r="USU23" s="3"/>
      <c r="UTC23" s="3"/>
      <c r="UTK23" s="3"/>
      <c r="UTS23" s="3"/>
      <c r="UUA23" s="3"/>
      <c r="UUI23" s="3"/>
      <c r="UUQ23" s="3"/>
      <c r="UUY23" s="3"/>
      <c r="UVG23" s="3"/>
      <c r="UVO23" s="3"/>
      <c r="UVW23" s="3"/>
      <c r="UWE23" s="3"/>
      <c r="UWM23" s="3"/>
      <c r="UWU23" s="3"/>
      <c r="UXC23" s="3"/>
      <c r="UXK23" s="3"/>
      <c r="UXS23" s="3"/>
      <c r="UYA23" s="3"/>
      <c r="UYI23" s="3"/>
      <c r="UYQ23" s="3"/>
      <c r="UYY23" s="3"/>
      <c r="UZG23" s="3"/>
      <c r="UZO23" s="3"/>
      <c r="UZW23" s="3"/>
      <c r="VAE23" s="3"/>
      <c r="VAM23" s="3"/>
      <c r="VAU23" s="3"/>
      <c r="VBC23" s="3"/>
      <c r="VBK23" s="3"/>
      <c r="VBS23" s="3"/>
      <c r="VCA23" s="3"/>
      <c r="VCI23" s="3"/>
      <c r="VCQ23" s="3"/>
      <c r="VCY23" s="3"/>
      <c r="VDG23" s="3"/>
      <c r="VDO23" s="3"/>
      <c r="VDW23" s="3"/>
      <c r="VEE23" s="3"/>
      <c r="VEM23" s="3"/>
      <c r="VEU23" s="3"/>
      <c r="VFC23" s="3"/>
      <c r="VFK23" s="3"/>
      <c r="VFS23" s="3"/>
      <c r="VGA23" s="3"/>
      <c r="VGI23" s="3"/>
      <c r="VGQ23" s="3"/>
      <c r="VGY23" s="3"/>
      <c r="VHG23" s="3"/>
      <c r="VHO23" s="3"/>
      <c r="VHW23" s="3"/>
      <c r="VIE23" s="3"/>
      <c r="VIM23" s="3"/>
      <c r="VIU23" s="3"/>
      <c r="VJC23" s="3"/>
      <c r="VJK23" s="3"/>
      <c r="VJS23" s="3"/>
      <c r="VKA23" s="3"/>
      <c r="VKI23" s="3"/>
      <c r="VKQ23" s="3"/>
      <c r="VKY23" s="3"/>
      <c r="VLG23" s="3"/>
      <c r="VLO23" s="3"/>
      <c r="VLW23" s="3"/>
      <c r="VME23" s="3"/>
      <c r="VMM23" s="3"/>
      <c r="VMU23" s="3"/>
      <c r="VNC23" s="3"/>
      <c r="VNK23" s="3"/>
      <c r="VNS23" s="3"/>
      <c r="VOA23" s="3"/>
      <c r="VOI23" s="3"/>
      <c r="VOQ23" s="3"/>
      <c r="VOY23" s="3"/>
      <c r="VPG23" s="3"/>
      <c r="VPO23" s="3"/>
      <c r="VPW23" s="3"/>
      <c r="VQE23" s="3"/>
      <c r="VQM23" s="3"/>
      <c r="VQU23" s="3"/>
      <c r="VRC23" s="3"/>
      <c r="VRK23" s="3"/>
      <c r="VRS23" s="3"/>
      <c r="VSA23" s="3"/>
      <c r="VSI23" s="3"/>
      <c r="VSQ23" s="3"/>
      <c r="VSY23" s="3"/>
      <c r="VTG23" s="3"/>
      <c r="VTO23" s="3"/>
      <c r="VTW23" s="3"/>
      <c r="VUE23" s="3"/>
      <c r="VUM23" s="3"/>
      <c r="VUU23" s="3"/>
      <c r="VVC23" s="3"/>
      <c r="VVK23" s="3"/>
      <c r="VVS23" s="3"/>
      <c r="VWA23" s="3"/>
      <c r="VWI23" s="3"/>
      <c r="VWQ23" s="3"/>
      <c r="VWY23" s="3"/>
      <c r="VXG23" s="3"/>
      <c r="VXO23" s="3"/>
      <c r="VXW23" s="3"/>
      <c r="VYE23" s="3"/>
      <c r="VYM23" s="3"/>
      <c r="VYU23" s="3"/>
      <c r="VZC23" s="3"/>
      <c r="VZK23" s="3"/>
      <c r="VZS23" s="3"/>
      <c r="WAA23" s="3"/>
      <c r="WAI23" s="3"/>
      <c r="WAQ23" s="3"/>
      <c r="WAY23" s="3"/>
      <c r="WBG23" s="3"/>
      <c r="WBO23" s="3"/>
      <c r="WBW23" s="3"/>
      <c r="WCE23" s="3"/>
      <c r="WCM23" s="3"/>
      <c r="WCU23" s="3"/>
      <c r="WDC23" s="3"/>
      <c r="WDK23" s="3"/>
      <c r="WDS23" s="3"/>
      <c r="WEA23" s="3"/>
      <c r="WEI23" s="3"/>
      <c r="WEQ23" s="3"/>
      <c r="WEY23" s="3"/>
      <c r="WFG23" s="3"/>
      <c r="WFO23" s="3"/>
      <c r="WFW23" s="3"/>
      <c r="WGE23" s="3"/>
      <c r="WGM23" s="3"/>
      <c r="WGU23" s="3"/>
      <c r="WHC23" s="3"/>
      <c r="WHK23" s="3"/>
      <c r="WHS23" s="3"/>
      <c r="WIA23" s="3"/>
      <c r="WII23" s="3"/>
      <c r="WIQ23" s="3"/>
      <c r="WIY23" s="3"/>
      <c r="WJG23" s="3"/>
      <c r="WJO23" s="3"/>
      <c r="WJW23" s="3"/>
      <c r="WKE23" s="3"/>
      <c r="WKM23" s="3"/>
      <c r="WKU23" s="3"/>
      <c r="WLC23" s="3"/>
      <c r="WLK23" s="3"/>
      <c r="WLS23" s="3"/>
      <c r="WMA23" s="3"/>
      <c r="WMI23" s="3"/>
      <c r="WMQ23" s="3"/>
      <c r="WMY23" s="3"/>
      <c r="WNG23" s="3"/>
      <c r="WNO23" s="3"/>
      <c r="WNW23" s="3"/>
      <c r="WOE23" s="3"/>
      <c r="WOM23" s="3"/>
      <c r="WOU23" s="3"/>
      <c r="WPC23" s="3"/>
      <c r="WPK23" s="3"/>
      <c r="WPS23" s="3"/>
      <c r="WQA23" s="3"/>
      <c r="WQI23" s="3"/>
      <c r="WQQ23" s="3"/>
      <c r="WQY23" s="3"/>
      <c r="WRG23" s="3"/>
      <c r="WRO23" s="3"/>
      <c r="WRW23" s="3"/>
      <c r="WSE23" s="3"/>
      <c r="WSM23" s="3"/>
      <c r="WSU23" s="3"/>
      <c r="WTC23" s="3"/>
      <c r="WTK23" s="3"/>
      <c r="WTS23" s="3"/>
      <c r="WUA23" s="3"/>
      <c r="WUI23" s="3"/>
      <c r="WUQ23" s="3"/>
      <c r="WUY23" s="3"/>
      <c r="WVG23" s="3"/>
      <c r="WVO23" s="3"/>
      <c r="WVW23" s="3"/>
      <c r="WWE23" s="3"/>
      <c r="WWM23" s="3"/>
      <c r="WWU23" s="3"/>
      <c r="WXC23" s="3"/>
      <c r="WXK23" s="3"/>
      <c r="WXS23" s="3"/>
      <c r="WYA23" s="3"/>
      <c r="WYI23" s="3"/>
      <c r="WYQ23" s="3"/>
      <c r="WYY23" s="3"/>
      <c r="WZG23" s="3"/>
      <c r="WZO23" s="3"/>
      <c r="WZW23" s="3"/>
      <c r="XAE23" s="3"/>
      <c r="XAM23" s="3"/>
      <c r="XAU23" s="3"/>
      <c r="XBC23" s="3"/>
      <c r="XBK23" s="3"/>
      <c r="XBS23" s="3"/>
      <c r="XCA23" s="3"/>
      <c r="XCI23" s="3"/>
      <c r="XCQ23" s="3"/>
      <c r="XCY23" s="3"/>
      <c r="XDG23" s="3"/>
      <c r="XDO23" s="3"/>
      <c r="XDW23" s="3"/>
      <c r="XEE23" s="3"/>
      <c r="XEM23" s="3"/>
      <c r="XEU23" s="3"/>
      <c r="XFC23" s="3"/>
    </row>
    <row r="24" customHeight="1" spans="1:8">
      <c r="A24" s="1">
        <v>20181104</v>
      </c>
      <c r="B24" s="1">
        <v>50</v>
      </c>
      <c r="C24" s="1">
        <v>21</v>
      </c>
      <c r="D24" s="1">
        <v>7897</v>
      </c>
      <c r="E24" s="1">
        <v>71</v>
      </c>
      <c r="F24" s="1">
        <v>50</v>
      </c>
      <c r="G24" s="3">
        <f t="shared" si="1"/>
        <v>0.704225352112676</v>
      </c>
      <c r="H24" s="6" t="s">
        <v>11</v>
      </c>
    </row>
    <row r="25" customHeight="1" spans="1:8">
      <c r="A25" s="1">
        <v>20181105</v>
      </c>
      <c r="B25" s="1">
        <v>29</v>
      </c>
      <c r="C25" s="1">
        <v>7</v>
      </c>
      <c r="D25" s="1">
        <v>3976</v>
      </c>
      <c r="E25" s="1">
        <v>36</v>
      </c>
      <c r="F25" s="1">
        <v>29</v>
      </c>
      <c r="G25" s="3">
        <f t="shared" ref="G25:G31" si="2">F25/E25</f>
        <v>0.805555555555556</v>
      </c>
      <c r="H25" s="1" t="s">
        <v>12</v>
      </c>
    </row>
    <row r="26" s="1" customFormat="1" customHeight="1" spans="1:8">
      <c r="A26" s="1">
        <v>20181106</v>
      </c>
      <c r="B26" s="1">
        <v>20</v>
      </c>
      <c r="C26" s="1">
        <v>3</v>
      </c>
      <c r="D26" s="1">
        <v>1747</v>
      </c>
      <c r="E26" s="1">
        <v>23</v>
      </c>
      <c r="F26" s="1">
        <v>20</v>
      </c>
      <c r="G26" s="3">
        <f t="shared" si="2"/>
        <v>0.869565217391304</v>
      </c>
      <c r="H26" s="1" t="s">
        <v>13</v>
      </c>
    </row>
    <row r="27" customHeight="1" spans="1:8">
      <c r="A27" s="1">
        <v>20181107</v>
      </c>
      <c r="B27" s="1">
        <v>329</v>
      </c>
      <c r="C27" s="1">
        <f>E27-B27</f>
        <v>61</v>
      </c>
      <c r="D27" s="1">
        <v>12527</v>
      </c>
      <c r="E27" s="1">
        <v>390</v>
      </c>
      <c r="F27" s="1">
        <v>329</v>
      </c>
      <c r="G27" s="3">
        <f t="shared" si="2"/>
        <v>0.843589743589744</v>
      </c>
      <c r="H27" s="6" t="s">
        <v>24</v>
      </c>
    </row>
    <row r="28" s="1" customFormat="1" customHeight="1" spans="1:8">
      <c r="A28" s="1">
        <v>20181108</v>
      </c>
      <c r="B28" s="1">
        <v>24</v>
      </c>
      <c r="C28" s="1">
        <v>5</v>
      </c>
      <c r="D28" s="1">
        <v>1920</v>
      </c>
      <c r="E28" s="1">
        <v>29</v>
      </c>
      <c r="F28" s="1">
        <v>24</v>
      </c>
      <c r="G28" s="3">
        <f t="shared" si="2"/>
        <v>0.827586206896552</v>
      </c>
      <c r="H28" s="1" t="s">
        <v>13</v>
      </c>
    </row>
    <row r="29" customHeight="1" spans="1:8">
      <c r="A29" s="1">
        <v>20181109</v>
      </c>
      <c r="B29" s="1">
        <v>47</v>
      </c>
      <c r="C29" s="1">
        <v>3</v>
      </c>
      <c r="D29" s="1">
        <v>2011</v>
      </c>
      <c r="E29" s="1">
        <v>50</v>
      </c>
      <c r="F29" s="1">
        <v>47</v>
      </c>
      <c r="G29" s="3">
        <f t="shared" si="2"/>
        <v>0.94</v>
      </c>
      <c r="H29" s="6" t="s">
        <v>10</v>
      </c>
    </row>
    <row r="30" s="1" customFormat="1" customHeight="1" spans="1:8">
      <c r="A30" s="1">
        <v>20181110</v>
      </c>
      <c r="B30" s="1">
        <v>38</v>
      </c>
      <c r="C30" s="1">
        <v>5</v>
      </c>
      <c r="D30" s="1">
        <v>1910</v>
      </c>
      <c r="E30" s="1">
        <v>43</v>
      </c>
      <c r="F30" s="1">
        <v>38</v>
      </c>
      <c r="G30" s="3">
        <f t="shared" si="2"/>
        <v>0.883720930232558</v>
      </c>
      <c r="H30" s="1" t="s">
        <v>12</v>
      </c>
    </row>
    <row r="31" customHeight="1" spans="1:8">
      <c r="A31" s="1">
        <v>20181111</v>
      </c>
      <c r="B31" s="1">
        <v>23</v>
      </c>
      <c r="C31" s="1">
        <v>3</v>
      </c>
      <c r="D31" s="1">
        <v>1500</v>
      </c>
      <c r="E31" s="1">
        <v>26</v>
      </c>
      <c r="F31" s="1">
        <v>23</v>
      </c>
      <c r="G31" s="3">
        <f t="shared" si="2"/>
        <v>0.884615384615385</v>
      </c>
      <c r="H31" s="6" t="s">
        <v>10</v>
      </c>
    </row>
    <row r="32" s="1" customFormat="1" customHeight="1" spans="1:8">
      <c r="A32" s="1">
        <v>20181112</v>
      </c>
      <c r="B32" s="1">
        <v>726</v>
      </c>
      <c r="C32" s="1">
        <v>57</v>
      </c>
      <c r="D32" s="1">
        <v>48245</v>
      </c>
      <c r="E32" s="1">
        <v>783</v>
      </c>
      <c r="F32" s="1">
        <v>726</v>
      </c>
      <c r="G32" s="3">
        <f t="shared" ref="G32:G37" si="3">F32/E32</f>
        <v>0.9272030651341</v>
      </c>
      <c r="H32" s="1" t="s">
        <v>27</v>
      </c>
    </row>
    <row r="33" customHeight="1" spans="1:8">
      <c r="A33" s="1">
        <v>20181113</v>
      </c>
      <c r="B33" s="1">
        <v>357</v>
      </c>
      <c r="C33" s="1">
        <f>E33-B33</f>
        <v>186</v>
      </c>
      <c r="D33" s="1">
        <v>35075</v>
      </c>
      <c r="E33" s="1">
        <v>543</v>
      </c>
      <c r="F33" s="1">
        <v>357</v>
      </c>
      <c r="G33" s="3">
        <f t="shared" si="3"/>
        <v>0.657458563535912</v>
      </c>
      <c r="H33" s="6" t="s">
        <v>10</v>
      </c>
    </row>
    <row r="34" s="1" customFormat="1" customHeight="1" spans="1:8">
      <c r="A34" s="1">
        <v>20181112</v>
      </c>
      <c r="B34" s="1">
        <v>726</v>
      </c>
      <c r="C34" s="1">
        <v>57</v>
      </c>
      <c r="D34" s="1">
        <v>48245</v>
      </c>
      <c r="E34" s="1">
        <v>783</v>
      </c>
      <c r="F34" s="1">
        <v>726</v>
      </c>
      <c r="G34" s="3">
        <f t="shared" si="3"/>
        <v>0.9272030651341</v>
      </c>
      <c r="H34" s="1" t="s">
        <v>27</v>
      </c>
    </row>
    <row r="35" customHeight="1" spans="1:8">
      <c r="A35" s="1">
        <v>20181116</v>
      </c>
      <c r="B35" s="1">
        <v>960</v>
      </c>
      <c r="C35" s="1">
        <v>187</v>
      </c>
      <c r="D35" s="1">
        <v>300722</v>
      </c>
      <c r="E35" s="1">
        <v>1147</v>
      </c>
      <c r="F35" s="1">
        <f>E35-C35</f>
        <v>960</v>
      </c>
      <c r="G35" s="3">
        <f t="shared" si="3"/>
        <v>0.836965998256321</v>
      </c>
      <c r="H35" s="6" t="s">
        <v>10</v>
      </c>
    </row>
    <row r="36" customHeight="1" spans="1:8">
      <c r="A36" s="6" t="s">
        <v>30</v>
      </c>
      <c r="B36" s="1">
        <v>36</v>
      </c>
      <c r="C36" s="1">
        <v>33</v>
      </c>
      <c r="D36" s="1">
        <v>1259</v>
      </c>
      <c r="E36" s="1">
        <v>69</v>
      </c>
      <c r="F36" s="1">
        <v>33</v>
      </c>
      <c r="G36" s="3">
        <f t="shared" si="3"/>
        <v>0.478260869565217</v>
      </c>
      <c r="H36" s="6" t="s">
        <v>31</v>
      </c>
    </row>
    <row r="37" customHeight="1" spans="1:8">
      <c r="A37" s="6" t="s">
        <v>387</v>
      </c>
      <c r="B37" s="1">
        <v>215</v>
      </c>
      <c r="C37" s="1">
        <f>E37-B37</f>
        <v>69</v>
      </c>
      <c r="E37" s="1">
        <v>284</v>
      </c>
      <c r="F37" s="1">
        <v>215</v>
      </c>
      <c r="G37" s="3">
        <f t="shared" si="3"/>
        <v>0.757042253521127</v>
      </c>
      <c r="H37" s="1">
        <v>0</v>
      </c>
    </row>
    <row r="38" s="1" customFormat="1" customHeight="1" spans="1:8">
      <c r="A38" s="6" t="s">
        <v>33</v>
      </c>
      <c r="B38" s="1">
        <v>1307</v>
      </c>
      <c r="C38" s="1">
        <v>268</v>
      </c>
      <c r="D38" s="1">
        <v>139142</v>
      </c>
      <c r="E38" s="1">
        <v>1575</v>
      </c>
      <c r="F38" s="1">
        <v>1307</v>
      </c>
      <c r="G38" s="3">
        <f t="shared" ref="G38:G46" si="4">F38/E38</f>
        <v>0.82984126984127</v>
      </c>
      <c r="H38" s="1" t="s">
        <v>21</v>
      </c>
    </row>
    <row r="39" customHeight="1" spans="1:8">
      <c r="A39" s="1" t="s">
        <v>166</v>
      </c>
      <c r="B39" s="1">
        <v>0</v>
      </c>
      <c r="C39" s="1">
        <v>11</v>
      </c>
      <c r="D39" s="1">
        <v>382</v>
      </c>
      <c r="E39" s="1">
        <v>11</v>
      </c>
      <c r="F39" s="1">
        <v>0</v>
      </c>
      <c r="G39" s="3">
        <f t="shared" si="4"/>
        <v>0</v>
      </c>
      <c r="H39" s="6" t="s">
        <v>388</v>
      </c>
    </row>
    <row r="40" customHeight="1" spans="1:8">
      <c r="A40" s="1" t="s">
        <v>167</v>
      </c>
      <c r="B40" s="1">
        <v>2</v>
      </c>
      <c r="C40" s="1">
        <v>25</v>
      </c>
      <c r="D40" s="1">
        <v>424</v>
      </c>
      <c r="E40" s="1">
        <v>27</v>
      </c>
      <c r="F40" s="1">
        <v>2</v>
      </c>
      <c r="G40" s="3">
        <f t="shared" si="4"/>
        <v>0.0740740740740741</v>
      </c>
      <c r="H40" s="6" t="s">
        <v>168</v>
      </c>
    </row>
    <row r="41" customHeight="1" spans="1:8">
      <c r="A41" s="6" t="s">
        <v>379</v>
      </c>
      <c r="B41" s="1">
        <v>0</v>
      </c>
      <c r="C41" s="1">
        <v>35</v>
      </c>
      <c r="D41" s="1">
        <v>765</v>
      </c>
      <c r="E41" s="1">
        <v>35</v>
      </c>
      <c r="F41" s="1">
        <v>0</v>
      </c>
      <c r="G41" s="3">
        <f t="shared" si="4"/>
        <v>0</v>
      </c>
      <c r="H41" s="6" t="s">
        <v>389</v>
      </c>
    </row>
    <row r="42" customHeight="1" spans="1:8">
      <c r="A42" s="6" t="s">
        <v>177</v>
      </c>
      <c r="B42" s="1">
        <v>0</v>
      </c>
      <c r="C42" s="1">
        <v>99</v>
      </c>
      <c r="D42" s="1">
        <v>1973</v>
      </c>
      <c r="E42" s="1">
        <v>99</v>
      </c>
      <c r="F42" s="1">
        <v>0</v>
      </c>
      <c r="G42" s="3">
        <f t="shared" si="4"/>
        <v>0</v>
      </c>
      <c r="H42" s="6" t="s">
        <v>390</v>
      </c>
    </row>
    <row r="43" customHeight="1" spans="1:8">
      <c r="A43" s="1" t="s">
        <v>364</v>
      </c>
      <c r="B43" s="1">
        <v>0</v>
      </c>
      <c r="C43" s="1">
        <v>81</v>
      </c>
      <c r="D43" s="1">
        <v>1850</v>
      </c>
      <c r="E43" s="1">
        <v>81</v>
      </c>
      <c r="F43" s="1">
        <v>0</v>
      </c>
      <c r="G43" s="3">
        <f t="shared" si="4"/>
        <v>0</v>
      </c>
      <c r="H43" s="6" t="s">
        <v>157</v>
      </c>
    </row>
    <row r="44" customHeight="1" spans="1:8">
      <c r="A44" s="6" t="s">
        <v>382</v>
      </c>
      <c r="B44" s="1">
        <v>0</v>
      </c>
      <c r="C44" s="1">
        <v>43</v>
      </c>
      <c r="D44" s="1">
        <v>1622</v>
      </c>
      <c r="E44" s="1">
        <v>43</v>
      </c>
      <c r="F44" s="1">
        <v>0</v>
      </c>
      <c r="G44" s="3">
        <f t="shared" si="4"/>
        <v>0</v>
      </c>
      <c r="H44" s="6" t="s">
        <v>39</v>
      </c>
    </row>
    <row r="45" customHeight="1" spans="1:8">
      <c r="A45" s="6" t="s">
        <v>383</v>
      </c>
      <c r="B45" s="1">
        <v>5</v>
      </c>
      <c r="C45" s="1">
        <v>7</v>
      </c>
      <c r="D45" s="1">
        <v>1173</v>
      </c>
      <c r="E45" s="1">
        <v>12</v>
      </c>
      <c r="F45" s="1">
        <v>5</v>
      </c>
      <c r="G45" s="3">
        <f t="shared" si="4"/>
        <v>0.416666666666667</v>
      </c>
      <c r="H45" s="6" t="s">
        <v>314</v>
      </c>
    </row>
    <row r="46" s="1" customFormat="1" customHeight="1" spans="1:29">
      <c r="A46" s="6" t="s">
        <v>384</v>
      </c>
      <c r="B46" s="1">
        <v>0</v>
      </c>
      <c r="C46" s="1">
        <v>13</v>
      </c>
      <c r="D46" s="1">
        <v>1199</v>
      </c>
      <c r="E46" s="1">
        <v>13</v>
      </c>
      <c r="F46" s="1">
        <v>0</v>
      </c>
      <c r="G46" s="3">
        <f t="shared" si="4"/>
        <v>0</v>
      </c>
      <c r="H46" s="6" t="s">
        <v>391</v>
      </c>
      <c r="AC46" s="3"/>
    </row>
    <row r="47" customHeight="1" spans="1:8">
      <c r="A47" s="6" t="s">
        <v>385</v>
      </c>
      <c r="B47" s="1">
        <v>0</v>
      </c>
      <c r="C47" s="1">
        <v>6</v>
      </c>
      <c r="D47" s="1">
        <v>1166</v>
      </c>
      <c r="E47" s="1">
        <v>0</v>
      </c>
      <c r="F47" s="1">
        <v>6</v>
      </c>
      <c r="G47" s="3">
        <v>0</v>
      </c>
      <c r="H47" s="6" t="s">
        <v>200</v>
      </c>
    </row>
    <row r="48" customHeight="1" spans="1:8">
      <c r="A48" s="6" t="s">
        <v>386</v>
      </c>
      <c r="B48" s="1">
        <v>0</v>
      </c>
      <c r="C48" s="1">
        <v>4</v>
      </c>
      <c r="D48" s="1">
        <v>1176</v>
      </c>
      <c r="E48" s="1">
        <v>4</v>
      </c>
      <c r="F48" s="1">
        <v>0</v>
      </c>
      <c r="G48" s="3">
        <v>0</v>
      </c>
      <c r="H48" s="6" t="s">
        <v>157</v>
      </c>
    </row>
    <row r="49" customHeight="1" spans="1:8">
      <c r="A49" s="6" t="s">
        <v>205</v>
      </c>
      <c r="B49" s="1">
        <v>105</v>
      </c>
      <c r="C49" s="1">
        <v>66</v>
      </c>
      <c r="D49" s="1">
        <v>10282</v>
      </c>
      <c r="E49" s="1">
        <v>171</v>
      </c>
      <c r="F49" s="1">
        <v>105</v>
      </c>
      <c r="G49" s="3">
        <v>0.614</v>
      </c>
      <c r="H49" s="1" t="s">
        <v>216</v>
      </c>
    </row>
    <row r="50" customHeight="1" spans="1:8">
      <c r="A50" s="6" t="s">
        <v>368</v>
      </c>
      <c r="B50" s="1">
        <v>120</v>
      </c>
      <c r="C50" s="1">
        <v>79</v>
      </c>
      <c r="D50" s="1">
        <v>11173</v>
      </c>
      <c r="E50" s="1">
        <v>199</v>
      </c>
      <c r="F50" s="1">
        <v>120</v>
      </c>
      <c r="G50" s="3">
        <v>0.603</v>
      </c>
      <c r="H50" s="1" t="s">
        <v>35</v>
      </c>
    </row>
    <row r="51" customHeight="1" spans="1:8">
      <c r="A51" s="6" t="s">
        <v>206</v>
      </c>
      <c r="B51" s="1">
        <v>134</v>
      </c>
      <c r="C51" s="1">
        <v>57</v>
      </c>
      <c r="D51" s="1">
        <v>11414</v>
      </c>
      <c r="E51" s="1">
        <v>191</v>
      </c>
      <c r="F51" s="1">
        <v>134</v>
      </c>
      <c r="G51" s="3">
        <v>0.7015</v>
      </c>
      <c r="H51" s="1" t="s">
        <v>20</v>
      </c>
    </row>
    <row r="52" customHeight="1" spans="1:8">
      <c r="A52" s="6" t="s">
        <v>207</v>
      </c>
      <c r="B52" s="1">
        <v>146</v>
      </c>
      <c r="C52" s="1">
        <v>69</v>
      </c>
      <c r="D52" s="1">
        <v>10323</v>
      </c>
      <c r="E52" s="1">
        <v>215</v>
      </c>
      <c r="F52" s="1">
        <v>146</v>
      </c>
      <c r="G52" s="3">
        <v>0.679</v>
      </c>
      <c r="H52" s="1" t="s">
        <v>20</v>
      </c>
    </row>
    <row r="53" customHeight="1" spans="1:8">
      <c r="A53" s="6" t="s">
        <v>208</v>
      </c>
      <c r="B53" s="1">
        <v>93</v>
      </c>
      <c r="C53" s="1">
        <v>37</v>
      </c>
      <c r="D53" s="1">
        <v>6512</v>
      </c>
      <c r="E53" s="1">
        <v>130</v>
      </c>
      <c r="F53" s="1">
        <v>93</v>
      </c>
      <c r="G53" s="3">
        <v>0.715</v>
      </c>
      <c r="H53" s="1" t="s">
        <v>229</v>
      </c>
    </row>
    <row r="54" customHeight="1" spans="1:8">
      <c r="A54" s="6" t="s">
        <v>209</v>
      </c>
      <c r="B54" s="1">
        <v>183</v>
      </c>
      <c r="C54" s="1">
        <v>22</v>
      </c>
      <c r="D54" s="1">
        <v>17878</v>
      </c>
      <c r="E54" s="1">
        <v>205</v>
      </c>
      <c r="F54" s="1">
        <v>183</v>
      </c>
      <c r="G54" s="3">
        <v>0.8926</v>
      </c>
      <c r="H54" s="1" t="s">
        <v>44</v>
      </c>
    </row>
    <row r="55" customHeight="1" spans="1:8">
      <c r="A55" s="6" t="s">
        <v>210</v>
      </c>
      <c r="B55" s="1">
        <v>9</v>
      </c>
      <c r="C55" s="1">
        <v>21</v>
      </c>
      <c r="D55" s="1">
        <v>50158</v>
      </c>
      <c r="E55" s="1">
        <v>25</v>
      </c>
      <c r="F55" s="1">
        <v>9</v>
      </c>
      <c r="G55" s="3">
        <v>0.36</v>
      </c>
      <c r="H55" s="1" t="s">
        <v>229</v>
      </c>
    </row>
    <row r="56" customHeight="1" spans="1:8">
      <c r="A56" s="6" t="s">
        <v>211</v>
      </c>
      <c r="B56" s="1">
        <v>27</v>
      </c>
      <c r="C56" s="1">
        <v>0</v>
      </c>
      <c r="D56" s="1">
        <v>30491</v>
      </c>
      <c r="E56" s="1">
        <v>27</v>
      </c>
      <c r="F56" s="1">
        <v>27</v>
      </c>
      <c r="G56" s="3">
        <v>1</v>
      </c>
      <c r="H56" s="1" t="s">
        <v>170</v>
      </c>
    </row>
    <row r="57" customHeight="1" spans="1:8">
      <c r="A57" s="1" t="s">
        <v>392</v>
      </c>
      <c r="B57" s="1">
        <v>0</v>
      </c>
      <c r="C57" s="1">
        <v>5</v>
      </c>
      <c r="D57" s="1">
        <v>1184</v>
      </c>
      <c r="E57" s="1">
        <v>5</v>
      </c>
      <c r="F57" s="1">
        <v>0</v>
      </c>
      <c r="G57" s="3">
        <v>1</v>
      </c>
      <c r="H57" s="1" t="s">
        <v>194</v>
      </c>
    </row>
    <row r="58" customHeight="1" spans="1:8">
      <c r="A58" s="1" t="s">
        <v>393</v>
      </c>
      <c r="B58" s="1">
        <v>0</v>
      </c>
      <c r="C58" s="1">
        <v>1</v>
      </c>
      <c r="D58" s="1">
        <v>549</v>
      </c>
      <c r="E58" s="1">
        <v>1</v>
      </c>
      <c r="F58" s="1">
        <v>0</v>
      </c>
      <c r="G58" s="3">
        <v>1</v>
      </c>
      <c r="H58" s="1" t="s">
        <v>35</v>
      </c>
    </row>
    <row r="59" customHeight="1" spans="1:8">
      <c r="A59" s="6" t="s">
        <v>212</v>
      </c>
      <c r="B59" s="1">
        <v>116</v>
      </c>
      <c r="C59" s="1">
        <v>58</v>
      </c>
      <c r="D59" s="1">
        <v>7108</v>
      </c>
      <c r="E59" s="1">
        <v>174</v>
      </c>
      <c r="F59" s="1">
        <v>116</v>
      </c>
      <c r="G59" s="3">
        <v>0.6666</v>
      </c>
      <c r="H59" s="1" t="s">
        <v>19</v>
      </c>
    </row>
    <row r="60" customHeight="1" spans="1:8">
      <c r="A60" s="6" t="s">
        <v>214</v>
      </c>
      <c r="B60" s="1">
        <v>18</v>
      </c>
      <c r="C60" s="1">
        <v>10</v>
      </c>
      <c r="D60" s="1">
        <v>1506</v>
      </c>
      <c r="E60" s="1">
        <v>28</v>
      </c>
      <c r="F60" s="1">
        <v>18</v>
      </c>
      <c r="G60" s="3">
        <v>0.6428</v>
      </c>
      <c r="H60" s="1" t="s">
        <v>394</v>
      </c>
    </row>
    <row r="61" customHeight="1" spans="1:8">
      <c r="A61" s="6" t="s">
        <v>217</v>
      </c>
      <c r="B61" s="1">
        <v>24</v>
      </c>
      <c r="C61" s="1">
        <v>7</v>
      </c>
      <c r="D61" s="1">
        <v>1589</v>
      </c>
      <c r="E61" s="1">
        <v>31</v>
      </c>
      <c r="F61" s="1">
        <v>24</v>
      </c>
      <c r="G61" s="3">
        <v>0.7741</v>
      </c>
      <c r="H61" s="1" t="s">
        <v>16</v>
      </c>
    </row>
    <row r="62" customHeight="1" spans="1:8">
      <c r="A62" s="6" t="s">
        <v>218</v>
      </c>
      <c r="B62" s="1">
        <v>13</v>
      </c>
      <c r="C62" s="1">
        <v>2</v>
      </c>
      <c r="D62" s="1">
        <v>742</v>
      </c>
      <c r="E62" s="1">
        <v>15</v>
      </c>
      <c r="F62" s="1">
        <v>13</v>
      </c>
      <c r="G62" s="3">
        <v>0.8666</v>
      </c>
      <c r="H62" s="1" t="s">
        <v>391</v>
      </c>
    </row>
    <row r="63" customHeight="1" spans="1:8">
      <c r="A63" s="6" t="s">
        <v>220</v>
      </c>
      <c r="B63" s="1">
        <v>2</v>
      </c>
      <c r="C63" s="1">
        <v>2</v>
      </c>
      <c r="D63" s="1">
        <v>251</v>
      </c>
      <c r="E63" s="1">
        <v>4</v>
      </c>
      <c r="F63" s="1">
        <v>2</v>
      </c>
      <c r="G63" s="3">
        <v>0.5</v>
      </c>
      <c r="H63" s="1" t="s">
        <v>395</v>
      </c>
    </row>
    <row r="64" customHeight="1" spans="1:8">
      <c r="A64" s="6" t="s">
        <v>222</v>
      </c>
      <c r="B64" s="1">
        <v>143</v>
      </c>
      <c r="C64" s="1">
        <v>55</v>
      </c>
      <c r="D64" s="1">
        <v>7873</v>
      </c>
      <c r="E64" s="1">
        <v>198</v>
      </c>
      <c r="F64" s="1">
        <v>143</v>
      </c>
      <c r="G64" s="3">
        <v>0.7222</v>
      </c>
      <c r="H64" s="1" t="s">
        <v>170</v>
      </c>
    </row>
    <row r="65" customHeight="1" spans="1:8">
      <c r="A65" s="6" t="s">
        <v>396</v>
      </c>
      <c r="B65" s="1">
        <v>0</v>
      </c>
      <c r="C65" s="1">
        <v>2</v>
      </c>
      <c r="D65" s="1">
        <v>165</v>
      </c>
      <c r="E65" s="1">
        <v>2</v>
      </c>
      <c r="F65" s="1">
        <v>0</v>
      </c>
      <c r="G65" s="3">
        <v>0</v>
      </c>
      <c r="H65" s="1" t="s">
        <v>397</v>
      </c>
    </row>
    <row r="66" customHeight="1" spans="1:8">
      <c r="A66" s="6" t="s">
        <v>223</v>
      </c>
      <c r="B66" s="1">
        <v>22</v>
      </c>
      <c r="C66" s="1">
        <v>13</v>
      </c>
      <c r="D66" s="1">
        <v>1586</v>
      </c>
      <c r="E66" s="1">
        <v>35</v>
      </c>
      <c r="F66" s="1">
        <v>22</v>
      </c>
      <c r="G66" s="3">
        <v>0.6285</v>
      </c>
      <c r="H66" s="1" t="s">
        <v>96</v>
      </c>
    </row>
    <row r="67" customHeight="1" spans="1:8">
      <c r="A67" s="6" t="s">
        <v>224</v>
      </c>
      <c r="B67" s="1">
        <v>30</v>
      </c>
      <c r="C67" s="1">
        <v>12</v>
      </c>
      <c r="D67" s="1">
        <v>2047</v>
      </c>
      <c r="E67" s="1">
        <v>42</v>
      </c>
      <c r="F67" s="1">
        <v>30</v>
      </c>
      <c r="G67" s="3">
        <v>0.7142</v>
      </c>
      <c r="H67" s="1" t="s">
        <v>19</v>
      </c>
    </row>
    <row r="68" customHeight="1" spans="1:8">
      <c r="A68" s="6" t="s">
        <v>225</v>
      </c>
      <c r="B68" s="1">
        <v>1</v>
      </c>
      <c r="C68" s="1">
        <v>0</v>
      </c>
      <c r="D68" s="1">
        <v>14</v>
      </c>
      <c r="E68" s="1">
        <v>1</v>
      </c>
      <c r="F68" s="1">
        <v>1</v>
      </c>
      <c r="G68" s="3">
        <v>1</v>
      </c>
      <c r="H68" s="1" t="s">
        <v>398</v>
      </c>
    </row>
    <row r="69" customHeight="1" spans="1:8">
      <c r="A69" s="6" t="s">
        <v>227</v>
      </c>
      <c r="B69" s="1">
        <v>121</v>
      </c>
      <c r="C69" s="1">
        <v>31</v>
      </c>
      <c r="D69" s="1">
        <v>14305</v>
      </c>
      <c r="E69" s="1">
        <v>152</v>
      </c>
      <c r="F69" s="1">
        <v>121</v>
      </c>
      <c r="G69" s="3">
        <f t="shared" ref="G69:G77" si="5">F69/E69</f>
        <v>0.796052631578947</v>
      </c>
      <c r="H69" s="1" t="s">
        <v>44</v>
      </c>
    </row>
    <row r="70" customHeight="1" spans="1:8">
      <c r="A70" s="6" t="s">
        <v>228</v>
      </c>
      <c r="B70" s="1">
        <v>346</v>
      </c>
      <c r="C70" s="1">
        <v>105</v>
      </c>
      <c r="D70" s="1">
        <v>25249</v>
      </c>
      <c r="E70" s="1">
        <v>451</v>
      </c>
      <c r="F70" s="1">
        <v>346</v>
      </c>
      <c r="G70" s="3">
        <f t="shared" si="5"/>
        <v>0.767184035476718</v>
      </c>
      <c r="H70" s="1" t="s">
        <v>232</v>
      </c>
    </row>
    <row r="71" customHeight="1" spans="1:8">
      <c r="A71" s="6" t="s">
        <v>230</v>
      </c>
      <c r="B71" s="1">
        <v>250</v>
      </c>
      <c r="C71" s="1">
        <v>122</v>
      </c>
      <c r="D71" s="1">
        <v>24655</v>
      </c>
      <c r="E71" s="1">
        <v>372</v>
      </c>
      <c r="F71" s="1">
        <v>250</v>
      </c>
      <c r="G71" s="3">
        <f t="shared" si="5"/>
        <v>0.672043010752688</v>
      </c>
      <c r="H71" s="1" t="s">
        <v>170</v>
      </c>
    </row>
    <row r="72" customHeight="1" spans="1:8">
      <c r="A72" s="6" t="s">
        <v>231</v>
      </c>
      <c r="B72" s="1">
        <v>320</v>
      </c>
      <c r="C72" s="1">
        <v>106</v>
      </c>
      <c r="D72" s="1">
        <v>23877</v>
      </c>
      <c r="E72" s="1">
        <v>426</v>
      </c>
      <c r="F72" s="1">
        <v>320</v>
      </c>
      <c r="G72" s="3">
        <f t="shared" si="5"/>
        <v>0.751173708920188</v>
      </c>
      <c r="H72" s="1" t="s">
        <v>229</v>
      </c>
    </row>
    <row r="73" customHeight="1" spans="1:8">
      <c r="A73" s="6" t="s">
        <v>233</v>
      </c>
      <c r="B73" s="1">
        <v>115</v>
      </c>
      <c r="C73" s="1">
        <v>45</v>
      </c>
      <c r="D73" s="1">
        <v>7210</v>
      </c>
      <c r="E73" s="1">
        <v>160</v>
      </c>
      <c r="F73" s="1">
        <v>115</v>
      </c>
      <c r="G73" s="3">
        <f t="shared" si="5"/>
        <v>0.71875</v>
      </c>
      <c r="H73" s="1" t="s">
        <v>101</v>
      </c>
    </row>
    <row r="74" customHeight="1" spans="1:8">
      <c r="A74" s="6" t="s">
        <v>234</v>
      </c>
      <c r="B74" s="1">
        <v>172</v>
      </c>
      <c r="C74" s="1">
        <v>46</v>
      </c>
      <c r="D74" s="1">
        <v>12736</v>
      </c>
      <c r="E74" s="1">
        <v>218</v>
      </c>
      <c r="F74" s="1">
        <v>172</v>
      </c>
      <c r="G74" s="3">
        <f t="shared" si="5"/>
        <v>0.788990825688073</v>
      </c>
      <c r="H74" s="1" t="s">
        <v>229</v>
      </c>
    </row>
    <row r="75" customHeight="1" spans="1:8">
      <c r="A75" s="6" t="s">
        <v>235</v>
      </c>
      <c r="B75" s="1">
        <v>346</v>
      </c>
      <c r="C75" s="1">
        <v>137</v>
      </c>
      <c r="D75" s="1">
        <v>86079</v>
      </c>
      <c r="E75" s="1">
        <v>483</v>
      </c>
      <c r="F75" s="1">
        <v>346</v>
      </c>
      <c r="G75" s="3">
        <f t="shared" si="5"/>
        <v>0.716356107660455</v>
      </c>
      <c r="H75" s="1" t="s">
        <v>369</v>
      </c>
    </row>
    <row r="76" customHeight="1" spans="1:8">
      <c r="A76" s="6" t="s">
        <v>236</v>
      </c>
      <c r="B76" s="1">
        <v>332</v>
      </c>
      <c r="C76" s="1">
        <v>111</v>
      </c>
      <c r="D76" s="1">
        <v>19537</v>
      </c>
      <c r="E76" s="1">
        <v>443</v>
      </c>
      <c r="F76" s="1">
        <v>332</v>
      </c>
      <c r="G76" s="3">
        <f t="shared" si="5"/>
        <v>0.749435665914221</v>
      </c>
      <c r="H76" s="1" t="s">
        <v>19</v>
      </c>
    </row>
    <row r="77" customHeight="1" spans="1:8">
      <c r="A77" s="6" t="s">
        <v>237</v>
      </c>
      <c r="B77" s="1">
        <v>198</v>
      </c>
      <c r="C77" s="1">
        <v>76</v>
      </c>
      <c r="D77" s="1">
        <v>106161</v>
      </c>
      <c r="E77" s="1">
        <v>274</v>
      </c>
      <c r="F77" s="1">
        <v>198</v>
      </c>
      <c r="G77" s="3">
        <f t="shared" si="5"/>
        <v>0.722627737226277</v>
      </c>
      <c r="H77" s="1" t="s">
        <v>391</v>
      </c>
    </row>
    <row r="78" customHeight="1" spans="1:8">
      <c r="A78" s="1" t="s">
        <v>399</v>
      </c>
      <c r="B78" s="1">
        <v>1</v>
      </c>
      <c r="C78" s="1">
        <v>0</v>
      </c>
      <c r="D78" s="1">
        <v>2</v>
      </c>
      <c r="E78" s="1">
        <v>1</v>
      </c>
      <c r="F78" s="1">
        <v>1</v>
      </c>
      <c r="G78" s="3">
        <v>1</v>
      </c>
      <c r="H78" s="1" t="s">
        <v>400</v>
      </c>
    </row>
    <row r="79" customHeight="1" spans="1:8">
      <c r="A79" s="6" t="s">
        <v>239</v>
      </c>
      <c r="B79" s="1">
        <v>312</v>
      </c>
      <c r="C79" s="1">
        <v>94</v>
      </c>
      <c r="D79" s="1">
        <v>23690</v>
      </c>
      <c r="E79" s="1">
        <v>406</v>
      </c>
      <c r="F79" s="1">
        <v>312</v>
      </c>
      <c r="G79" s="3">
        <f>F79/E79</f>
        <v>0.768472906403941</v>
      </c>
      <c r="H79" s="1" t="s">
        <v>101</v>
      </c>
    </row>
    <row r="80" customHeight="1" spans="1:8">
      <c r="A80" s="6" t="s">
        <v>240</v>
      </c>
      <c r="B80" s="1">
        <v>286</v>
      </c>
      <c r="C80" s="1">
        <v>97</v>
      </c>
      <c r="D80" s="1">
        <v>23455</v>
      </c>
      <c r="E80" s="1">
        <v>383</v>
      </c>
      <c r="F80" s="1">
        <v>286</v>
      </c>
      <c r="G80" s="3">
        <f>F80/E80</f>
        <v>0.746736292428198</v>
      </c>
      <c r="H80" s="1" t="s">
        <v>170</v>
      </c>
    </row>
    <row r="81" customHeight="1" spans="1:8">
      <c r="A81" s="6" t="s">
        <v>241</v>
      </c>
      <c r="B81" s="1">
        <v>334</v>
      </c>
      <c r="C81" s="1">
        <v>66</v>
      </c>
      <c r="D81" s="1">
        <v>22940</v>
      </c>
      <c r="E81" s="1">
        <v>400</v>
      </c>
      <c r="F81" s="1">
        <v>334</v>
      </c>
      <c r="G81" s="3">
        <f>F81/E81</f>
        <v>0.835</v>
      </c>
      <c r="H81" s="1" t="s">
        <v>20</v>
      </c>
    </row>
    <row r="82" customHeight="1" spans="1:8">
      <c r="A82" s="6" t="s">
        <v>242</v>
      </c>
      <c r="B82" s="1">
        <v>356</v>
      </c>
      <c r="C82" s="1">
        <v>63</v>
      </c>
      <c r="D82" s="1">
        <v>22886</v>
      </c>
      <c r="E82" s="1">
        <v>419</v>
      </c>
      <c r="F82" s="1">
        <v>356</v>
      </c>
      <c r="G82" s="3">
        <f>F82/E82</f>
        <v>0.84964200477327</v>
      </c>
      <c r="H82" s="1" t="s">
        <v>44</v>
      </c>
    </row>
    <row r="83" customHeight="1" spans="1:8">
      <c r="A83" s="6" t="s">
        <v>243</v>
      </c>
      <c r="B83" s="1">
        <v>287</v>
      </c>
      <c r="C83" s="1">
        <v>102</v>
      </c>
      <c r="D83" s="1">
        <v>24952</v>
      </c>
      <c r="E83" s="1">
        <v>389</v>
      </c>
      <c r="F83" s="1">
        <v>287</v>
      </c>
      <c r="G83" s="3">
        <f>F83/E83</f>
        <v>0.737789203084833</v>
      </c>
      <c r="H83" s="1" t="s">
        <v>401</v>
      </c>
    </row>
    <row r="84" customHeight="1" spans="1:8">
      <c r="A84" s="6" t="s">
        <v>245</v>
      </c>
      <c r="B84" s="1">
        <v>279</v>
      </c>
      <c r="C84" s="1">
        <v>109</v>
      </c>
      <c r="D84" s="1">
        <v>24499</v>
      </c>
      <c r="E84" s="1">
        <v>387</v>
      </c>
      <c r="F84" s="1">
        <v>279</v>
      </c>
      <c r="G84" s="3">
        <f>F84/E84</f>
        <v>0.720930232558139</v>
      </c>
      <c r="H84" s="1" t="s">
        <v>246</v>
      </c>
    </row>
    <row r="85" customHeight="1" spans="1:8">
      <c r="A85" s="6" t="s">
        <v>247</v>
      </c>
      <c r="B85" s="1">
        <v>286</v>
      </c>
      <c r="C85" s="1">
        <v>108</v>
      </c>
      <c r="D85" s="1">
        <v>24987</v>
      </c>
      <c r="E85" s="1">
        <v>394</v>
      </c>
      <c r="F85" s="1">
        <v>286</v>
      </c>
      <c r="G85" s="3">
        <f>F85/E85</f>
        <v>0.725888324873096</v>
      </c>
      <c r="H85" s="1" t="s">
        <v>213</v>
      </c>
    </row>
    <row r="89" customHeight="1" spans="7:7">
      <c r="G89" s="3">
        <v>0.328</v>
      </c>
    </row>
  </sheetData>
  <sortState ref="A3:G5">
    <sortCondition ref="A3"/>
  </sortState>
  <mergeCells count="7">
    <mergeCell ref="B1:C1"/>
    <mergeCell ref="A1:A2"/>
    <mergeCell ref="D1:D2"/>
    <mergeCell ref="E1:E2"/>
    <mergeCell ref="F1:F2"/>
    <mergeCell ref="G1:G2"/>
    <mergeCell ref="H1:H2"/>
  </mergeCells>
  <conditionalFormatting sqref="G23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{85ab63ce-c3ed-41ff-8c27-8ad4e502f82f}</x14:id>
        </ext>
      </extLst>
    </cfRule>
  </conditionalFormatting>
  <conditionalFormatting sqref="G26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{2a97088d-9449-4dac-ad13-fb690047a55c}</x14:id>
        </ext>
      </extLst>
    </cfRule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{7a6032b6-9ba5-411b-aada-e1829d795937}</x14:id>
        </ext>
      </extLst>
    </cfRule>
  </conditionalFormatting>
  <conditionalFormatting sqref="G28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{2c51f6df-e8ea-4b65-b3a2-9288cd94e5b3}</x14:id>
        </ext>
      </extLst>
    </cfRule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{ad14227f-f808-40ec-8295-2f3c8ec0c93a}</x14:id>
        </ext>
      </extLst>
    </cfRule>
  </conditionalFormatting>
  <conditionalFormatting sqref="G30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{5c435b28-a4dc-4e28-990b-93fddbfe692a}</x14:id>
        </ext>
      </extLst>
    </cfRule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{a5acd238-dc06-48c7-bfad-97a9519c8130}</x14:id>
        </ext>
      </extLst>
    </cfRule>
  </conditionalFormatting>
  <conditionalFormatting sqref="G32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{894f08e5-71d1-47fc-b90c-7f65976be618}</x14:id>
        </ext>
      </extLst>
    </cfRule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{39973601-55b3-43c5-a7a5-8d7152d73b11}</x14:id>
        </ext>
      </extLst>
    </cfRule>
  </conditionalFormatting>
  <conditionalFormatting sqref="G34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{e16ba6f9-67dc-498e-93a6-58c8b5fcce07}</x14:id>
        </ext>
      </extLst>
    </cfRule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{34728175-af20-45c9-9bb2-c815f5f31e95}</x14:id>
        </ext>
      </extLst>
    </cfRule>
  </conditionalFormatting>
  <conditionalFormatting sqref="G38">
    <cfRule type="dataBar" priority="30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{fa571163-c80a-4a4e-a75c-81f62dcd0947}</x14:id>
        </ext>
      </extLst>
    </cfRule>
  </conditionalFormatting>
  <conditionalFormatting sqref="AC46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{c40e4fe3-5873-4bdd-8ca3-f63c678d2f21}</x14:id>
        </ext>
      </extLst>
    </cfRule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{f8c11f6c-7b57-4807-9e55-7c042efaf97e}</x14:id>
        </ext>
      </extLst>
    </cfRule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{7cd06d70-2665-4f22-9280-8aef03ca650d}</x14:id>
        </ext>
      </extLst>
    </cfRule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{fd2d8921-3e62-4482-b9ae-cff37cdea190}</x14:id>
        </ext>
      </extLst>
    </cfRule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{0151dd49-f359-4ae5-b4ae-b0637ddee6e0}</x14:id>
        </ext>
      </extLst>
    </cfRule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{01829ebd-346c-4c36-9ccb-4a5f7082d155}</x14:id>
        </ext>
      </extLst>
    </cfRule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{332154f6-1662-48ef-afcd-7d221d95dbfe}</x14:id>
        </ext>
      </extLst>
    </cfRule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{e3be7f37-1763-4b89-9313-8ca9b030eb8b}</x14:id>
        </ext>
      </extLst>
    </cfRule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{f38fa20e-c038-4896-a3f1-ba8a3a932442}</x14:id>
        </ext>
      </extLst>
    </cfRule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{1da1218d-26a3-43dc-99b3-83b5cf47925b}</x14:id>
        </ext>
      </extLst>
    </cfRule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{c83e2273-e58e-4524-8e7c-06dfe3261d4f}</x14:id>
        </ext>
      </extLst>
    </cfRule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{8fc17dfd-167c-4327-aad9-f835239cdfcb}</x14:id>
        </ext>
      </extLst>
    </cfRule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{deb1eec0-c884-4415-91d2-fe48ad4ec6a7}</x14:id>
        </ext>
      </extLst>
    </cfRule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{3c41cb5f-80cf-4e96-aff2-e15fa35c233f}</x14:id>
        </ext>
      </extLst>
    </cfRule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{68f364af-a51f-4b1b-815c-98c831ecccd0}</x14:id>
        </ext>
      </extLst>
    </cfRule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{ac454c22-cde6-40d3-974a-18fd386bf7e7}</x14:id>
        </ext>
      </extLst>
    </cfRule>
  </conditionalFormatting>
  <conditionalFormatting sqref="G57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{344f1b0e-9e99-414d-8ee7-68770a9f6f2b}</x14:id>
        </ext>
      </extLst>
    </cfRule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{0d5acb09-332c-41c0-a672-1e6e49e4c1ab}</x14:id>
        </ext>
      </extLst>
    </cfRule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{7a792f87-5d79-4ca5-82b3-e3059dc6ec50}</x14:id>
        </ext>
      </extLst>
    </cfRule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{5153b276-e633-4862-ae57-1e2181cd0bd4}</x14:id>
        </ext>
      </extLst>
    </cfRule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{b5ab0873-5c15-43ec-8f36-67ebb67f17cf}</x14:id>
        </ext>
      </extLst>
    </cfRule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{cdac62c2-45cc-476b-8463-d742aa308356}</x14:id>
        </ext>
      </extLst>
    </cfRule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{c6d8af1b-4892-427e-8917-454b1b7821f0}</x14:id>
        </ext>
      </extLst>
    </cfRule>
  </conditionalFormatting>
  <conditionalFormatting sqref="G58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{51844427-88a9-443b-b860-0345566b8025}</x14:id>
        </ext>
      </extLst>
    </cfRule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{8f02322f-7c50-4084-92a7-b095e325ce15}</x14:id>
        </ext>
      </extLst>
    </cfRule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{aec74b71-e607-4422-998d-87287c9ad97c}</x14:id>
        </ext>
      </extLst>
    </cfRule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{614b0cc3-1d1a-4e9e-8aa8-d8dfe846400d}</x14:id>
        </ext>
      </extLst>
    </cfRule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{bc2888f7-f8a9-40ad-9a09-98d099b9e4e9}</x14:id>
        </ext>
      </extLst>
    </cfRule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{bbeb17ab-6508-4527-a9db-2e45dd5571d4}</x14:id>
        </ext>
      </extLst>
    </cfRule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{88c22a35-053d-45ef-a4f8-2be083288092}</x14:id>
        </ext>
      </extLst>
    </cfRule>
  </conditionalFormatting>
  <conditionalFormatting sqref="G61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{d50f531f-9fdf-499f-9d28-07537cbceca6}</x14:id>
        </ext>
      </extLst>
    </cfRule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{0447e6fa-1175-4734-a816-b985def2911a}</x14:id>
        </ext>
      </extLst>
    </cfRule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{0244b1b0-983d-438b-9db6-71152e62b0c1}</x14:id>
        </ext>
      </extLst>
    </cfRule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{44ad31e2-bc29-43e7-96c9-68f1ba057314}</x14:id>
        </ext>
      </extLst>
    </cfRule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{30114c1b-c997-4a1a-8f11-8ac7048b2bba}</x14:id>
        </ext>
      </extLst>
    </cfRule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{69d3b499-12ff-4abe-bb47-801fd05be871}</x14:id>
        </ext>
      </extLst>
    </cfRule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{3b3ebb51-411b-4b62-8c5c-ed7b4c20eb41}</x14:id>
        </ext>
      </extLst>
    </cfRule>
  </conditionalFormatting>
  <conditionalFormatting sqref="G67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{d4744e82-8101-4270-8faa-1919d70e9402}</x14:id>
        </ext>
      </extLst>
    </cfRule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{a23ec149-cd18-42f3-9533-464ee1562a1f}</x14:id>
        </ext>
      </extLst>
    </cfRule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{4a0bfc12-1464-4df0-8a5f-1c47b253cf42}</x14:id>
        </ext>
      </extLst>
    </cfRule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{24c7eb84-3ac1-48a8-960c-58ee06c0a1a0}</x14:id>
        </ext>
      </extLst>
    </cfRule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{9e1ccda7-c061-4d9b-a4fb-eb55ee1ab8d3}</x14:id>
        </ext>
      </extLst>
    </cfRule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{173bff3f-038c-4041-8273-a126be5cfc0e}</x14:id>
        </ext>
      </extLst>
    </cfRule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{182c4718-12c7-4e7e-b8a5-330882e503ee}</x14:id>
        </ext>
      </extLst>
    </cfRule>
  </conditionalFormatting>
  <conditionalFormatting sqref="G71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{919ac778-1e1e-47fd-8a3b-d7b8740718cd}</x14:id>
        </ext>
      </extLst>
    </cfRule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{6cc0baa8-6a38-4560-9b40-7cdec3fcfb73}</x14:id>
        </ext>
      </extLst>
    </cfRule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{4bbbff64-134c-42d1-8ca3-bd910a3fb03f}</x14:id>
        </ext>
      </extLst>
    </cfRule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{a2cf0f6e-a3a3-4d84-9c74-f9ef735e400e}</x14:id>
        </ext>
      </extLst>
    </cfRule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{423e421a-bda8-4579-994f-212a291e024b}</x14:id>
        </ext>
      </extLst>
    </cfRule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{2adf4ccf-7c9b-4586-8cdc-12d9ecd9db12}</x14:id>
        </ext>
      </extLst>
    </cfRule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{27e8fd42-742d-4874-b1d6-5b0d100dee13}</x14:id>
        </ext>
      </extLst>
    </cfRule>
  </conditionalFormatting>
  <conditionalFormatting sqref="G76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{da0cd7c2-f118-474d-a5c9-65a1cab55352}</x14:id>
        </ext>
      </extLst>
    </cfRule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{ba7a5fca-d2b1-4f90-b459-ebbfcf19b15f}</x14:id>
        </ext>
      </extLst>
    </cfRule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{cdc37594-cbd9-4ffd-9067-048f8933d338}</x14:id>
        </ext>
      </extLst>
    </cfRule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{b34efa41-ff5e-4313-b0e7-f28e3da44eaa}</x14:id>
        </ext>
      </extLst>
    </cfRule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{1d6df3d7-7971-4b4d-82cc-8c5a35251916}</x14:id>
        </ext>
      </extLst>
    </cfRule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{249ee87c-023b-4e4f-8e68-abdc049228f4}</x14:id>
        </ext>
      </extLst>
    </cfRule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{21b78bb6-7e28-4e4f-8c44-9fef6b7934ab}</x14:id>
        </ext>
      </extLst>
    </cfRule>
  </conditionalFormatting>
  <conditionalFormatting sqref="G8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{262f13e8-aa1a-42bc-b755-1e0caa7794ee}</x14:id>
        </ext>
      </extLst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{84c99085-7c59-4743-a532-2f8ebc966414}</x14:id>
        </ext>
      </extLst>
    </cfRule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{6f83e1a9-d804-4446-a94b-780a6f1e3f2f}</x14:id>
        </ext>
      </extLst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{b77539d4-d806-472a-b064-f12c24b014c3}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{827f9c58-7763-44df-a9d8-29c64f3cc213}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{1a36c7e3-d4af-41be-8948-247f6117c975}</x14:id>
        </ext>
      </extLst>
    </cfRule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{27d310ca-3c39-44f7-81d7-a8d5a2c32791}</x14:id>
        </ext>
      </extLst>
    </cfRule>
  </conditionalFormatting>
  <conditionalFormatting sqref="G39:G45 G1:G27 G29 G31 G33 G35:G37 G47:G56 G59:G60 G62:G66 G68:G70 G72:G75 G77:G82 G84:G104857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{8aed7c32-d776-4706-bcae-1d62d9470699}</x14:id>
        </ext>
      </extLst>
    </cfRule>
  </conditionalFormatting>
  <conditionalFormatting sqref="G39:G45 G1:G37 G47:G56 G59:G60 G62:G66 G68:G70 G72:G75 G77:G82 G84:G1048576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{e3c83160-c32d-4629-ab69-94c2b13f5e11}</x14:id>
        </ext>
      </extLst>
    </cfRule>
  </conditionalFormatting>
  <conditionalFormatting sqref="G39:G45 G1:G22 G24:G25 G27 G29 G31 G33 G35:G37 G47:G56 G59:G60 G62:G66 G68:G70 G72:G75 G77:G82 G84:G1048576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{7b51fb60-785e-44dd-962f-2cff9224f85a}</x14:id>
        </ext>
      </extLst>
    </cfRule>
  </conditionalFormatting>
  <conditionalFormatting sqref="G39:G45 G1:G33 G35:G37 G47:G56 G59:G60 G62:G66 G68:G70 G72:G75 G77:G82 G84:G1048576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{fead1262-3d2c-48d7-acb4-9606409f97d4}</x14:id>
        </ext>
      </extLst>
    </cfRule>
  </conditionalFormatting>
  <conditionalFormatting sqref="G39:G45 G1:G25 G27 G29 G31 G33 G35:G37 G47:G56 G59:G60 G62:G66 G68:G70 G72:G75 G77:G82 G84:G1048576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{9168aa3f-7b0b-4d20-b599-82c663e94158}</x14:id>
        </ext>
      </extLst>
    </cfRule>
  </conditionalFormatting>
  <conditionalFormatting sqref="G39:G45 G1:G29 G31 G33 G35:G37 G47:G56 G59:G60 G62:G66 G68:G70 G72:G75 G77:G82 G84:G1048576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{8f1b864d-4735-4c14-9c4b-49e34fe53382}</x14:id>
        </ext>
      </extLst>
    </cfRule>
  </conditionalFormatting>
  <conditionalFormatting sqref="G1:G45 G47:G56 G59:G60 G62:G66 G68:G70 G72:G75 G77:G82 G84:G1048576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{c32a4e68-37bf-4980-9f8d-dcbcafa477be}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ab63ce-c3ed-41ff-8c27-8ad4e502f8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2a97088d-9449-4dac-ad13-fb690047a5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a6032b6-9ba5-411b-aada-e1829d7959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2c51f6df-e8ea-4b65-b3a2-9288cd94e5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d14227f-f808-40ec-8295-2f3c8ec0c9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c435b28-a4dc-4e28-990b-93fddbfe69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5acd238-dc06-48c7-bfad-97a9519c81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894f08e5-71d1-47fc-b90c-7f65976be6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9973601-55b3-43c5-a7a5-8d7152d73b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e16ba6f9-67dc-498e-93a6-58c8b5fcce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4728175-af20-45c9-9bb2-c815f5f31e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fa571163-c80a-4a4e-a75c-81f62dcd09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G38</xm:sqref>
        </x14:conditionalFormatting>
        <x14:conditionalFormatting xmlns:xm="http://schemas.microsoft.com/office/excel/2006/main">
          <x14:cfRule type="dataBar" id="{c40e4fe3-5873-4bdd-8ca3-f63c678d2f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8c11f6c-7b57-4807-9e55-7c042efaf9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cd06d70-2665-4f22-9280-8aef03ca65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d2d8921-3e62-4482-b9ae-cff37cdea1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151dd49-f359-4ae5-b4ae-b0637ddee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1829ebd-346c-4c36-9ccb-4a5f7082d1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32154f6-1662-48ef-afcd-7d221d95db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3be7f37-1763-4b89-9313-8ca9b030eb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38fa20e-c038-4896-a3f1-ba8a3a9324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da1218d-26a3-43dc-99b3-83b5cf4792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83e2273-e58e-4524-8e7c-06dfe3261d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fc17dfd-167c-4327-aad9-f835239cdf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eb1eec0-c884-4415-91d2-fe48ad4ec6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c41cb5f-80cf-4e96-aff2-e15fa35c23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8f364af-a51f-4b1b-815c-98c831eccc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c454c22-cde6-40d3-974a-18fd386bf7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AC46</xm:sqref>
        </x14:conditionalFormatting>
        <x14:conditionalFormatting xmlns:xm="http://schemas.microsoft.com/office/excel/2006/main">
          <x14:cfRule type="dataBar" id="{344f1b0e-9e99-414d-8ee7-68770a9f6f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d5acb09-332c-41c0-a672-1e6e49e4c1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a792f87-5d79-4ca5-82b3-e3059dc6ec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153b276-e633-4862-ae57-1e2181cd0b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5ab0873-5c15-43ec-8f36-67ebb67f17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dac62c2-45cc-476b-8463-d742aa3083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6d8af1b-4892-427e-8917-454b1b7821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G57</xm:sqref>
        </x14:conditionalFormatting>
        <x14:conditionalFormatting xmlns:xm="http://schemas.microsoft.com/office/excel/2006/main">
          <x14:cfRule type="dataBar" id="{51844427-88a9-443b-b860-0345566b80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f02322f-7c50-4084-92a7-b095e325ce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ec74b71-e607-4422-998d-87287c9ad9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14b0cc3-1d1a-4e9e-8aa8-d8dfe84640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c2888f7-f8a9-40ad-9a09-98d099b9e4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beb17ab-6508-4527-a9db-2e45dd5571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8c22a35-053d-45ef-a4f8-2be0832880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G58</xm:sqref>
        </x14:conditionalFormatting>
        <x14:conditionalFormatting xmlns:xm="http://schemas.microsoft.com/office/excel/2006/main">
          <x14:cfRule type="dataBar" id="{d50f531f-9fdf-499f-9d28-07537cbcec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447e6fa-1175-4734-a816-b985def291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244b1b0-983d-438b-9db6-71152e62b0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4ad31e2-bc29-43e7-96c9-68f1ba0573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0114c1b-c997-4a1a-8f11-8ac7048b2b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9d3b499-12ff-4abe-bb47-801fd05be8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b3ebb51-411b-4b62-8c5c-ed7b4c20eb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G61</xm:sqref>
        </x14:conditionalFormatting>
        <x14:conditionalFormatting xmlns:xm="http://schemas.microsoft.com/office/excel/2006/main">
          <x14:cfRule type="dataBar" id="{d4744e82-8101-4270-8faa-1919d70e94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23ec149-cd18-42f3-9533-464ee1562a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a0bfc12-1464-4df0-8a5f-1c47b253cf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4c7eb84-3ac1-48a8-960c-58ee06c0a1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e1ccda7-c061-4d9b-a4fb-eb55ee1ab8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73bff3f-038c-4041-8273-a126be5cfc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82c4718-12c7-4e7e-b8a5-330882e503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G67</xm:sqref>
        </x14:conditionalFormatting>
        <x14:conditionalFormatting xmlns:xm="http://schemas.microsoft.com/office/excel/2006/main">
          <x14:cfRule type="dataBar" id="{919ac778-1e1e-47fd-8a3b-d7b8740718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cc0baa8-6a38-4560-9b40-7cdec3fcfb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bbbff64-134c-42d1-8ca3-bd910a3fb0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2cf0f6e-a3a3-4d84-9c74-f9ef735e40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23e421a-bda8-4579-994f-212a291e02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adf4ccf-7c9b-4586-8cdc-12d9ecd9db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7e8fd42-742d-4874-b1d6-5b0d100dee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G71</xm:sqref>
        </x14:conditionalFormatting>
        <x14:conditionalFormatting xmlns:xm="http://schemas.microsoft.com/office/excel/2006/main">
          <x14:cfRule type="dataBar" id="{da0cd7c2-f118-474d-a5c9-65a1cab553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a7a5fca-d2b1-4f90-b459-ebbfcf19b1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dc37594-cbd9-4ffd-9067-048f8933d3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34efa41-ff5e-4313-b0e7-f28e3da44e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d6df3d7-7971-4b4d-82cc-8c5a352519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49ee87c-023b-4e4f-8e68-abdc049228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1b78bb6-7e28-4e4f-8c44-9fef6b7934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G76</xm:sqref>
        </x14:conditionalFormatting>
        <x14:conditionalFormatting xmlns:xm="http://schemas.microsoft.com/office/excel/2006/main">
          <x14:cfRule type="dataBar" id="{262f13e8-aa1a-42bc-b755-1e0caa7794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4c99085-7c59-4743-a532-2f8ebc9664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f83e1a9-d804-4446-a94b-780a6f1e3f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77539d4-d806-472a-b064-f12c24b014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27f9c58-7763-44df-a9d8-29c64f3cc2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a36c7e3-d4af-41be-8948-247f6117c9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7d310ca-3c39-44f7-81d7-a8d5a2c327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G83</xm:sqref>
        </x14:conditionalFormatting>
        <x14:conditionalFormatting xmlns:xm="http://schemas.microsoft.com/office/excel/2006/main">
          <x14:cfRule type="dataBar" id="{8aed7c32-d776-4706-bcae-1d62d94706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G39:G45 G1:G27 G29 G31 G33 G35:G37 G47:G56 G59:G60 G62:G66 G68:G70 G72:G75 G77:G82 G84:G1048576</xm:sqref>
        </x14:conditionalFormatting>
        <x14:conditionalFormatting xmlns:xm="http://schemas.microsoft.com/office/excel/2006/main">
          <x14:cfRule type="dataBar" id="{e3c83160-c32d-4629-ab69-94c2b13f5e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G39:G45 G1:G37 G47:G56 G59:G60 G62:G66 G68:G70 G72:G75 G77:G82 G84:G1048576</xm:sqref>
        </x14:conditionalFormatting>
        <x14:conditionalFormatting xmlns:xm="http://schemas.microsoft.com/office/excel/2006/main">
          <x14:cfRule type="dataBar" id="{7b51fb60-785e-44dd-962f-2cff9224f8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G39:G45 G1:G22 G24:G25 G27 G29 G31 G33 G35:G37 G47:G56 G59:G60 G62:G66 G68:G70 G72:G75 G77:G82 G84:G1048576</xm:sqref>
        </x14:conditionalFormatting>
        <x14:conditionalFormatting xmlns:xm="http://schemas.microsoft.com/office/excel/2006/main">
          <x14:cfRule type="dataBar" id="{fead1262-3d2c-48d7-acb4-9606409f97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G39:G45 G1:G33 G35:G37 G47:G56 G59:G60 G62:G66 G68:G70 G72:G75 G77:G82 G84:G1048576</xm:sqref>
        </x14:conditionalFormatting>
        <x14:conditionalFormatting xmlns:xm="http://schemas.microsoft.com/office/excel/2006/main">
          <x14:cfRule type="dataBar" id="{9168aa3f-7b0b-4d20-b599-82c663e941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G39:G45 G1:G25 G27 G29 G31 G33 G35:G37 G47:G56 G59:G60 G62:G66 G68:G70 G72:G75 G77:G82 G84:G1048576</xm:sqref>
        </x14:conditionalFormatting>
        <x14:conditionalFormatting xmlns:xm="http://schemas.microsoft.com/office/excel/2006/main">
          <x14:cfRule type="dataBar" id="{8f1b864d-4735-4c14-9c4b-49e34fe533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G39:G45 G1:G29 G31 G33 G35:G37 G47:G56 G59:G60 G62:G66 G68:G70 G72:G75 G77:G82 G84:G1048576</xm:sqref>
        </x14:conditionalFormatting>
        <x14:conditionalFormatting xmlns:xm="http://schemas.microsoft.com/office/excel/2006/main">
          <x14:cfRule type="dataBar" id="{c32a4e68-37bf-4980-9f8d-dcbcafa477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G1:G45 G47:G56 G59:G60 G62:G66 G68:G70 G72:G75 G77:G82 G84:G1048576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00"/>
  <sheetViews>
    <sheetView workbookViewId="0">
      <pane xSplit="1" ySplit="2" topLeftCell="Y81" activePane="bottomRight" state="frozen"/>
      <selection/>
      <selection pane="topRight"/>
      <selection pane="bottomLeft"/>
      <selection pane="bottomRight" activeCell="A93" sqref="A93"/>
    </sheetView>
  </sheetViews>
  <sheetFormatPr defaultColWidth="9" defaultRowHeight="17.25" customHeight="1"/>
  <cols>
    <col min="1" max="1" width="20" style="1" customWidth="1"/>
    <col min="2" max="25" width="9" style="1"/>
    <col min="26" max="26" width="15.2166666666667" style="1" customWidth="1"/>
    <col min="27" max="27" width="15.6666666666667" style="1" customWidth="1"/>
    <col min="28" max="28" width="16.2166666666667" style="1" customWidth="1"/>
    <col min="29" max="29" width="15" style="3" customWidth="1"/>
    <col min="30" max="16384" width="9" style="1"/>
  </cols>
  <sheetData>
    <row r="1" customHeight="1" spans="1:30">
      <c r="A1" s="14" t="s">
        <v>248</v>
      </c>
      <c r="B1" s="15">
        <v>0.7</v>
      </c>
      <c r="C1" s="15"/>
      <c r="D1" s="15">
        <v>0.71</v>
      </c>
      <c r="E1" s="15"/>
      <c r="F1" s="15">
        <v>0.72</v>
      </c>
      <c r="G1" s="15"/>
      <c r="H1" s="15">
        <v>0.73</v>
      </c>
      <c r="I1" s="15"/>
      <c r="J1" s="15">
        <v>0.74</v>
      </c>
      <c r="K1" s="15"/>
      <c r="L1" s="15">
        <v>0.75</v>
      </c>
      <c r="M1" s="15"/>
      <c r="N1" s="15">
        <v>0.76</v>
      </c>
      <c r="O1" s="15"/>
      <c r="P1" s="15">
        <v>0.77</v>
      </c>
      <c r="Q1" s="15"/>
      <c r="R1" s="15">
        <v>0.78</v>
      </c>
      <c r="S1" s="15"/>
      <c r="T1" s="15">
        <v>0.79</v>
      </c>
      <c r="U1" s="15"/>
      <c r="V1" s="15">
        <v>0.8</v>
      </c>
      <c r="W1" s="15"/>
      <c r="X1" s="15" t="s">
        <v>1</v>
      </c>
      <c r="Y1" s="15"/>
      <c r="Z1" s="15" t="s">
        <v>2</v>
      </c>
      <c r="AA1" s="15" t="s">
        <v>3</v>
      </c>
      <c r="AB1" s="15" t="s">
        <v>4</v>
      </c>
      <c r="AC1" s="16" t="s">
        <v>5</v>
      </c>
      <c r="AD1" s="1" t="s">
        <v>6</v>
      </c>
    </row>
    <row r="2" customHeight="1" spans="1:29">
      <c r="A2" s="14"/>
      <c r="B2" s="1" t="s">
        <v>8</v>
      </c>
      <c r="C2" s="1" t="s">
        <v>9</v>
      </c>
      <c r="X2" s="1" t="s">
        <v>8</v>
      </c>
      <c r="Y2" s="1" t="s">
        <v>9</v>
      </c>
      <c r="Z2" s="15"/>
      <c r="AA2" s="15"/>
      <c r="AB2" s="15"/>
      <c r="AC2" s="16"/>
    </row>
    <row r="3" customHeight="1" spans="1:30">
      <c r="A3" s="1">
        <v>20181023</v>
      </c>
      <c r="B3" s="1">
        <v>0</v>
      </c>
      <c r="C3" s="1">
        <v>2</v>
      </c>
      <c r="D3" s="1">
        <v>0</v>
      </c>
      <c r="E3" s="1">
        <v>1</v>
      </c>
      <c r="F3" s="1">
        <v>0</v>
      </c>
      <c r="G3" s="1">
        <v>3</v>
      </c>
      <c r="H3" s="1">
        <v>0</v>
      </c>
      <c r="I3" s="1">
        <v>1</v>
      </c>
      <c r="J3" s="1">
        <v>0</v>
      </c>
      <c r="K3" s="1">
        <v>1</v>
      </c>
      <c r="L3" s="1">
        <v>0</v>
      </c>
      <c r="M3" s="1">
        <v>2</v>
      </c>
      <c r="N3" s="1">
        <v>0</v>
      </c>
      <c r="O3" s="1">
        <v>1</v>
      </c>
      <c r="P3" s="1">
        <v>0</v>
      </c>
      <c r="Q3" s="1">
        <v>1</v>
      </c>
      <c r="R3" s="1">
        <v>0</v>
      </c>
      <c r="S3" s="1">
        <v>4</v>
      </c>
      <c r="V3" s="1">
        <v>0</v>
      </c>
      <c r="W3" s="1">
        <v>5</v>
      </c>
      <c r="X3" s="1">
        <v>0</v>
      </c>
      <c r="Y3" s="1">
        <v>21</v>
      </c>
      <c r="Z3" s="1">
        <v>2675</v>
      </c>
      <c r="AA3" s="1">
        <v>21</v>
      </c>
      <c r="AB3" s="1">
        <v>0</v>
      </c>
      <c r="AC3" s="3">
        <f>AB3/AA3</f>
        <v>0</v>
      </c>
      <c r="AD3" s="6" t="s">
        <v>355</v>
      </c>
    </row>
    <row r="4" ht="14" spans="1:30">
      <c r="A4" s="1">
        <v>20181024</v>
      </c>
      <c r="D4" s="1">
        <v>0</v>
      </c>
      <c r="E4" s="1">
        <v>3</v>
      </c>
      <c r="F4" s="1">
        <v>0</v>
      </c>
      <c r="G4" s="1">
        <v>3</v>
      </c>
      <c r="J4" s="1">
        <v>0</v>
      </c>
      <c r="K4" s="1">
        <v>3</v>
      </c>
      <c r="L4" s="1">
        <v>0</v>
      </c>
      <c r="M4" s="1">
        <v>3</v>
      </c>
      <c r="N4" s="1">
        <v>0</v>
      </c>
      <c r="O4" s="1">
        <v>3</v>
      </c>
      <c r="P4" s="1">
        <v>0</v>
      </c>
      <c r="Q4" s="1">
        <v>2</v>
      </c>
      <c r="R4" s="1">
        <v>0</v>
      </c>
      <c r="S4" s="1">
        <v>5</v>
      </c>
      <c r="V4" s="1">
        <v>0</v>
      </c>
      <c r="W4" s="1">
        <v>7</v>
      </c>
      <c r="X4" s="1">
        <v>0</v>
      </c>
      <c r="Y4" s="1">
        <v>29</v>
      </c>
      <c r="Z4" s="1">
        <v>3879</v>
      </c>
      <c r="AA4" s="1">
        <v>29</v>
      </c>
      <c r="AB4" s="1">
        <v>0</v>
      </c>
      <c r="AC4" s="3">
        <v>0</v>
      </c>
      <c r="AD4" s="6" t="s">
        <v>269</v>
      </c>
    </row>
    <row r="5" customHeight="1" spans="1:30">
      <c r="A5" s="1">
        <v>20181025</v>
      </c>
      <c r="B5" s="1">
        <v>0</v>
      </c>
      <c r="C5" s="1">
        <v>11</v>
      </c>
      <c r="D5" s="1">
        <v>0</v>
      </c>
      <c r="E5" s="1">
        <v>19</v>
      </c>
      <c r="F5" s="1">
        <v>0</v>
      </c>
      <c r="G5" s="1">
        <v>14</v>
      </c>
      <c r="H5" s="1">
        <v>0</v>
      </c>
      <c r="I5" s="1">
        <v>19</v>
      </c>
      <c r="J5" s="1">
        <v>0</v>
      </c>
      <c r="K5" s="1">
        <v>12</v>
      </c>
      <c r="L5" s="1">
        <v>0</v>
      </c>
      <c r="M5" s="1">
        <v>3</v>
      </c>
      <c r="N5" s="1">
        <v>0</v>
      </c>
      <c r="O5" s="1">
        <v>9</v>
      </c>
      <c r="P5" s="1">
        <v>0</v>
      </c>
      <c r="Q5" s="1">
        <v>16</v>
      </c>
      <c r="R5" s="1">
        <v>0</v>
      </c>
      <c r="S5" s="1">
        <v>8</v>
      </c>
      <c r="T5" s="1">
        <v>0</v>
      </c>
      <c r="U5" s="1">
        <v>3</v>
      </c>
      <c r="V5" s="1">
        <v>0</v>
      </c>
      <c r="W5" s="1">
        <v>2</v>
      </c>
      <c r="X5" s="1">
        <v>0</v>
      </c>
      <c r="Y5" s="1">
        <v>116</v>
      </c>
      <c r="Z5" s="1">
        <v>6969</v>
      </c>
      <c r="AA5" s="1">
        <v>116</v>
      </c>
      <c r="AB5" s="1">
        <v>0</v>
      </c>
      <c r="AC5" s="3">
        <v>0</v>
      </c>
      <c r="AD5" s="6" t="s">
        <v>316</v>
      </c>
    </row>
    <row r="6" customHeight="1" spans="1:30">
      <c r="A6" s="1">
        <v>20181026</v>
      </c>
      <c r="B6" s="1">
        <v>0</v>
      </c>
      <c r="C6" s="1">
        <v>3</v>
      </c>
      <c r="D6" s="1">
        <v>0</v>
      </c>
      <c r="E6" s="1">
        <v>9</v>
      </c>
      <c r="F6" s="1">
        <v>0</v>
      </c>
      <c r="G6" s="1">
        <v>35</v>
      </c>
      <c r="H6" s="1">
        <v>0</v>
      </c>
      <c r="I6" s="1">
        <v>51</v>
      </c>
      <c r="J6" s="1">
        <v>1</v>
      </c>
      <c r="K6" s="1">
        <v>46</v>
      </c>
      <c r="L6" s="1">
        <v>0</v>
      </c>
      <c r="M6" s="1">
        <v>8</v>
      </c>
      <c r="N6" s="1">
        <v>0</v>
      </c>
      <c r="O6" s="1">
        <v>8</v>
      </c>
      <c r="P6" s="1">
        <v>0</v>
      </c>
      <c r="Q6" s="1">
        <v>43</v>
      </c>
      <c r="R6" s="1">
        <v>0</v>
      </c>
      <c r="S6" s="1">
        <v>75</v>
      </c>
      <c r="T6" s="1">
        <v>0</v>
      </c>
      <c r="U6" s="1">
        <v>7</v>
      </c>
      <c r="V6" s="1">
        <v>0</v>
      </c>
      <c r="W6" s="1">
        <v>4</v>
      </c>
      <c r="X6" s="1">
        <v>1</v>
      </c>
      <c r="Y6" s="1">
        <v>287</v>
      </c>
      <c r="Z6" s="1">
        <v>38718</v>
      </c>
      <c r="AA6" s="1">
        <v>288</v>
      </c>
      <c r="AB6" s="1">
        <v>1</v>
      </c>
      <c r="AC6" s="3">
        <f>AB6/AA6</f>
        <v>0.00347222222222222</v>
      </c>
      <c r="AD6" s="6" t="s">
        <v>263</v>
      </c>
    </row>
    <row r="7" customHeight="1" spans="1:30">
      <c r="A7" s="1">
        <v>20181027</v>
      </c>
      <c r="B7" s="1">
        <v>0</v>
      </c>
      <c r="C7" s="1">
        <v>10</v>
      </c>
      <c r="D7" s="1">
        <v>0</v>
      </c>
      <c r="E7" s="1">
        <v>12</v>
      </c>
      <c r="F7" s="1">
        <v>0</v>
      </c>
      <c r="G7" s="1">
        <v>10</v>
      </c>
      <c r="H7" s="1">
        <v>0</v>
      </c>
      <c r="I7" s="1">
        <v>17</v>
      </c>
      <c r="J7" s="1">
        <v>0</v>
      </c>
      <c r="K7" s="1">
        <v>16</v>
      </c>
      <c r="L7" s="1">
        <v>0</v>
      </c>
      <c r="M7" s="1">
        <v>5</v>
      </c>
      <c r="N7" s="1">
        <v>0</v>
      </c>
      <c r="O7" s="1">
        <v>17</v>
      </c>
      <c r="P7" s="1">
        <v>0</v>
      </c>
      <c r="Q7" s="1">
        <v>47</v>
      </c>
      <c r="R7" s="1">
        <v>0</v>
      </c>
      <c r="S7" s="1">
        <v>71</v>
      </c>
      <c r="T7" s="1">
        <v>0</v>
      </c>
      <c r="U7" s="1">
        <v>30</v>
      </c>
      <c r="V7" s="1">
        <v>0</v>
      </c>
      <c r="W7" s="1">
        <v>6</v>
      </c>
      <c r="X7" s="1">
        <v>0</v>
      </c>
      <c r="Y7" s="1">
        <v>242</v>
      </c>
      <c r="Z7" s="1">
        <v>26397</v>
      </c>
      <c r="AA7" s="1">
        <v>242</v>
      </c>
      <c r="AB7" s="1">
        <v>0</v>
      </c>
      <c r="AC7" s="3">
        <f>AB7/AA7</f>
        <v>0</v>
      </c>
      <c r="AD7" s="6" t="s">
        <v>266</v>
      </c>
    </row>
    <row r="8" customHeight="1" spans="1:30">
      <c r="A8" s="1">
        <v>20181028</v>
      </c>
      <c r="B8" s="1">
        <v>1</v>
      </c>
      <c r="C8" s="1">
        <v>16</v>
      </c>
      <c r="D8" s="1">
        <v>2</v>
      </c>
      <c r="E8" s="1">
        <v>12</v>
      </c>
      <c r="F8" s="1">
        <v>5</v>
      </c>
      <c r="G8" s="1">
        <v>44</v>
      </c>
      <c r="H8" s="1">
        <v>3</v>
      </c>
      <c r="I8" s="1">
        <v>56</v>
      </c>
      <c r="J8" s="1">
        <v>5</v>
      </c>
      <c r="K8" s="1">
        <v>34</v>
      </c>
      <c r="L8" s="1">
        <v>2</v>
      </c>
      <c r="M8" s="1">
        <v>52</v>
      </c>
      <c r="N8" s="1">
        <v>1</v>
      </c>
      <c r="O8" s="1">
        <v>70</v>
      </c>
      <c r="P8" s="1">
        <v>1</v>
      </c>
      <c r="Q8" s="1">
        <v>50</v>
      </c>
      <c r="R8" s="1">
        <v>0</v>
      </c>
      <c r="S8" s="1">
        <v>12</v>
      </c>
      <c r="T8" s="1">
        <v>0</v>
      </c>
      <c r="U8" s="1">
        <v>26</v>
      </c>
      <c r="V8" s="1">
        <v>0</v>
      </c>
      <c r="W8" s="1">
        <v>4</v>
      </c>
      <c r="X8" s="1">
        <f>SUM(B8,D8,F8,H8,J8,L8,N8,P8)</f>
        <v>20</v>
      </c>
      <c r="Y8" s="1">
        <v>377</v>
      </c>
      <c r="Z8" s="1">
        <v>34463</v>
      </c>
      <c r="AA8" s="1">
        <v>397</v>
      </c>
      <c r="AB8" s="1">
        <v>20</v>
      </c>
      <c r="AC8" s="3">
        <f>AB8/AA8</f>
        <v>0.0503778337531486</v>
      </c>
      <c r="AD8" s="6" t="s">
        <v>274</v>
      </c>
    </row>
    <row r="9" customHeight="1" spans="1:30">
      <c r="A9" s="1">
        <v>20181029</v>
      </c>
      <c r="B9" s="1">
        <v>3</v>
      </c>
      <c r="C9" s="1">
        <v>10</v>
      </c>
      <c r="D9" s="1">
        <v>0</v>
      </c>
      <c r="E9" s="1">
        <v>7</v>
      </c>
      <c r="F9" s="1">
        <v>0</v>
      </c>
      <c r="G9" s="1">
        <v>6</v>
      </c>
      <c r="H9" s="1">
        <v>0</v>
      </c>
      <c r="I9" s="1">
        <v>7</v>
      </c>
      <c r="J9" s="1">
        <v>0</v>
      </c>
      <c r="K9" s="1">
        <v>21</v>
      </c>
      <c r="L9" s="1">
        <v>0</v>
      </c>
      <c r="M9" s="1">
        <v>27</v>
      </c>
      <c r="N9" s="1">
        <v>0</v>
      </c>
      <c r="O9" s="1">
        <v>35</v>
      </c>
      <c r="P9" s="1">
        <v>0</v>
      </c>
      <c r="Q9" s="1">
        <v>14</v>
      </c>
      <c r="R9" s="1">
        <v>0</v>
      </c>
      <c r="S9" s="1">
        <v>5</v>
      </c>
      <c r="T9" s="1">
        <v>0</v>
      </c>
      <c r="U9" s="1">
        <v>2</v>
      </c>
      <c r="V9" s="1">
        <v>0</v>
      </c>
      <c r="W9" s="1">
        <v>5</v>
      </c>
      <c r="X9" s="1">
        <v>3</v>
      </c>
      <c r="Y9" s="1">
        <v>136</v>
      </c>
      <c r="Z9" s="1">
        <v>36702</v>
      </c>
      <c r="AA9" s="1">
        <v>139</v>
      </c>
      <c r="AB9" s="1">
        <v>3</v>
      </c>
      <c r="AC9" s="3">
        <f>AB9/AA9</f>
        <v>0.0215827338129496</v>
      </c>
      <c r="AD9" s="6" t="s">
        <v>268</v>
      </c>
    </row>
    <row r="10" customHeight="1" spans="1:30">
      <c r="A10" s="1">
        <v>20181030</v>
      </c>
      <c r="B10" s="1">
        <v>0</v>
      </c>
      <c r="C10" s="1">
        <v>39</v>
      </c>
      <c r="D10" s="1">
        <v>0</v>
      </c>
      <c r="E10" s="1">
        <v>95</v>
      </c>
      <c r="F10" s="1">
        <v>0</v>
      </c>
      <c r="G10" s="1">
        <v>112</v>
      </c>
      <c r="H10" s="1">
        <v>0</v>
      </c>
      <c r="I10" s="1">
        <v>74</v>
      </c>
      <c r="J10" s="1">
        <v>0</v>
      </c>
      <c r="K10" s="1">
        <v>73</v>
      </c>
      <c r="L10" s="1">
        <v>0</v>
      </c>
      <c r="M10" s="1">
        <v>51</v>
      </c>
      <c r="N10" s="1">
        <v>0</v>
      </c>
      <c r="O10" s="1">
        <v>73</v>
      </c>
      <c r="P10" s="1">
        <v>0</v>
      </c>
      <c r="Q10" s="1">
        <v>100</v>
      </c>
      <c r="R10" s="1">
        <v>0</v>
      </c>
      <c r="S10" s="1">
        <v>55</v>
      </c>
      <c r="T10" s="1">
        <v>0</v>
      </c>
      <c r="U10" s="1">
        <v>62</v>
      </c>
      <c r="V10" s="1">
        <v>0</v>
      </c>
      <c r="W10" s="1">
        <v>77</v>
      </c>
      <c r="X10" s="1">
        <v>0</v>
      </c>
      <c r="Y10" s="1">
        <v>811</v>
      </c>
      <c r="Z10" s="1">
        <v>76387</v>
      </c>
      <c r="AA10" s="1">
        <v>811</v>
      </c>
      <c r="AB10" s="1">
        <v>0</v>
      </c>
      <c r="AC10" s="3">
        <v>0</v>
      </c>
      <c r="AD10" s="6" t="s">
        <v>274</v>
      </c>
    </row>
    <row r="11" customHeight="1" spans="1:30">
      <c r="A11" s="1">
        <v>20181031</v>
      </c>
      <c r="B11" s="1">
        <v>0</v>
      </c>
      <c r="C11" s="1">
        <v>20</v>
      </c>
      <c r="D11" s="1">
        <v>0</v>
      </c>
      <c r="E11" s="1">
        <v>26</v>
      </c>
      <c r="F11" s="1">
        <v>0</v>
      </c>
      <c r="G11" s="1">
        <v>34</v>
      </c>
      <c r="H11" s="1">
        <v>0</v>
      </c>
      <c r="I11" s="1">
        <v>32</v>
      </c>
      <c r="J11" s="1">
        <v>0</v>
      </c>
      <c r="K11" s="1">
        <v>33</v>
      </c>
      <c r="L11" s="1">
        <v>1</v>
      </c>
      <c r="M11" s="1">
        <v>29</v>
      </c>
      <c r="N11" s="1">
        <v>0</v>
      </c>
      <c r="O11" s="1">
        <v>30</v>
      </c>
      <c r="P11" s="1">
        <v>1</v>
      </c>
      <c r="Q11" s="1">
        <v>50</v>
      </c>
      <c r="R11" s="1">
        <v>0</v>
      </c>
      <c r="S11" s="1">
        <v>38</v>
      </c>
      <c r="T11" s="1">
        <v>0</v>
      </c>
      <c r="U11" s="1">
        <v>12</v>
      </c>
      <c r="V11" s="1">
        <v>0</v>
      </c>
      <c r="W11" s="1">
        <v>21</v>
      </c>
      <c r="X11" s="1">
        <v>2</v>
      </c>
      <c r="Y11" s="1">
        <v>325</v>
      </c>
      <c r="Z11" s="1">
        <v>51358</v>
      </c>
      <c r="AA11" s="1">
        <v>327</v>
      </c>
      <c r="AB11" s="1">
        <v>2</v>
      </c>
      <c r="AC11" s="3">
        <f>AB11/AA11</f>
        <v>0.00611620795107034</v>
      </c>
      <c r="AD11" s="6" t="s">
        <v>268</v>
      </c>
    </row>
    <row r="12" customHeight="1" spans="1:30">
      <c r="A12" s="1">
        <v>20181101</v>
      </c>
      <c r="B12" s="1">
        <v>0</v>
      </c>
      <c r="C12" s="1">
        <v>2</v>
      </c>
      <c r="D12" s="1">
        <v>0</v>
      </c>
      <c r="E12" s="1">
        <v>9</v>
      </c>
      <c r="F12" s="1">
        <v>0</v>
      </c>
      <c r="G12" s="1">
        <v>11</v>
      </c>
      <c r="H12" s="1">
        <v>0</v>
      </c>
      <c r="I12" s="1">
        <v>6</v>
      </c>
      <c r="J12" s="1">
        <v>0</v>
      </c>
      <c r="K12" s="1">
        <v>3</v>
      </c>
      <c r="L12" s="1">
        <v>0</v>
      </c>
      <c r="M12" s="1">
        <v>2</v>
      </c>
      <c r="N12" s="1">
        <v>0</v>
      </c>
      <c r="O12" s="1">
        <v>9</v>
      </c>
      <c r="P12" s="1">
        <v>0</v>
      </c>
      <c r="Q12" s="1">
        <v>11</v>
      </c>
      <c r="R12" s="1">
        <v>0</v>
      </c>
      <c r="S12" s="1">
        <v>5</v>
      </c>
      <c r="T12" s="1">
        <v>0</v>
      </c>
      <c r="U12" s="1">
        <v>1</v>
      </c>
      <c r="V12" s="1">
        <v>0</v>
      </c>
      <c r="W12" s="1">
        <v>1</v>
      </c>
      <c r="X12" s="1">
        <v>0</v>
      </c>
      <c r="Y12" s="1">
        <v>60</v>
      </c>
      <c r="Z12" s="1">
        <v>6749</v>
      </c>
      <c r="AA12" s="1">
        <v>60</v>
      </c>
      <c r="AB12" s="1">
        <v>0</v>
      </c>
      <c r="AC12" s="3">
        <v>0</v>
      </c>
      <c r="AD12" s="1" t="s">
        <v>259</v>
      </c>
    </row>
    <row r="13" customHeight="1" spans="1:30">
      <c r="A13" s="1">
        <v>20181102</v>
      </c>
      <c r="B13" s="1">
        <v>0</v>
      </c>
      <c r="C13" s="1">
        <v>11</v>
      </c>
      <c r="D13" s="1">
        <v>0</v>
      </c>
      <c r="E13" s="1">
        <v>23</v>
      </c>
      <c r="F13" s="1">
        <v>0</v>
      </c>
      <c r="G13" s="1">
        <v>27</v>
      </c>
      <c r="H13" s="1">
        <v>0</v>
      </c>
      <c r="I13" s="1">
        <v>23</v>
      </c>
      <c r="J13" s="1">
        <v>0</v>
      </c>
      <c r="K13" s="1">
        <v>22</v>
      </c>
      <c r="L13" s="1">
        <v>0</v>
      </c>
      <c r="M13" s="1">
        <v>10</v>
      </c>
      <c r="N13" s="1">
        <v>1</v>
      </c>
      <c r="O13" s="1">
        <v>22</v>
      </c>
      <c r="P13" s="1">
        <v>0</v>
      </c>
      <c r="Q13" s="1">
        <v>36</v>
      </c>
      <c r="R13" s="1">
        <v>0</v>
      </c>
      <c r="S13" s="1">
        <v>16</v>
      </c>
      <c r="T13" s="1">
        <v>0</v>
      </c>
      <c r="U13" s="1">
        <v>6</v>
      </c>
      <c r="V13" s="1">
        <v>1</v>
      </c>
      <c r="W13" s="1">
        <v>7</v>
      </c>
      <c r="X13" s="1">
        <v>2</v>
      </c>
      <c r="Y13" s="1">
        <v>202</v>
      </c>
      <c r="Z13" s="1">
        <v>19147</v>
      </c>
      <c r="AA13" s="1">
        <v>204</v>
      </c>
      <c r="AB13" s="1">
        <v>2</v>
      </c>
      <c r="AC13" s="3">
        <f>AB13/AA13</f>
        <v>0.00980392156862745</v>
      </c>
      <c r="AD13" s="6" t="s">
        <v>273</v>
      </c>
    </row>
    <row r="14" customHeight="1" spans="1:30">
      <c r="A14" s="1">
        <v>20181103</v>
      </c>
      <c r="B14" s="1">
        <v>0</v>
      </c>
      <c r="C14" s="1">
        <v>1</v>
      </c>
      <c r="D14" s="1">
        <v>0</v>
      </c>
      <c r="E14" s="1">
        <v>11</v>
      </c>
      <c r="F14" s="1">
        <v>0</v>
      </c>
      <c r="G14" s="1">
        <v>20</v>
      </c>
      <c r="H14" s="1">
        <v>0</v>
      </c>
      <c r="I14" s="1">
        <v>5</v>
      </c>
      <c r="J14" s="1">
        <v>0</v>
      </c>
      <c r="K14" s="1">
        <v>5</v>
      </c>
      <c r="L14" s="1">
        <v>0</v>
      </c>
      <c r="M14" s="1">
        <v>7</v>
      </c>
      <c r="N14" s="1">
        <v>0</v>
      </c>
      <c r="O14" s="1">
        <v>8</v>
      </c>
      <c r="P14" s="1">
        <v>0</v>
      </c>
      <c r="Q14" s="1">
        <v>7</v>
      </c>
      <c r="R14" s="1">
        <v>0</v>
      </c>
      <c r="S14" s="1">
        <v>5</v>
      </c>
      <c r="T14" s="1">
        <v>0</v>
      </c>
      <c r="U14" s="1">
        <v>5</v>
      </c>
      <c r="V14" s="1">
        <v>0</v>
      </c>
      <c r="W14" s="1">
        <v>21</v>
      </c>
      <c r="X14" s="1">
        <v>0</v>
      </c>
      <c r="Y14" s="1">
        <v>95</v>
      </c>
      <c r="Z14" s="1">
        <v>9625</v>
      </c>
      <c r="AA14" s="1">
        <v>95</v>
      </c>
      <c r="AB14" s="1">
        <v>0</v>
      </c>
      <c r="AC14" s="3">
        <v>0</v>
      </c>
      <c r="AD14" s="6" t="s">
        <v>261</v>
      </c>
    </row>
    <row r="15" customHeight="1" spans="1:30">
      <c r="A15" s="1">
        <v>20181104</v>
      </c>
      <c r="B15" s="1">
        <v>0</v>
      </c>
      <c r="C15" s="1">
        <v>6</v>
      </c>
      <c r="D15" s="1">
        <v>0</v>
      </c>
      <c r="E15" s="1">
        <v>21</v>
      </c>
      <c r="F15" s="1">
        <v>0</v>
      </c>
      <c r="G15" s="1">
        <v>17</v>
      </c>
      <c r="H15" s="1">
        <v>0</v>
      </c>
      <c r="I15" s="1">
        <v>14</v>
      </c>
      <c r="J15" s="1">
        <v>0</v>
      </c>
      <c r="K15" s="1">
        <v>8</v>
      </c>
      <c r="L15" s="1">
        <v>0</v>
      </c>
      <c r="M15" s="1">
        <v>8</v>
      </c>
      <c r="N15" s="1">
        <v>0</v>
      </c>
      <c r="O15" s="1">
        <v>8</v>
      </c>
      <c r="P15" s="1">
        <v>0</v>
      </c>
      <c r="Q15" s="1">
        <v>7</v>
      </c>
      <c r="R15" s="1">
        <v>0</v>
      </c>
      <c r="S15" s="1">
        <v>2</v>
      </c>
      <c r="T15" s="1">
        <v>0</v>
      </c>
      <c r="U15" s="1">
        <v>2</v>
      </c>
      <c r="V15" s="1">
        <v>0</v>
      </c>
      <c r="W15" s="1">
        <v>2</v>
      </c>
      <c r="X15" s="1">
        <v>0</v>
      </c>
      <c r="Y15" s="1">
        <v>95</v>
      </c>
      <c r="Z15" s="1">
        <v>7897</v>
      </c>
      <c r="AA15" s="1">
        <v>95</v>
      </c>
      <c r="AB15" s="1">
        <v>0</v>
      </c>
      <c r="AC15" s="3">
        <f>AB15/AA15</f>
        <v>0</v>
      </c>
      <c r="AD15" s="1" t="s">
        <v>261</v>
      </c>
    </row>
    <row r="16" customHeight="1" spans="1:30">
      <c r="A16" s="1">
        <v>20181105</v>
      </c>
      <c r="B16" s="1">
        <v>0</v>
      </c>
      <c r="C16" s="1">
        <v>4</v>
      </c>
      <c r="D16" s="1">
        <v>0</v>
      </c>
      <c r="E16" s="1">
        <v>4</v>
      </c>
      <c r="F16" s="1">
        <v>0</v>
      </c>
      <c r="G16" s="1">
        <v>4</v>
      </c>
      <c r="H16" s="1">
        <v>0</v>
      </c>
      <c r="I16" s="1">
        <v>6</v>
      </c>
      <c r="J16" s="1">
        <v>0</v>
      </c>
      <c r="K16" s="1">
        <v>3</v>
      </c>
      <c r="L16" s="1">
        <v>0</v>
      </c>
      <c r="M16" s="1">
        <v>5</v>
      </c>
      <c r="N16" s="1">
        <v>0</v>
      </c>
      <c r="O16" s="1">
        <v>4</v>
      </c>
      <c r="P16" s="1">
        <v>0</v>
      </c>
      <c r="Q16" s="1">
        <v>4</v>
      </c>
      <c r="R16" s="1">
        <v>0</v>
      </c>
      <c r="S16" s="1">
        <v>3</v>
      </c>
      <c r="T16" s="1">
        <v>0</v>
      </c>
      <c r="U16" s="1">
        <v>5</v>
      </c>
      <c r="V16" s="1">
        <v>0</v>
      </c>
      <c r="W16" s="1">
        <v>3</v>
      </c>
      <c r="X16" s="1">
        <v>0</v>
      </c>
      <c r="Y16" s="1">
        <v>45</v>
      </c>
      <c r="Z16" s="1">
        <v>3976</v>
      </c>
      <c r="AA16" s="1">
        <v>45</v>
      </c>
      <c r="AB16" s="1">
        <v>0</v>
      </c>
      <c r="AC16" s="3">
        <v>0</v>
      </c>
      <c r="AD16" s="1" t="s">
        <v>261</v>
      </c>
    </row>
    <row r="17" s="1" customFormat="1" customHeight="1" spans="1:30">
      <c r="A17" s="1">
        <v>20181106</v>
      </c>
      <c r="B17" s="1">
        <v>0</v>
      </c>
      <c r="C17" s="1">
        <v>1</v>
      </c>
      <c r="D17" s="1">
        <v>0</v>
      </c>
      <c r="E17" s="1">
        <v>1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4</v>
      </c>
      <c r="L17" s="1">
        <v>0</v>
      </c>
      <c r="M17" s="1">
        <v>1</v>
      </c>
      <c r="N17" s="1">
        <v>0</v>
      </c>
      <c r="O17" s="1">
        <v>2</v>
      </c>
      <c r="P17" s="1">
        <v>0</v>
      </c>
      <c r="Q17" s="1">
        <v>1</v>
      </c>
      <c r="R17" s="1">
        <v>0</v>
      </c>
      <c r="S17" s="1">
        <v>2</v>
      </c>
      <c r="T17" s="1">
        <v>0</v>
      </c>
      <c r="U17" s="1">
        <v>1</v>
      </c>
      <c r="V17" s="1">
        <v>0</v>
      </c>
      <c r="W17" s="1">
        <v>5</v>
      </c>
      <c r="X17" s="1">
        <v>0</v>
      </c>
      <c r="Y17" s="1">
        <v>20</v>
      </c>
      <c r="Z17" s="1">
        <v>1747</v>
      </c>
      <c r="AA17" s="1">
        <v>20</v>
      </c>
      <c r="AB17" s="1">
        <v>0</v>
      </c>
      <c r="AC17" s="3">
        <v>0</v>
      </c>
      <c r="AD17" s="1" t="s">
        <v>273</v>
      </c>
    </row>
    <row r="18" customHeight="1" spans="1:30">
      <c r="A18" s="1">
        <v>20181107</v>
      </c>
      <c r="B18" s="1">
        <v>0</v>
      </c>
      <c r="C18" s="1">
        <v>13</v>
      </c>
      <c r="D18" s="1">
        <v>0</v>
      </c>
      <c r="E18" s="1">
        <v>18</v>
      </c>
      <c r="F18" s="1">
        <v>0</v>
      </c>
      <c r="G18" s="1">
        <v>12</v>
      </c>
      <c r="H18" s="1">
        <v>0</v>
      </c>
      <c r="I18" s="1">
        <v>9</v>
      </c>
      <c r="J18" s="1">
        <v>0</v>
      </c>
      <c r="K18" s="1">
        <v>5</v>
      </c>
      <c r="L18" s="1">
        <v>0</v>
      </c>
      <c r="M18" s="1">
        <v>15</v>
      </c>
      <c r="N18" s="1">
        <v>0</v>
      </c>
      <c r="O18" s="1">
        <v>27</v>
      </c>
      <c r="P18" s="1">
        <v>0</v>
      </c>
      <c r="Q18" s="1">
        <v>31</v>
      </c>
      <c r="R18" s="1">
        <v>0</v>
      </c>
      <c r="S18" s="1">
        <v>25</v>
      </c>
      <c r="T18" s="1">
        <v>0</v>
      </c>
      <c r="U18" s="1">
        <v>14</v>
      </c>
      <c r="V18" s="1">
        <v>0</v>
      </c>
      <c r="W18" s="1">
        <v>11</v>
      </c>
      <c r="X18" s="1">
        <v>0</v>
      </c>
      <c r="Y18" s="1">
        <v>180</v>
      </c>
      <c r="Z18" s="1">
        <v>12517</v>
      </c>
      <c r="AA18" s="1">
        <v>180</v>
      </c>
      <c r="AB18" s="1">
        <v>0</v>
      </c>
      <c r="AC18" s="3">
        <f>AB18/AA18</f>
        <v>0</v>
      </c>
      <c r="AD18" s="6" t="s">
        <v>327</v>
      </c>
    </row>
    <row r="19" s="1" customFormat="1" customHeight="1" spans="1:30">
      <c r="A19" s="1">
        <v>20181108</v>
      </c>
      <c r="B19" s="1">
        <v>0</v>
      </c>
      <c r="C19" s="1">
        <v>1</v>
      </c>
      <c r="H19" s="1">
        <v>0</v>
      </c>
      <c r="I19" s="1">
        <v>3</v>
      </c>
      <c r="J19" s="1">
        <v>0</v>
      </c>
      <c r="K19" s="1">
        <v>5</v>
      </c>
      <c r="L19" s="1">
        <v>0</v>
      </c>
      <c r="M19" s="1">
        <v>1</v>
      </c>
      <c r="N19" s="1">
        <v>0</v>
      </c>
      <c r="O19" s="1">
        <v>1</v>
      </c>
      <c r="P19" s="1">
        <v>0</v>
      </c>
      <c r="Q19" s="1">
        <v>1</v>
      </c>
      <c r="R19" s="1">
        <v>0</v>
      </c>
      <c r="S19" s="1">
        <v>1</v>
      </c>
      <c r="T19" s="1">
        <v>0</v>
      </c>
      <c r="U19" s="1">
        <v>3</v>
      </c>
      <c r="X19" s="1">
        <v>0</v>
      </c>
      <c r="Y19" s="1">
        <v>16</v>
      </c>
      <c r="Z19" s="1">
        <v>1920</v>
      </c>
      <c r="AA19" s="1">
        <v>16</v>
      </c>
      <c r="AB19" s="1">
        <v>0</v>
      </c>
      <c r="AC19" s="3">
        <v>0</v>
      </c>
      <c r="AD19" s="1" t="s">
        <v>273</v>
      </c>
    </row>
    <row r="20" customHeight="1" spans="1:30">
      <c r="A20" s="1">
        <v>20181109</v>
      </c>
      <c r="B20" s="1">
        <v>0</v>
      </c>
      <c r="C20" s="1">
        <v>1</v>
      </c>
      <c r="D20" s="1">
        <v>0</v>
      </c>
      <c r="E20" s="1">
        <v>3</v>
      </c>
      <c r="F20" s="1">
        <v>0</v>
      </c>
      <c r="G20" s="1">
        <v>1</v>
      </c>
      <c r="H20" s="1">
        <v>0</v>
      </c>
      <c r="I20" s="1">
        <v>2</v>
      </c>
      <c r="J20" s="1">
        <v>0</v>
      </c>
      <c r="K20" s="1">
        <v>3</v>
      </c>
      <c r="L20" s="1">
        <v>0</v>
      </c>
      <c r="M20" s="1">
        <v>4</v>
      </c>
      <c r="N20" s="1">
        <v>0</v>
      </c>
      <c r="O20" s="1">
        <v>1</v>
      </c>
      <c r="P20" s="1">
        <v>0</v>
      </c>
      <c r="Q20" s="1">
        <v>1</v>
      </c>
      <c r="R20" s="1">
        <v>0</v>
      </c>
      <c r="S20" s="1">
        <v>1</v>
      </c>
      <c r="T20" s="1">
        <v>0</v>
      </c>
      <c r="U20" s="1">
        <v>1</v>
      </c>
      <c r="X20" s="1">
        <v>0</v>
      </c>
      <c r="Y20" s="1">
        <v>18</v>
      </c>
      <c r="Z20" s="1">
        <v>2011</v>
      </c>
      <c r="AA20" s="1">
        <v>18</v>
      </c>
      <c r="AB20" s="1">
        <v>0</v>
      </c>
      <c r="AC20" s="3">
        <v>0</v>
      </c>
      <c r="AD20" s="6" t="s">
        <v>402</v>
      </c>
    </row>
    <row r="21" s="1" customFormat="1" customHeight="1" spans="1:30">
      <c r="A21" s="1">
        <v>20181110</v>
      </c>
      <c r="B21" s="1">
        <v>0</v>
      </c>
      <c r="C21" s="1">
        <v>2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5</v>
      </c>
      <c r="L21" s="1">
        <v>0</v>
      </c>
      <c r="M21" s="1">
        <v>3</v>
      </c>
      <c r="N21" s="1">
        <v>0</v>
      </c>
      <c r="O21" s="1">
        <v>2</v>
      </c>
      <c r="P21" s="1">
        <v>0</v>
      </c>
      <c r="Q21" s="1">
        <v>3</v>
      </c>
      <c r="T21" s="1">
        <v>0</v>
      </c>
      <c r="U21" s="1">
        <v>3</v>
      </c>
      <c r="X21" s="1">
        <v>0</v>
      </c>
      <c r="Y21" s="1">
        <v>20</v>
      </c>
      <c r="Z21" s="1">
        <v>1910</v>
      </c>
      <c r="AA21" s="1">
        <v>20</v>
      </c>
      <c r="AB21" s="1">
        <v>0</v>
      </c>
      <c r="AC21" s="3">
        <v>0</v>
      </c>
      <c r="AD21" s="1" t="s">
        <v>268</v>
      </c>
    </row>
    <row r="22" customHeight="1" spans="1:30">
      <c r="A22" s="1">
        <v>20181111</v>
      </c>
      <c r="B22" s="1">
        <v>0</v>
      </c>
      <c r="C22" s="1">
        <v>1</v>
      </c>
      <c r="D22" s="1">
        <v>0</v>
      </c>
      <c r="E22" s="1">
        <v>1</v>
      </c>
      <c r="J22" s="1">
        <v>0</v>
      </c>
      <c r="K22" s="1">
        <v>2</v>
      </c>
      <c r="L22" s="1">
        <v>0</v>
      </c>
      <c r="M22" s="1">
        <v>3</v>
      </c>
      <c r="P22" s="1">
        <v>0</v>
      </c>
      <c r="Q22" s="1">
        <v>1</v>
      </c>
      <c r="R22" s="1">
        <v>0</v>
      </c>
      <c r="S22" s="1">
        <v>2</v>
      </c>
      <c r="X22" s="1">
        <v>0</v>
      </c>
      <c r="Y22" s="1">
        <v>10</v>
      </c>
      <c r="Z22" s="1">
        <v>1500</v>
      </c>
      <c r="AA22" s="1">
        <v>10</v>
      </c>
      <c r="AB22" s="1">
        <v>0</v>
      </c>
      <c r="AC22" s="3">
        <f>AB22/AA22</f>
        <v>0</v>
      </c>
      <c r="AD22" s="6" t="s">
        <v>267</v>
      </c>
    </row>
    <row r="23" s="1" customFormat="1" customHeight="1" spans="1:30">
      <c r="A23" s="1">
        <v>20181112</v>
      </c>
      <c r="B23" s="1">
        <v>0</v>
      </c>
      <c r="C23" s="1">
        <v>39</v>
      </c>
      <c r="D23" s="1">
        <v>0</v>
      </c>
      <c r="E23" s="1">
        <v>37</v>
      </c>
      <c r="F23" s="1">
        <v>0</v>
      </c>
      <c r="G23" s="1">
        <v>43</v>
      </c>
      <c r="H23" s="1">
        <v>0</v>
      </c>
      <c r="I23" s="1">
        <v>34</v>
      </c>
      <c r="J23" s="1">
        <v>0</v>
      </c>
      <c r="K23" s="1">
        <v>32</v>
      </c>
      <c r="L23" s="1">
        <v>0</v>
      </c>
      <c r="M23" s="1">
        <v>33</v>
      </c>
      <c r="N23" s="1">
        <v>0</v>
      </c>
      <c r="O23" s="1">
        <v>68</v>
      </c>
      <c r="P23" s="1">
        <v>0</v>
      </c>
      <c r="Q23" s="1">
        <v>91</v>
      </c>
      <c r="R23" s="1">
        <v>0</v>
      </c>
      <c r="S23" s="1">
        <v>33</v>
      </c>
      <c r="T23" s="1">
        <v>0</v>
      </c>
      <c r="U23" s="1">
        <v>6</v>
      </c>
      <c r="V23" s="1">
        <v>0</v>
      </c>
      <c r="W23" s="1">
        <v>11</v>
      </c>
      <c r="X23" s="1">
        <v>0</v>
      </c>
      <c r="Y23" s="1">
        <v>427</v>
      </c>
      <c r="Z23" s="1">
        <v>48245</v>
      </c>
      <c r="AA23" s="1">
        <v>427</v>
      </c>
      <c r="AB23" s="1">
        <v>0</v>
      </c>
      <c r="AC23" s="3">
        <v>0</v>
      </c>
      <c r="AD23" s="1" t="s">
        <v>277</v>
      </c>
    </row>
    <row r="24" customHeight="1" spans="1:30">
      <c r="A24" s="1">
        <v>20181113</v>
      </c>
      <c r="B24" s="1">
        <v>0</v>
      </c>
      <c r="C24" s="1">
        <v>21</v>
      </c>
      <c r="D24" s="1">
        <v>1</v>
      </c>
      <c r="E24" s="1">
        <v>30</v>
      </c>
      <c r="F24" s="1">
        <v>1</v>
      </c>
      <c r="G24" s="1">
        <v>28</v>
      </c>
      <c r="H24" s="1">
        <v>1</v>
      </c>
      <c r="I24" s="1">
        <v>40</v>
      </c>
      <c r="J24" s="1">
        <v>4</v>
      </c>
      <c r="K24" s="1">
        <v>36</v>
      </c>
      <c r="L24" s="1">
        <v>0</v>
      </c>
      <c r="M24" s="1">
        <v>31</v>
      </c>
      <c r="N24" s="1">
        <v>0</v>
      </c>
      <c r="O24" s="1">
        <v>35</v>
      </c>
      <c r="P24" s="1">
        <v>1</v>
      </c>
      <c r="Q24" s="1">
        <v>25</v>
      </c>
      <c r="R24" s="1">
        <v>0</v>
      </c>
      <c r="S24" s="1">
        <v>5</v>
      </c>
      <c r="T24" s="1">
        <v>0</v>
      </c>
      <c r="U24" s="1">
        <v>5</v>
      </c>
      <c r="X24" s="1">
        <v>7</v>
      </c>
      <c r="Y24" s="1">
        <v>256</v>
      </c>
      <c r="Z24" s="1">
        <v>35075</v>
      </c>
      <c r="AA24" s="1">
        <v>263</v>
      </c>
      <c r="AB24" s="1">
        <v>7</v>
      </c>
      <c r="AC24" s="3">
        <f>AB24/AA24</f>
        <v>0.026615969581749</v>
      </c>
      <c r="AD24" s="6" t="s">
        <v>279</v>
      </c>
    </row>
    <row r="25" s="1" customFormat="1" customHeight="1" spans="1:30">
      <c r="A25" s="1">
        <v>20181115</v>
      </c>
      <c r="D25" s="1">
        <v>0</v>
      </c>
      <c r="E25" s="1">
        <v>1</v>
      </c>
      <c r="F25" s="1">
        <v>0</v>
      </c>
      <c r="G25" s="1">
        <v>2</v>
      </c>
      <c r="L25" s="1">
        <v>0</v>
      </c>
      <c r="M25" s="1">
        <v>1</v>
      </c>
      <c r="X25" s="1">
        <v>0</v>
      </c>
      <c r="Y25" s="1">
        <v>4</v>
      </c>
      <c r="Z25" s="1">
        <v>515</v>
      </c>
      <c r="AA25" s="1">
        <v>4</v>
      </c>
      <c r="AB25" s="1">
        <v>0</v>
      </c>
      <c r="AC25" s="3">
        <v>0</v>
      </c>
      <c r="AD25" s="1" t="s">
        <v>170</v>
      </c>
    </row>
    <row r="26" s="1" customFormat="1" customHeight="1" spans="1:30">
      <c r="A26" s="1">
        <v>20181116</v>
      </c>
      <c r="X26" s="1">
        <v>0</v>
      </c>
      <c r="Y26" s="1">
        <v>2037</v>
      </c>
      <c r="Z26" s="1">
        <v>300722</v>
      </c>
      <c r="AA26" s="1">
        <v>2037</v>
      </c>
      <c r="AB26" s="1">
        <v>0</v>
      </c>
      <c r="AC26" s="3">
        <f>AB26/AA26</f>
        <v>0</v>
      </c>
      <c r="AD26" s="6" t="s">
        <v>268</v>
      </c>
    </row>
    <row r="27" customHeight="1" spans="1:30">
      <c r="A27" s="6" t="s">
        <v>30</v>
      </c>
      <c r="D27" s="1">
        <v>0</v>
      </c>
      <c r="E27" s="1">
        <v>1</v>
      </c>
      <c r="H27" s="1">
        <v>0</v>
      </c>
      <c r="I27" s="1">
        <v>1</v>
      </c>
      <c r="R27" s="1">
        <v>0</v>
      </c>
      <c r="S27" s="1">
        <v>2</v>
      </c>
      <c r="T27" s="1">
        <v>0</v>
      </c>
      <c r="U27" s="1">
        <v>3</v>
      </c>
      <c r="V27" s="1">
        <v>0</v>
      </c>
      <c r="W27" s="1">
        <v>1</v>
      </c>
      <c r="X27" s="1">
        <v>0</v>
      </c>
      <c r="Y27" s="1">
        <v>8</v>
      </c>
      <c r="Z27" s="1">
        <v>1259</v>
      </c>
      <c r="AA27" s="1">
        <v>8</v>
      </c>
      <c r="AB27" s="1">
        <v>0</v>
      </c>
      <c r="AC27" s="3">
        <f>AB27/AA27</f>
        <v>0</v>
      </c>
      <c r="AD27" s="6" t="s">
        <v>151</v>
      </c>
    </row>
    <row r="28" customHeight="1" spans="1:30">
      <c r="A28" s="6" t="s">
        <v>271</v>
      </c>
      <c r="X28" s="1">
        <v>1</v>
      </c>
      <c r="Y28" s="1">
        <v>222</v>
      </c>
      <c r="AA28" s="1">
        <v>223</v>
      </c>
      <c r="AB28" s="1">
        <v>1</v>
      </c>
      <c r="AC28" s="3">
        <f>AB28/AA28</f>
        <v>0.00448430493273543</v>
      </c>
      <c r="AD28" s="1">
        <v>0</v>
      </c>
    </row>
    <row r="29" s="1" customFormat="1" customHeight="1" spans="1:29">
      <c r="A29" s="6" t="s">
        <v>33</v>
      </c>
      <c r="B29" s="1">
        <v>0</v>
      </c>
      <c r="C29" s="1">
        <v>63</v>
      </c>
      <c r="D29" s="1">
        <v>0</v>
      </c>
      <c r="E29" s="1">
        <v>159</v>
      </c>
      <c r="F29" s="1">
        <v>0</v>
      </c>
      <c r="G29" s="1">
        <v>129</v>
      </c>
      <c r="H29" s="1">
        <v>0</v>
      </c>
      <c r="I29" s="1">
        <v>141</v>
      </c>
      <c r="J29" s="1">
        <v>0</v>
      </c>
      <c r="K29" s="1">
        <v>166</v>
      </c>
      <c r="L29" s="1">
        <v>0</v>
      </c>
      <c r="M29" s="1">
        <v>219</v>
      </c>
      <c r="N29" s="1">
        <v>0</v>
      </c>
      <c r="O29" s="1">
        <v>152</v>
      </c>
      <c r="P29" s="1">
        <v>0</v>
      </c>
      <c r="Q29" s="1">
        <v>77</v>
      </c>
      <c r="R29" s="1">
        <v>0</v>
      </c>
      <c r="S29" s="1">
        <v>78</v>
      </c>
      <c r="T29" s="1">
        <v>0</v>
      </c>
      <c r="U29" s="1">
        <v>51</v>
      </c>
      <c r="V29" s="1">
        <v>0</v>
      </c>
      <c r="W29" s="1">
        <v>117</v>
      </c>
      <c r="X29" s="1">
        <v>0</v>
      </c>
      <c r="Y29" s="1">
        <v>1370</v>
      </c>
      <c r="Z29" s="1">
        <v>139142</v>
      </c>
      <c r="AA29" s="1">
        <v>1370</v>
      </c>
      <c r="AB29" s="1">
        <v>0</v>
      </c>
      <c r="AC29" s="3">
        <v>0</v>
      </c>
    </row>
    <row r="30" s="1" customFormat="1" customHeight="1" spans="1:29">
      <c r="A30" s="6" t="s">
        <v>34</v>
      </c>
      <c r="B30" s="1">
        <v>0</v>
      </c>
      <c r="C30" s="1">
        <v>1</v>
      </c>
      <c r="D30" s="1">
        <v>0</v>
      </c>
      <c r="E30" s="1">
        <v>6</v>
      </c>
      <c r="F30" s="1">
        <v>0</v>
      </c>
      <c r="G30" s="1">
        <v>4</v>
      </c>
      <c r="H30" s="1">
        <v>0</v>
      </c>
      <c r="I30" s="1">
        <v>3</v>
      </c>
      <c r="J30" s="1">
        <v>0</v>
      </c>
      <c r="K30" s="1">
        <v>3</v>
      </c>
      <c r="L30" s="1">
        <v>0</v>
      </c>
      <c r="M30" s="1">
        <v>3</v>
      </c>
      <c r="N30" s="1">
        <v>0</v>
      </c>
      <c r="O30" s="1">
        <v>1</v>
      </c>
      <c r="P30" s="1">
        <v>0</v>
      </c>
      <c r="Q30" s="1">
        <v>1</v>
      </c>
      <c r="R30" s="1">
        <v>0</v>
      </c>
      <c r="S30" s="1">
        <v>0</v>
      </c>
      <c r="T30" s="1">
        <v>0</v>
      </c>
      <c r="U30" s="1">
        <v>5</v>
      </c>
      <c r="V30" s="1">
        <v>0</v>
      </c>
      <c r="W30" s="1">
        <v>2</v>
      </c>
      <c r="X30" s="1">
        <v>0</v>
      </c>
      <c r="Y30" s="1">
        <v>29</v>
      </c>
      <c r="Z30" s="1">
        <v>131784</v>
      </c>
      <c r="AA30" s="1">
        <v>29</v>
      </c>
      <c r="AB30" s="1">
        <v>0</v>
      </c>
      <c r="AC30" s="3">
        <v>0</v>
      </c>
    </row>
    <row r="31" s="1" customFormat="1" customHeight="1" spans="1:30">
      <c r="A31" s="1" t="s">
        <v>36</v>
      </c>
      <c r="B31" s="1">
        <v>0</v>
      </c>
      <c r="C31" s="1">
        <v>12</v>
      </c>
      <c r="D31" s="1">
        <v>0</v>
      </c>
      <c r="E31" s="1">
        <v>16</v>
      </c>
      <c r="F31" s="1">
        <v>0</v>
      </c>
      <c r="G31" s="1">
        <v>18</v>
      </c>
      <c r="H31" s="1">
        <v>0</v>
      </c>
      <c r="I31" s="1">
        <v>17</v>
      </c>
      <c r="J31" s="1">
        <v>0</v>
      </c>
      <c r="K31" s="1">
        <v>19</v>
      </c>
      <c r="L31" s="1">
        <v>0</v>
      </c>
      <c r="M31" s="1">
        <v>11</v>
      </c>
      <c r="N31" s="1">
        <v>0</v>
      </c>
      <c r="O31" s="1">
        <v>18</v>
      </c>
      <c r="P31" s="1">
        <v>0</v>
      </c>
      <c r="Q31" s="1">
        <v>8</v>
      </c>
      <c r="R31" s="1">
        <v>0</v>
      </c>
      <c r="S31" s="1">
        <v>12</v>
      </c>
      <c r="T31" s="1">
        <v>0</v>
      </c>
      <c r="U31" s="1">
        <v>1</v>
      </c>
      <c r="X31" s="1">
        <v>0</v>
      </c>
      <c r="Y31" s="1">
        <v>132</v>
      </c>
      <c r="Z31" s="1">
        <v>10902</v>
      </c>
      <c r="AA31" s="1">
        <v>132</v>
      </c>
      <c r="AB31" s="1">
        <v>0</v>
      </c>
      <c r="AC31" s="3">
        <v>0</v>
      </c>
      <c r="AD31" s="1" t="s">
        <v>274</v>
      </c>
    </row>
    <row r="32" s="1" customFormat="1" customHeight="1" spans="1:30">
      <c r="A32" s="1" t="s">
        <v>38</v>
      </c>
      <c r="B32" s="1">
        <v>0</v>
      </c>
      <c r="C32" s="1">
        <v>15</v>
      </c>
      <c r="D32" s="1">
        <v>0</v>
      </c>
      <c r="E32" s="1">
        <v>24</v>
      </c>
      <c r="F32" s="1">
        <v>0</v>
      </c>
      <c r="G32" s="1">
        <v>29</v>
      </c>
      <c r="H32" s="1">
        <v>0</v>
      </c>
      <c r="I32" s="1">
        <v>49</v>
      </c>
      <c r="J32" s="1">
        <v>0</v>
      </c>
      <c r="K32" s="1">
        <v>31</v>
      </c>
      <c r="L32" s="1">
        <v>0</v>
      </c>
      <c r="M32" s="1">
        <v>21</v>
      </c>
      <c r="N32" s="1">
        <v>0</v>
      </c>
      <c r="O32" s="1">
        <v>28</v>
      </c>
      <c r="P32" s="1">
        <v>0</v>
      </c>
      <c r="Q32" s="1">
        <v>22</v>
      </c>
      <c r="R32" s="1">
        <v>0</v>
      </c>
      <c r="S32" s="1">
        <v>21</v>
      </c>
      <c r="T32" s="1">
        <v>0</v>
      </c>
      <c r="U32" s="1">
        <v>5</v>
      </c>
      <c r="V32" s="1">
        <v>0</v>
      </c>
      <c r="W32" s="1">
        <v>7</v>
      </c>
      <c r="X32" s="1">
        <v>0</v>
      </c>
      <c r="Y32" s="1">
        <v>252</v>
      </c>
      <c r="Z32" s="1">
        <v>39038</v>
      </c>
      <c r="AA32" s="1">
        <v>252</v>
      </c>
      <c r="AB32" s="1">
        <v>0</v>
      </c>
      <c r="AC32" s="3">
        <v>0</v>
      </c>
      <c r="AD32" s="1" t="s">
        <v>274</v>
      </c>
    </row>
    <row r="33" customHeight="1" spans="1:30">
      <c r="A33" s="6" t="s">
        <v>40</v>
      </c>
      <c r="B33" s="1">
        <v>0</v>
      </c>
      <c r="C33" s="1">
        <v>4</v>
      </c>
      <c r="D33" s="1">
        <v>0</v>
      </c>
      <c r="E33" s="1">
        <v>18</v>
      </c>
      <c r="F33" s="1">
        <v>0</v>
      </c>
      <c r="G33" s="1">
        <v>11</v>
      </c>
      <c r="H33" s="1">
        <v>0</v>
      </c>
      <c r="I33" s="1">
        <v>5</v>
      </c>
      <c r="J33" s="1">
        <v>0</v>
      </c>
      <c r="K33" s="1">
        <v>6</v>
      </c>
      <c r="L33" s="1">
        <v>0</v>
      </c>
      <c r="M33" s="1">
        <v>10</v>
      </c>
      <c r="N33" s="1">
        <v>0</v>
      </c>
      <c r="O33" s="1">
        <v>19</v>
      </c>
      <c r="P33" s="1">
        <v>0</v>
      </c>
      <c r="Q33" s="1">
        <v>28</v>
      </c>
      <c r="R33" s="1">
        <v>0</v>
      </c>
      <c r="S33" s="1">
        <v>5</v>
      </c>
      <c r="T33" s="1">
        <v>0</v>
      </c>
      <c r="U33" s="1">
        <v>11</v>
      </c>
      <c r="V33" s="1">
        <v>0</v>
      </c>
      <c r="W33" s="1">
        <v>3</v>
      </c>
      <c r="X33" s="1">
        <v>0</v>
      </c>
      <c r="Y33" s="1">
        <v>120</v>
      </c>
      <c r="Z33" s="1">
        <v>24801</v>
      </c>
      <c r="AA33" s="1">
        <v>129</v>
      </c>
      <c r="AB33" s="1">
        <v>0</v>
      </c>
      <c r="AC33" s="3">
        <f>AB33/AA33</f>
        <v>0</v>
      </c>
      <c r="AD33" s="6" t="s">
        <v>280</v>
      </c>
    </row>
    <row r="34" customHeight="1" spans="1:30">
      <c r="A34" s="6" t="s">
        <v>276</v>
      </c>
      <c r="X34" s="1">
        <v>0</v>
      </c>
      <c r="Y34" s="1">
        <v>207</v>
      </c>
      <c r="Z34" s="1">
        <v>36663</v>
      </c>
      <c r="AA34" s="1">
        <v>201</v>
      </c>
      <c r="AB34" s="1">
        <v>0</v>
      </c>
      <c r="AC34" s="3">
        <f>AB34/AA34</f>
        <v>0</v>
      </c>
      <c r="AD34" s="1">
        <v>0</v>
      </c>
    </row>
    <row r="35" s="1" customFormat="1" customHeight="1" spans="1:30">
      <c r="A35" s="1" t="s">
        <v>43</v>
      </c>
      <c r="B35" s="1">
        <v>0</v>
      </c>
      <c r="C35" s="1">
        <v>12</v>
      </c>
      <c r="D35" s="1">
        <v>0</v>
      </c>
      <c r="E35" s="1">
        <v>20</v>
      </c>
      <c r="F35" s="1">
        <v>0</v>
      </c>
      <c r="G35" s="1">
        <v>20</v>
      </c>
      <c r="H35" s="1">
        <v>0</v>
      </c>
      <c r="I35" s="1">
        <v>11</v>
      </c>
      <c r="J35" s="1">
        <v>0</v>
      </c>
      <c r="K35" s="1">
        <v>22</v>
      </c>
      <c r="L35" s="1">
        <v>0</v>
      </c>
      <c r="M35" s="1">
        <v>11</v>
      </c>
      <c r="N35" s="1">
        <v>0</v>
      </c>
      <c r="O35" s="1">
        <v>11</v>
      </c>
      <c r="P35" s="1">
        <v>0</v>
      </c>
      <c r="Q35" s="1">
        <v>18</v>
      </c>
      <c r="R35" s="1">
        <v>0</v>
      </c>
      <c r="S35" s="1">
        <v>19</v>
      </c>
      <c r="T35" s="1">
        <v>0</v>
      </c>
      <c r="U35" s="1">
        <v>8</v>
      </c>
      <c r="V35" s="1">
        <v>0</v>
      </c>
      <c r="W35" s="1">
        <v>1</v>
      </c>
      <c r="X35" s="1">
        <v>0</v>
      </c>
      <c r="Y35" s="1">
        <v>153</v>
      </c>
      <c r="Z35" s="1">
        <v>23524</v>
      </c>
      <c r="AA35" s="1">
        <v>153</v>
      </c>
      <c r="AB35" s="1">
        <v>0</v>
      </c>
      <c r="AC35" s="3">
        <v>0</v>
      </c>
      <c r="AD35" s="1" t="s">
        <v>277</v>
      </c>
    </row>
    <row r="36" customHeight="1" spans="1:30">
      <c r="A36" s="6" t="s">
        <v>45</v>
      </c>
      <c r="X36" s="1">
        <v>0</v>
      </c>
      <c r="Y36" s="1">
        <v>310</v>
      </c>
      <c r="Z36" s="1">
        <v>46019</v>
      </c>
      <c r="AA36" s="1">
        <v>310</v>
      </c>
      <c r="AB36" s="1">
        <v>0</v>
      </c>
      <c r="AC36" s="3">
        <f>AB36/AA36</f>
        <v>0</v>
      </c>
      <c r="AD36" s="6" t="s">
        <v>260</v>
      </c>
    </row>
    <row r="37" s="1" customFormat="1" customHeight="1" spans="1:30">
      <c r="A37" s="1" t="s">
        <v>47</v>
      </c>
      <c r="B37" s="1">
        <v>0</v>
      </c>
      <c r="C37" s="1">
        <v>11</v>
      </c>
      <c r="D37" s="1">
        <v>0</v>
      </c>
      <c r="E37" s="1">
        <v>18</v>
      </c>
      <c r="F37" s="1">
        <v>0</v>
      </c>
      <c r="G37" s="1">
        <v>12</v>
      </c>
      <c r="H37" s="1">
        <v>0</v>
      </c>
      <c r="I37" s="1">
        <v>15</v>
      </c>
      <c r="J37" s="1">
        <v>0</v>
      </c>
      <c r="K37" s="1">
        <v>13</v>
      </c>
      <c r="L37" s="1">
        <v>0</v>
      </c>
      <c r="M37" s="1">
        <v>14</v>
      </c>
      <c r="N37" s="1">
        <v>0</v>
      </c>
      <c r="O37" s="1">
        <v>10</v>
      </c>
      <c r="P37" s="1">
        <v>0</v>
      </c>
      <c r="Q37" s="1">
        <v>15</v>
      </c>
      <c r="R37" s="1">
        <v>0</v>
      </c>
      <c r="S37" s="1">
        <v>18</v>
      </c>
      <c r="T37" s="1">
        <v>0</v>
      </c>
      <c r="U37" s="1">
        <v>23</v>
      </c>
      <c r="V37" s="1">
        <v>0</v>
      </c>
      <c r="W37" s="1">
        <v>484</v>
      </c>
      <c r="X37" s="1">
        <v>0</v>
      </c>
      <c r="Y37" s="1">
        <v>433</v>
      </c>
      <c r="Z37" s="1">
        <v>40818</v>
      </c>
      <c r="AA37" s="1">
        <v>433</v>
      </c>
      <c r="AB37" s="1">
        <v>0</v>
      </c>
      <c r="AC37" s="3">
        <v>0</v>
      </c>
      <c r="AD37" s="1" t="s">
        <v>24</v>
      </c>
    </row>
    <row r="38" customHeight="1" spans="1:30">
      <c r="A38" s="6" t="s">
        <v>48</v>
      </c>
      <c r="X38" s="1">
        <v>0</v>
      </c>
      <c r="Y38" s="1">
        <v>14</v>
      </c>
      <c r="Z38" s="1">
        <v>24491</v>
      </c>
      <c r="AA38" s="1">
        <v>14</v>
      </c>
      <c r="AB38" s="1">
        <v>0</v>
      </c>
      <c r="AC38" s="3">
        <f>AB38/AA38</f>
        <v>0</v>
      </c>
      <c r="AD38" s="6" t="s">
        <v>325</v>
      </c>
    </row>
    <row r="39" s="1" customFormat="1" customHeight="1" spans="1:30">
      <c r="A39" s="1" t="s">
        <v>49</v>
      </c>
      <c r="B39" s="1">
        <v>0</v>
      </c>
      <c r="C39" s="1">
        <v>3</v>
      </c>
      <c r="D39" s="1">
        <v>0</v>
      </c>
      <c r="E39" s="1">
        <v>10</v>
      </c>
      <c r="F39" s="1">
        <v>0</v>
      </c>
      <c r="G39" s="1">
        <v>7</v>
      </c>
      <c r="H39" s="1">
        <v>0</v>
      </c>
      <c r="I39" s="1">
        <v>3</v>
      </c>
      <c r="J39" s="1">
        <v>0</v>
      </c>
      <c r="K39" s="1">
        <v>3</v>
      </c>
      <c r="L39" s="1">
        <v>0</v>
      </c>
      <c r="M39" s="1">
        <v>1</v>
      </c>
      <c r="N39" s="1">
        <v>0</v>
      </c>
      <c r="O39" s="1">
        <v>3</v>
      </c>
      <c r="R39" s="1">
        <v>0</v>
      </c>
      <c r="S39" s="1">
        <v>3</v>
      </c>
      <c r="X39" s="1">
        <v>0</v>
      </c>
      <c r="Y39" s="1">
        <v>33</v>
      </c>
      <c r="Z39" s="1">
        <v>42886</v>
      </c>
      <c r="AA39" s="1">
        <v>33</v>
      </c>
      <c r="AB39" s="1">
        <v>0</v>
      </c>
      <c r="AC39" s="3">
        <v>0</v>
      </c>
      <c r="AD39" s="1" t="s">
        <v>12</v>
      </c>
    </row>
    <row r="40" customHeight="1" spans="1:30">
      <c r="A40" s="6" t="s">
        <v>50</v>
      </c>
      <c r="X40" s="1">
        <v>0</v>
      </c>
      <c r="Y40" s="1">
        <v>16</v>
      </c>
      <c r="Z40" s="1">
        <v>28145</v>
      </c>
      <c r="AA40" s="1">
        <v>16</v>
      </c>
      <c r="AB40" s="1">
        <v>0</v>
      </c>
      <c r="AC40" s="3">
        <f>AB40/AA40</f>
        <v>0</v>
      </c>
      <c r="AD40" s="6" t="s">
        <v>10</v>
      </c>
    </row>
    <row r="41" customHeight="1" spans="1:30">
      <c r="A41" s="6" t="s">
        <v>51</v>
      </c>
      <c r="X41" s="1">
        <v>0</v>
      </c>
      <c r="Y41" s="1">
        <v>48</v>
      </c>
      <c r="Z41" s="1">
        <v>44034</v>
      </c>
      <c r="AA41" s="1">
        <v>48</v>
      </c>
      <c r="AB41" s="1">
        <v>0</v>
      </c>
      <c r="AC41" s="3">
        <f>AB41/AA41</f>
        <v>0</v>
      </c>
      <c r="AD41" s="6" t="s">
        <v>11</v>
      </c>
    </row>
    <row r="42" s="1" customFormat="1" customHeight="1" spans="1:30">
      <c r="A42" s="1" t="s">
        <v>52</v>
      </c>
      <c r="B42" s="1">
        <v>0</v>
      </c>
      <c r="C42" s="1">
        <v>1</v>
      </c>
      <c r="D42" s="1">
        <v>0</v>
      </c>
      <c r="E42" s="1">
        <v>7</v>
      </c>
      <c r="F42" s="1">
        <v>0</v>
      </c>
      <c r="G42" s="1">
        <v>9</v>
      </c>
      <c r="H42" s="1">
        <v>0</v>
      </c>
      <c r="I42" s="1">
        <v>6</v>
      </c>
      <c r="J42" s="1">
        <v>0</v>
      </c>
      <c r="K42" s="1">
        <v>1</v>
      </c>
      <c r="L42" s="1">
        <v>0</v>
      </c>
      <c r="M42" s="1">
        <v>2</v>
      </c>
      <c r="N42" s="1">
        <v>0</v>
      </c>
      <c r="O42" s="1">
        <v>1</v>
      </c>
      <c r="R42" s="1">
        <v>0</v>
      </c>
      <c r="S42" s="1">
        <v>1</v>
      </c>
      <c r="T42" s="1">
        <v>0</v>
      </c>
      <c r="U42" s="1">
        <v>1</v>
      </c>
      <c r="V42" s="1">
        <v>0</v>
      </c>
      <c r="W42" s="1">
        <v>2</v>
      </c>
      <c r="X42" s="1">
        <v>0</v>
      </c>
      <c r="Y42" s="1">
        <v>31</v>
      </c>
      <c r="Z42" s="1">
        <v>44894</v>
      </c>
      <c r="AA42" s="1">
        <v>31</v>
      </c>
      <c r="AB42" s="1">
        <v>0</v>
      </c>
      <c r="AC42" s="3">
        <v>0</v>
      </c>
      <c r="AD42" s="1" t="s">
        <v>12</v>
      </c>
    </row>
    <row r="43" s="1" customFormat="1" customHeight="1" spans="1:30">
      <c r="A43" s="1" t="s">
        <v>282</v>
      </c>
      <c r="B43" s="1">
        <v>0</v>
      </c>
      <c r="C43" s="1">
        <v>5</v>
      </c>
      <c r="D43" s="1">
        <v>0</v>
      </c>
      <c r="E43" s="1">
        <v>7</v>
      </c>
      <c r="F43" s="1">
        <v>0</v>
      </c>
      <c r="G43" s="1">
        <v>4</v>
      </c>
      <c r="H43" s="1">
        <v>0</v>
      </c>
      <c r="I43" s="1">
        <v>5</v>
      </c>
      <c r="J43" s="1">
        <v>0</v>
      </c>
      <c r="K43" s="1">
        <v>4</v>
      </c>
      <c r="L43" s="1">
        <v>0</v>
      </c>
      <c r="M43" s="1">
        <v>1</v>
      </c>
      <c r="N43" s="1">
        <v>0</v>
      </c>
      <c r="O43" s="1">
        <v>3</v>
      </c>
      <c r="P43" s="1">
        <v>0</v>
      </c>
      <c r="Q43" s="1">
        <v>2</v>
      </c>
      <c r="R43" s="1">
        <v>0</v>
      </c>
      <c r="S43" s="1">
        <v>2</v>
      </c>
      <c r="T43" s="1">
        <v>0</v>
      </c>
      <c r="U43" s="1">
        <v>1</v>
      </c>
      <c r="V43" s="1">
        <v>0</v>
      </c>
      <c r="W43" s="1">
        <v>3</v>
      </c>
      <c r="X43" s="1">
        <v>0</v>
      </c>
      <c r="Y43" s="1">
        <v>37</v>
      </c>
      <c r="Z43" s="1">
        <v>45161</v>
      </c>
      <c r="AA43" s="1">
        <v>37</v>
      </c>
      <c r="AB43" s="1">
        <v>0</v>
      </c>
      <c r="AC43" s="3">
        <v>0</v>
      </c>
      <c r="AD43" s="1" t="s">
        <v>12</v>
      </c>
    </row>
    <row r="44" s="1" customFormat="1" customHeight="1" spans="1:30">
      <c r="A44" s="1" t="s">
        <v>283</v>
      </c>
      <c r="B44" s="1">
        <v>0</v>
      </c>
      <c r="C44" s="1">
        <v>1</v>
      </c>
      <c r="D44" s="1">
        <v>0</v>
      </c>
      <c r="E44" s="1">
        <v>8</v>
      </c>
      <c r="F44" s="1">
        <v>0</v>
      </c>
      <c r="G44" s="1">
        <v>6</v>
      </c>
      <c r="H44" s="1">
        <v>0</v>
      </c>
      <c r="I44" s="1">
        <v>5</v>
      </c>
      <c r="J44" s="1">
        <v>0</v>
      </c>
      <c r="K44" s="1">
        <v>3</v>
      </c>
      <c r="L44" s="1">
        <v>0</v>
      </c>
      <c r="M44" s="1">
        <v>3</v>
      </c>
      <c r="N44" s="1">
        <v>0</v>
      </c>
      <c r="O44" s="1">
        <v>5</v>
      </c>
      <c r="P44" s="1">
        <v>0</v>
      </c>
      <c r="Q44" s="1">
        <v>2</v>
      </c>
      <c r="R44" s="1">
        <v>0</v>
      </c>
      <c r="S44" s="1">
        <v>2</v>
      </c>
      <c r="T44" s="1">
        <v>0</v>
      </c>
      <c r="U44" s="1">
        <v>2</v>
      </c>
      <c r="V44" s="1">
        <v>0</v>
      </c>
      <c r="W44" s="1">
        <v>10</v>
      </c>
      <c r="X44" s="1">
        <v>0</v>
      </c>
      <c r="Y44" s="1">
        <v>47</v>
      </c>
      <c r="Z44" s="1">
        <v>42842</v>
      </c>
      <c r="AA44" s="1">
        <v>47</v>
      </c>
      <c r="AB44" s="1">
        <v>0</v>
      </c>
      <c r="AC44" s="3">
        <v>0</v>
      </c>
      <c r="AD44" s="1" t="s">
        <v>12</v>
      </c>
    </row>
    <row r="45" customHeight="1" spans="1:30">
      <c r="A45" s="6" t="s">
        <v>329</v>
      </c>
      <c r="X45" s="1">
        <v>0</v>
      </c>
      <c r="Y45" s="1">
        <v>16</v>
      </c>
      <c r="Z45" s="1">
        <v>44113</v>
      </c>
      <c r="AA45" s="1">
        <v>16</v>
      </c>
      <c r="AB45" s="1">
        <v>0</v>
      </c>
      <c r="AC45" s="3">
        <f>AB45/AA45</f>
        <v>0</v>
      </c>
      <c r="AD45" s="6" t="s">
        <v>11</v>
      </c>
    </row>
    <row r="46" customHeight="1" spans="1:30">
      <c r="A46" s="6" t="s">
        <v>61</v>
      </c>
      <c r="B46" s="1">
        <v>0</v>
      </c>
      <c r="C46" s="1">
        <v>4</v>
      </c>
      <c r="D46" s="1">
        <v>0</v>
      </c>
      <c r="E46" s="1">
        <v>4</v>
      </c>
      <c r="F46" s="1">
        <v>0</v>
      </c>
      <c r="G46" s="1">
        <v>2</v>
      </c>
      <c r="H46" s="1">
        <v>0</v>
      </c>
      <c r="I46" s="1">
        <v>3</v>
      </c>
      <c r="J46" s="1">
        <v>2</v>
      </c>
      <c r="K46" s="1">
        <v>1</v>
      </c>
      <c r="L46" s="1">
        <v>0</v>
      </c>
      <c r="M46" s="1">
        <v>1</v>
      </c>
      <c r="N46" s="1">
        <v>1</v>
      </c>
      <c r="O46" s="1">
        <v>0</v>
      </c>
      <c r="P46" s="1">
        <v>0</v>
      </c>
      <c r="Q46" s="1">
        <v>1</v>
      </c>
      <c r="R46" s="1">
        <v>0</v>
      </c>
      <c r="S46" s="1">
        <v>1</v>
      </c>
      <c r="X46" s="1">
        <v>3</v>
      </c>
      <c r="Y46" s="1">
        <v>20</v>
      </c>
      <c r="Z46" s="1">
        <v>70134</v>
      </c>
      <c r="AA46" s="1">
        <v>20</v>
      </c>
      <c r="AB46" s="1">
        <v>3</v>
      </c>
      <c r="AC46" s="3">
        <f>AB46/AA46</f>
        <v>0.15</v>
      </c>
      <c r="AD46" s="6" t="s">
        <v>53</v>
      </c>
    </row>
    <row r="47" customHeight="1" spans="1:30">
      <c r="A47" s="6" t="s">
        <v>284</v>
      </c>
      <c r="X47" s="1">
        <v>0</v>
      </c>
      <c r="Y47" s="1">
        <v>44</v>
      </c>
      <c r="Z47" s="1">
        <v>34011</v>
      </c>
      <c r="AA47" s="1">
        <v>44</v>
      </c>
      <c r="AB47" s="1">
        <v>0</v>
      </c>
      <c r="AC47" s="3">
        <f>AB47/AA47</f>
        <v>0</v>
      </c>
      <c r="AD47" s="6" t="s">
        <v>53</v>
      </c>
    </row>
    <row r="48" s="1" customFormat="1" customHeight="1" spans="1:30">
      <c r="A48" s="1" t="s">
        <v>66</v>
      </c>
      <c r="B48" s="1">
        <v>0</v>
      </c>
      <c r="C48" s="1">
        <v>3</v>
      </c>
      <c r="D48" s="1">
        <v>0</v>
      </c>
      <c r="E48" s="1">
        <v>10</v>
      </c>
      <c r="F48" s="1">
        <v>0</v>
      </c>
      <c r="G48" s="1">
        <v>4</v>
      </c>
      <c r="H48" s="1">
        <v>0</v>
      </c>
      <c r="I48" s="1">
        <v>7</v>
      </c>
      <c r="J48" s="1">
        <v>0</v>
      </c>
      <c r="K48" s="1">
        <v>5</v>
      </c>
      <c r="L48" s="1">
        <v>0</v>
      </c>
      <c r="M48" s="1">
        <v>5</v>
      </c>
      <c r="N48" s="1">
        <v>0</v>
      </c>
      <c r="O48" s="1">
        <v>2</v>
      </c>
      <c r="P48" s="1">
        <v>0</v>
      </c>
      <c r="Q48" s="1">
        <v>1</v>
      </c>
      <c r="R48" s="1">
        <v>0</v>
      </c>
      <c r="S48" s="1">
        <v>1</v>
      </c>
      <c r="T48" s="1">
        <v>0</v>
      </c>
      <c r="U48" s="1">
        <v>1</v>
      </c>
      <c r="V48" s="1">
        <v>0</v>
      </c>
      <c r="W48" s="1">
        <v>2</v>
      </c>
      <c r="X48" s="1">
        <v>0</v>
      </c>
      <c r="Y48" s="1">
        <v>41</v>
      </c>
      <c r="Z48" s="1">
        <v>34412</v>
      </c>
      <c r="AA48" s="1">
        <v>41</v>
      </c>
      <c r="AB48" s="1">
        <v>0</v>
      </c>
      <c r="AC48" s="3">
        <v>0</v>
      </c>
      <c r="AD48" s="1" t="s">
        <v>24</v>
      </c>
    </row>
    <row r="49" s="1" customFormat="1" customHeight="1" spans="1:30">
      <c r="A49" s="1" t="s">
        <v>67</v>
      </c>
      <c r="X49" s="1">
        <v>0</v>
      </c>
      <c r="Y49" s="1">
        <v>0</v>
      </c>
      <c r="Z49" s="1">
        <v>859</v>
      </c>
      <c r="AA49" s="1">
        <v>0</v>
      </c>
      <c r="AB49" s="1">
        <v>0</v>
      </c>
      <c r="AC49" s="3">
        <v>0</v>
      </c>
      <c r="AD49" s="1" t="s">
        <v>68</v>
      </c>
    </row>
    <row r="50" s="1" customFormat="1" customHeight="1" spans="1:30">
      <c r="A50" s="1" t="s">
        <v>69</v>
      </c>
      <c r="X50" s="1">
        <v>0</v>
      </c>
      <c r="Y50" s="1">
        <v>0</v>
      </c>
      <c r="Z50" s="1">
        <v>871</v>
      </c>
      <c r="AA50" s="1">
        <v>0</v>
      </c>
      <c r="AB50" s="1">
        <v>0</v>
      </c>
      <c r="AC50" s="3">
        <v>0</v>
      </c>
      <c r="AD50" s="1" t="s">
        <v>68</v>
      </c>
    </row>
    <row r="51" s="1" customFormat="1" customHeight="1" spans="1:30">
      <c r="A51" s="1" t="s">
        <v>71</v>
      </c>
      <c r="D51" s="1">
        <v>0</v>
      </c>
      <c r="E51" s="1">
        <v>7</v>
      </c>
      <c r="F51" s="1">
        <v>0</v>
      </c>
      <c r="G51" s="1">
        <v>2</v>
      </c>
      <c r="N51" s="1">
        <v>0</v>
      </c>
      <c r="O51" s="1">
        <v>1</v>
      </c>
      <c r="X51" s="1">
        <v>0</v>
      </c>
      <c r="Y51" s="1">
        <v>10</v>
      </c>
      <c r="Z51" s="1">
        <v>9481</v>
      </c>
      <c r="AA51" s="1">
        <v>10</v>
      </c>
      <c r="AB51" s="1">
        <v>0</v>
      </c>
      <c r="AC51" s="3">
        <f t="shared" ref="AC51:AC93" si="0">AB51/AA51</f>
        <v>0</v>
      </c>
      <c r="AD51" s="1" t="s">
        <v>12</v>
      </c>
    </row>
    <row r="52" customHeight="1" spans="1:30">
      <c r="A52" s="1" t="s">
        <v>74</v>
      </c>
      <c r="B52" s="1">
        <v>0</v>
      </c>
      <c r="C52" s="1">
        <v>2</v>
      </c>
      <c r="F52" s="1">
        <v>0</v>
      </c>
      <c r="G52" s="1">
        <v>2</v>
      </c>
      <c r="H52" s="1">
        <v>0</v>
      </c>
      <c r="I52" s="1">
        <v>2</v>
      </c>
      <c r="L52" s="1">
        <v>0</v>
      </c>
      <c r="M52" s="1">
        <v>1</v>
      </c>
      <c r="R52" s="1">
        <v>0</v>
      </c>
      <c r="S52" s="1">
        <v>1</v>
      </c>
      <c r="X52" s="1">
        <v>0</v>
      </c>
      <c r="Y52" s="1">
        <v>8</v>
      </c>
      <c r="Z52" s="1">
        <v>11971</v>
      </c>
      <c r="AA52" s="1">
        <v>8</v>
      </c>
      <c r="AB52" s="1">
        <v>0</v>
      </c>
      <c r="AC52" s="3">
        <f t="shared" si="0"/>
        <v>0</v>
      </c>
      <c r="AD52" s="1" t="s">
        <v>12</v>
      </c>
    </row>
    <row r="53" customHeight="1" spans="1:30">
      <c r="A53" s="1" t="s">
        <v>77</v>
      </c>
      <c r="D53" s="1">
        <v>0</v>
      </c>
      <c r="E53" s="1">
        <v>6</v>
      </c>
      <c r="F53" s="1">
        <v>0</v>
      </c>
      <c r="G53" s="1">
        <v>2</v>
      </c>
      <c r="H53" s="1">
        <v>0</v>
      </c>
      <c r="I53" s="1">
        <v>4</v>
      </c>
      <c r="J53" s="1">
        <v>0</v>
      </c>
      <c r="K53" s="1">
        <v>4</v>
      </c>
      <c r="L53" s="1">
        <v>0</v>
      </c>
      <c r="M53" s="1">
        <v>2</v>
      </c>
      <c r="N53" s="1">
        <v>0</v>
      </c>
      <c r="O53" s="1">
        <v>1</v>
      </c>
      <c r="P53" s="1">
        <v>0</v>
      </c>
      <c r="Q53" s="1">
        <v>2</v>
      </c>
      <c r="V53" s="1">
        <v>0</v>
      </c>
      <c r="W53" s="1">
        <v>1</v>
      </c>
      <c r="X53" s="1">
        <v>0</v>
      </c>
      <c r="Y53" s="1">
        <v>22</v>
      </c>
      <c r="Z53" s="1">
        <v>15982</v>
      </c>
      <c r="AA53" s="1">
        <v>22</v>
      </c>
      <c r="AB53" s="1">
        <v>0</v>
      </c>
      <c r="AC53" s="3">
        <f t="shared" si="0"/>
        <v>0</v>
      </c>
      <c r="AD53" s="1" t="s">
        <v>13</v>
      </c>
    </row>
    <row r="54" customHeight="1" spans="1:30">
      <c r="A54" s="1" t="s">
        <v>78</v>
      </c>
      <c r="B54" s="1">
        <v>0</v>
      </c>
      <c r="C54" s="1">
        <v>1</v>
      </c>
      <c r="X54" s="1">
        <v>0</v>
      </c>
      <c r="Y54" s="1">
        <v>1</v>
      </c>
      <c r="Z54" s="1">
        <v>556</v>
      </c>
      <c r="AA54" s="1">
        <v>1</v>
      </c>
      <c r="AB54" s="1">
        <v>0</v>
      </c>
      <c r="AC54" s="3">
        <f t="shared" si="0"/>
        <v>0</v>
      </c>
      <c r="AD54" s="1" t="s">
        <v>68</v>
      </c>
    </row>
    <row r="55" customHeight="1" spans="1:30">
      <c r="A55" s="1" t="s">
        <v>79</v>
      </c>
      <c r="B55" s="1">
        <v>0</v>
      </c>
      <c r="C55" s="1">
        <v>1</v>
      </c>
      <c r="D55" s="1">
        <v>0</v>
      </c>
      <c r="E55" s="1">
        <v>4</v>
      </c>
      <c r="F55" s="1">
        <v>0</v>
      </c>
      <c r="G55" s="1">
        <v>2</v>
      </c>
      <c r="J55" s="1">
        <v>0</v>
      </c>
      <c r="K55" s="1">
        <v>2</v>
      </c>
      <c r="P55" s="1">
        <v>0</v>
      </c>
      <c r="Q55" s="1">
        <v>2</v>
      </c>
      <c r="V55" s="1">
        <v>0</v>
      </c>
      <c r="W55" s="1">
        <v>1</v>
      </c>
      <c r="X55" s="1">
        <v>0</v>
      </c>
      <c r="Y55" s="1">
        <v>12</v>
      </c>
      <c r="Z55" s="1">
        <v>16902</v>
      </c>
      <c r="AA55" s="1">
        <v>12</v>
      </c>
      <c r="AB55" s="1">
        <v>0</v>
      </c>
      <c r="AC55" s="3">
        <f t="shared" si="0"/>
        <v>0</v>
      </c>
      <c r="AD55" s="1" t="s">
        <v>12</v>
      </c>
    </row>
    <row r="56" customHeight="1" spans="1:30">
      <c r="A56" s="1" t="s">
        <v>82</v>
      </c>
      <c r="D56" s="1">
        <v>0</v>
      </c>
      <c r="E56" s="1">
        <v>3</v>
      </c>
      <c r="F56" s="1">
        <v>0</v>
      </c>
      <c r="G56" s="1">
        <v>4</v>
      </c>
      <c r="H56" s="1">
        <v>0</v>
      </c>
      <c r="I56" s="1">
        <v>1</v>
      </c>
      <c r="J56" s="1">
        <v>0</v>
      </c>
      <c r="K56" s="1">
        <v>2</v>
      </c>
      <c r="L56" s="1">
        <v>0</v>
      </c>
      <c r="M56" s="1">
        <v>2</v>
      </c>
      <c r="N56" s="1">
        <v>0</v>
      </c>
      <c r="O56" s="1">
        <v>1</v>
      </c>
      <c r="V56" s="1">
        <v>0</v>
      </c>
      <c r="W56" s="1">
        <v>1</v>
      </c>
      <c r="X56" s="1">
        <v>0</v>
      </c>
      <c r="Y56" s="1">
        <v>14</v>
      </c>
      <c r="Z56" s="1">
        <v>16399</v>
      </c>
      <c r="AA56" s="1">
        <v>14</v>
      </c>
      <c r="AB56" s="1">
        <v>0</v>
      </c>
      <c r="AC56" s="3">
        <f t="shared" si="0"/>
        <v>0</v>
      </c>
      <c r="AD56" s="1" t="s">
        <v>12</v>
      </c>
    </row>
    <row r="57" customHeight="1" spans="1:30">
      <c r="A57" s="1" t="s">
        <v>83</v>
      </c>
      <c r="D57" s="1">
        <v>0</v>
      </c>
      <c r="E57" s="1">
        <v>1</v>
      </c>
      <c r="F57" s="1">
        <v>0</v>
      </c>
      <c r="G57" s="1">
        <v>4</v>
      </c>
      <c r="H57" s="1">
        <v>0</v>
      </c>
      <c r="I57" s="1">
        <v>1</v>
      </c>
      <c r="J57" s="1">
        <v>0</v>
      </c>
      <c r="K57" s="1">
        <v>4</v>
      </c>
      <c r="L57" s="1">
        <v>0</v>
      </c>
      <c r="M57" s="1">
        <v>1</v>
      </c>
      <c r="N57" s="1">
        <v>0</v>
      </c>
      <c r="O57" s="1">
        <v>1</v>
      </c>
      <c r="T57" s="1">
        <v>0</v>
      </c>
      <c r="U57" s="1">
        <v>1</v>
      </c>
      <c r="V57" s="1">
        <v>0</v>
      </c>
      <c r="W57" s="1">
        <v>1</v>
      </c>
      <c r="X57" s="1">
        <v>0</v>
      </c>
      <c r="Y57" s="1">
        <v>14</v>
      </c>
      <c r="Z57" s="1">
        <v>16865</v>
      </c>
      <c r="AA57" s="1">
        <v>14</v>
      </c>
      <c r="AB57" s="1">
        <v>0</v>
      </c>
      <c r="AC57" s="3">
        <f t="shared" si="0"/>
        <v>0</v>
      </c>
      <c r="AD57" s="1" t="s">
        <v>12</v>
      </c>
    </row>
    <row r="58" customHeight="1" spans="1:30">
      <c r="A58" s="1" t="s">
        <v>86</v>
      </c>
      <c r="D58" s="1">
        <v>0</v>
      </c>
      <c r="E58" s="1">
        <v>4</v>
      </c>
      <c r="H58" s="1">
        <v>0</v>
      </c>
      <c r="I58" s="1">
        <v>2</v>
      </c>
      <c r="J58" s="1">
        <v>0</v>
      </c>
      <c r="K58" s="1">
        <v>3</v>
      </c>
      <c r="P58" s="1">
        <v>0</v>
      </c>
      <c r="Q58" s="1">
        <v>1</v>
      </c>
      <c r="V58" s="1">
        <v>0</v>
      </c>
      <c r="W58" s="1">
        <v>1</v>
      </c>
      <c r="X58" s="1">
        <v>0</v>
      </c>
      <c r="Y58" s="1">
        <v>11</v>
      </c>
      <c r="Z58" s="1">
        <v>17201</v>
      </c>
      <c r="AA58" s="1">
        <v>11</v>
      </c>
      <c r="AB58" s="1">
        <v>0</v>
      </c>
      <c r="AC58" s="3">
        <f t="shared" si="0"/>
        <v>0</v>
      </c>
      <c r="AD58" s="1" t="s">
        <v>12</v>
      </c>
    </row>
    <row r="59" customHeight="1" spans="1:30">
      <c r="A59" s="1" t="s">
        <v>87</v>
      </c>
      <c r="D59" s="1">
        <v>0</v>
      </c>
      <c r="E59" s="1">
        <v>1</v>
      </c>
      <c r="X59" s="1">
        <v>0</v>
      </c>
      <c r="Y59" s="1">
        <v>1</v>
      </c>
      <c r="Z59" s="1">
        <v>210</v>
      </c>
      <c r="AA59" s="1">
        <v>1</v>
      </c>
      <c r="AB59" s="1">
        <v>0</v>
      </c>
      <c r="AC59" s="3">
        <f t="shared" si="0"/>
        <v>0</v>
      </c>
      <c r="AD59" s="1" t="s">
        <v>90</v>
      </c>
    </row>
    <row r="60" customHeight="1" spans="1:30">
      <c r="A60" s="1" t="s">
        <v>89</v>
      </c>
      <c r="B60" s="1">
        <v>0</v>
      </c>
      <c r="C60" s="1">
        <v>10</v>
      </c>
      <c r="D60" s="1">
        <v>1</v>
      </c>
      <c r="E60" s="1">
        <v>20</v>
      </c>
      <c r="F60" s="1">
        <v>0</v>
      </c>
      <c r="G60" s="1">
        <v>20</v>
      </c>
      <c r="H60" s="1">
        <v>0</v>
      </c>
      <c r="I60" s="1">
        <v>19</v>
      </c>
      <c r="J60" s="1">
        <v>0</v>
      </c>
      <c r="K60" s="1">
        <v>20</v>
      </c>
      <c r="L60" s="1">
        <v>0</v>
      </c>
      <c r="M60" s="1">
        <v>17</v>
      </c>
      <c r="N60" s="1">
        <v>0</v>
      </c>
      <c r="O60" s="1">
        <v>21</v>
      </c>
      <c r="P60" s="1">
        <v>0</v>
      </c>
      <c r="Q60" s="1">
        <v>20</v>
      </c>
      <c r="R60" s="1">
        <v>0</v>
      </c>
      <c r="S60" s="1">
        <v>13</v>
      </c>
      <c r="T60" s="1">
        <v>0</v>
      </c>
      <c r="U60" s="1">
        <v>8</v>
      </c>
      <c r="V60" s="1">
        <v>0</v>
      </c>
      <c r="W60" s="1">
        <v>13</v>
      </c>
      <c r="X60" s="1">
        <v>1</v>
      </c>
      <c r="Y60" s="1">
        <f>W60+U60+S60+Q60+O60+M60+K60+I60+G60+E60+C60</f>
        <v>181</v>
      </c>
      <c r="Z60" s="1">
        <v>15953</v>
      </c>
      <c r="AA60" s="1">
        <v>182</v>
      </c>
      <c r="AB60" s="1">
        <v>1</v>
      </c>
      <c r="AC60" s="3">
        <f t="shared" si="0"/>
        <v>0.00549450549450549</v>
      </c>
      <c r="AD60" s="1" t="s">
        <v>274</v>
      </c>
    </row>
    <row r="61" s="1" customFormat="1" customHeight="1" spans="1:30">
      <c r="A61" s="6" t="s">
        <v>403</v>
      </c>
      <c r="D61" s="1">
        <v>0</v>
      </c>
      <c r="E61" s="1">
        <v>1</v>
      </c>
      <c r="R61" s="1">
        <v>0</v>
      </c>
      <c r="S61" s="1">
        <v>1</v>
      </c>
      <c r="X61" s="1">
        <v>0</v>
      </c>
      <c r="Y61" s="1">
        <v>2</v>
      </c>
      <c r="Z61" s="1">
        <v>211</v>
      </c>
      <c r="AA61" s="1">
        <v>2</v>
      </c>
      <c r="AB61" s="1">
        <v>0</v>
      </c>
      <c r="AC61" s="3">
        <f t="shared" si="0"/>
        <v>0</v>
      </c>
      <c r="AD61" s="6" t="s">
        <v>312</v>
      </c>
    </row>
    <row r="62" s="1" customFormat="1" customHeight="1" spans="1:30">
      <c r="A62" s="1" t="s">
        <v>89</v>
      </c>
      <c r="B62" s="1">
        <v>0</v>
      </c>
      <c r="C62" s="1">
        <v>8</v>
      </c>
      <c r="D62" s="1">
        <v>0</v>
      </c>
      <c r="E62" s="1">
        <v>11</v>
      </c>
      <c r="F62" s="1">
        <v>0</v>
      </c>
      <c r="G62" s="1">
        <v>22</v>
      </c>
      <c r="H62" s="1">
        <v>0</v>
      </c>
      <c r="I62" s="1">
        <v>19</v>
      </c>
      <c r="J62" s="1">
        <v>0</v>
      </c>
      <c r="K62" s="1">
        <v>20</v>
      </c>
      <c r="L62" s="1">
        <v>0</v>
      </c>
      <c r="M62" s="1">
        <v>18</v>
      </c>
      <c r="N62" s="1">
        <v>0</v>
      </c>
      <c r="O62" s="1">
        <v>15</v>
      </c>
      <c r="P62" s="1">
        <v>0</v>
      </c>
      <c r="Q62" s="1">
        <v>14</v>
      </c>
      <c r="R62" s="1">
        <v>0</v>
      </c>
      <c r="S62" s="1">
        <v>14</v>
      </c>
      <c r="T62" s="1">
        <v>0</v>
      </c>
      <c r="U62" s="1">
        <v>13</v>
      </c>
      <c r="V62" s="1">
        <v>0</v>
      </c>
      <c r="W62" s="1">
        <v>9</v>
      </c>
      <c r="X62" s="1">
        <v>0</v>
      </c>
      <c r="Y62" s="1">
        <f>W62+U62+S62+Q62+O62+M62+K62+I62+G62+E62+C62</f>
        <v>163</v>
      </c>
      <c r="Z62" s="1">
        <v>14571</v>
      </c>
      <c r="AA62" s="1">
        <v>163</v>
      </c>
      <c r="AB62" s="1">
        <v>0</v>
      </c>
      <c r="AC62" s="3">
        <f t="shared" si="0"/>
        <v>0</v>
      </c>
      <c r="AD62" s="6" t="s">
        <v>277</v>
      </c>
    </row>
    <row r="63" s="1" customFormat="1" customHeight="1" spans="1:30">
      <c r="A63" s="6" t="s">
        <v>93</v>
      </c>
      <c r="D63" s="1">
        <v>0</v>
      </c>
      <c r="E63" s="1">
        <v>1</v>
      </c>
      <c r="P63" s="1">
        <v>0</v>
      </c>
      <c r="Q63" s="1">
        <v>1</v>
      </c>
      <c r="X63" s="1">
        <v>0</v>
      </c>
      <c r="Y63" s="1">
        <v>2</v>
      </c>
      <c r="Z63" s="1">
        <v>462</v>
      </c>
      <c r="AA63" s="1">
        <v>2</v>
      </c>
      <c r="AB63" s="1">
        <v>0</v>
      </c>
      <c r="AC63" s="3">
        <f t="shared" si="0"/>
        <v>0</v>
      </c>
      <c r="AD63" s="6" t="s">
        <v>144</v>
      </c>
    </row>
    <row r="64" s="1" customFormat="1" customHeight="1" spans="1:30">
      <c r="A64" s="6" t="s">
        <v>404</v>
      </c>
      <c r="F64" s="1">
        <v>0</v>
      </c>
      <c r="G64" s="1">
        <v>2</v>
      </c>
      <c r="X64" s="1">
        <v>0</v>
      </c>
      <c r="Y64" s="1">
        <v>2</v>
      </c>
      <c r="Z64" s="1">
        <v>736</v>
      </c>
      <c r="AA64" s="1">
        <v>2</v>
      </c>
      <c r="AB64" s="1">
        <v>0</v>
      </c>
      <c r="AC64" s="3">
        <f t="shared" si="0"/>
        <v>0</v>
      </c>
      <c r="AD64" s="6" t="s">
        <v>174</v>
      </c>
    </row>
    <row r="65" s="1" customFormat="1" customHeight="1" spans="1:30">
      <c r="A65" s="6" t="s">
        <v>95</v>
      </c>
      <c r="B65" s="1">
        <v>0</v>
      </c>
      <c r="C65" s="1">
        <v>1</v>
      </c>
      <c r="D65" s="1">
        <v>0</v>
      </c>
      <c r="E65" s="1">
        <v>1</v>
      </c>
      <c r="H65" s="1">
        <v>0</v>
      </c>
      <c r="I65" s="1">
        <v>1</v>
      </c>
      <c r="J65" s="1">
        <v>0</v>
      </c>
      <c r="K65" s="1">
        <v>3</v>
      </c>
      <c r="P65" s="1">
        <v>0</v>
      </c>
      <c r="Q65" s="1">
        <v>1</v>
      </c>
      <c r="X65" s="1">
        <v>0</v>
      </c>
      <c r="Y65" s="1">
        <v>7</v>
      </c>
      <c r="Z65" s="1">
        <v>817</v>
      </c>
      <c r="AA65" s="1">
        <v>7</v>
      </c>
      <c r="AB65" s="1">
        <v>0</v>
      </c>
      <c r="AC65" s="3">
        <f t="shared" si="0"/>
        <v>0</v>
      </c>
      <c r="AD65" s="6" t="s">
        <v>232</v>
      </c>
    </row>
    <row r="66" s="1" customFormat="1" customHeight="1" spans="1:30">
      <c r="A66" s="6" t="s">
        <v>97</v>
      </c>
      <c r="B66" s="1">
        <v>0</v>
      </c>
      <c r="C66" s="1">
        <v>1</v>
      </c>
      <c r="D66" s="1">
        <v>0</v>
      </c>
      <c r="E66" s="1">
        <v>1</v>
      </c>
      <c r="J66" s="1">
        <v>0</v>
      </c>
      <c r="K66" s="1">
        <v>2</v>
      </c>
      <c r="X66" s="1">
        <v>0</v>
      </c>
      <c r="Y66" s="1">
        <v>4</v>
      </c>
      <c r="Z66" s="1">
        <v>894</v>
      </c>
      <c r="AA66" s="1">
        <v>4</v>
      </c>
      <c r="AB66" s="1">
        <v>0</v>
      </c>
      <c r="AC66" s="3">
        <f t="shared" si="0"/>
        <v>0</v>
      </c>
      <c r="AD66" s="6" t="s">
        <v>90</v>
      </c>
    </row>
    <row r="67" s="1" customFormat="1" customHeight="1" spans="1:30">
      <c r="A67" s="6" t="s">
        <v>405</v>
      </c>
      <c r="B67" s="1">
        <v>0</v>
      </c>
      <c r="C67" s="1">
        <v>1</v>
      </c>
      <c r="J67" s="1">
        <v>0</v>
      </c>
      <c r="K67" s="1">
        <v>1</v>
      </c>
      <c r="N67" s="1">
        <v>0</v>
      </c>
      <c r="O67" s="1">
        <v>2</v>
      </c>
      <c r="P67" s="1">
        <v>0</v>
      </c>
      <c r="Q67" s="1">
        <v>1</v>
      </c>
      <c r="X67" s="1">
        <v>0</v>
      </c>
      <c r="Y67" s="1">
        <v>5</v>
      </c>
      <c r="Z67" s="1">
        <v>776</v>
      </c>
      <c r="AA67" s="1">
        <v>5</v>
      </c>
      <c r="AB67" s="1">
        <v>0</v>
      </c>
      <c r="AC67" s="3">
        <f t="shared" si="0"/>
        <v>0</v>
      </c>
      <c r="AD67" s="6" t="s">
        <v>277</v>
      </c>
    </row>
    <row r="68" s="1" customFormat="1" customHeight="1" spans="1:30">
      <c r="A68" s="6" t="s">
        <v>98</v>
      </c>
      <c r="B68" s="1">
        <v>0</v>
      </c>
      <c r="C68" s="1">
        <v>3</v>
      </c>
      <c r="D68" s="1">
        <v>0</v>
      </c>
      <c r="E68" s="1">
        <v>3</v>
      </c>
      <c r="F68" s="1">
        <v>0</v>
      </c>
      <c r="G68" s="1">
        <v>6</v>
      </c>
      <c r="H68" s="1">
        <v>0</v>
      </c>
      <c r="I68" s="1">
        <v>7</v>
      </c>
      <c r="J68" s="1">
        <v>0</v>
      </c>
      <c r="K68" s="1">
        <v>2</v>
      </c>
      <c r="L68" s="1">
        <v>0</v>
      </c>
      <c r="M68" s="1">
        <v>12</v>
      </c>
      <c r="N68" s="1">
        <v>0</v>
      </c>
      <c r="O68" s="1">
        <v>2</v>
      </c>
      <c r="P68" s="1">
        <v>0</v>
      </c>
      <c r="Q68" s="1">
        <v>5</v>
      </c>
      <c r="R68" s="1">
        <v>0</v>
      </c>
      <c r="S68" s="1">
        <v>3</v>
      </c>
      <c r="T68" s="1">
        <v>0</v>
      </c>
      <c r="U68" s="1">
        <v>7</v>
      </c>
      <c r="V68" s="1">
        <v>0</v>
      </c>
      <c r="W68" s="1">
        <v>4</v>
      </c>
      <c r="X68" s="1">
        <v>0</v>
      </c>
      <c r="Y68" s="1">
        <v>54</v>
      </c>
      <c r="Z68" s="1">
        <v>5746</v>
      </c>
      <c r="AA68" s="1">
        <v>54</v>
      </c>
      <c r="AB68" s="1">
        <v>0</v>
      </c>
      <c r="AC68" s="3">
        <f t="shared" si="0"/>
        <v>0</v>
      </c>
      <c r="AD68" s="6" t="s">
        <v>259</v>
      </c>
    </row>
    <row r="69" s="1" customFormat="1" customHeight="1" spans="1:30">
      <c r="A69" s="6" t="s">
        <v>296</v>
      </c>
      <c r="D69" s="1">
        <v>0</v>
      </c>
      <c r="E69" s="1">
        <v>7</v>
      </c>
      <c r="J69" s="1">
        <v>0</v>
      </c>
      <c r="K69" s="1">
        <v>4</v>
      </c>
      <c r="L69" s="1">
        <v>0</v>
      </c>
      <c r="M69" s="1">
        <v>1</v>
      </c>
      <c r="N69" s="1">
        <v>0</v>
      </c>
      <c r="O69" s="1">
        <v>2</v>
      </c>
      <c r="P69" s="1">
        <v>0</v>
      </c>
      <c r="Q69" s="1">
        <v>3</v>
      </c>
      <c r="R69" s="1">
        <v>0</v>
      </c>
      <c r="S69" s="1">
        <v>1</v>
      </c>
      <c r="T69" s="1">
        <v>0</v>
      </c>
      <c r="U69" s="1">
        <v>1</v>
      </c>
      <c r="V69" s="1">
        <v>0</v>
      </c>
      <c r="W69" s="1">
        <v>6</v>
      </c>
      <c r="X69" s="1">
        <v>0</v>
      </c>
      <c r="Y69" s="1">
        <v>25</v>
      </c>
      <c r="Z69" s="1">
        <v>3820</v>
      </c>
      <c r="AA69" s="1">
        <v>25</v>
      </c>
      <c r="AB69" s="1">
        <v>0</v>
      </c>
      <c r="AC69" s="3">
        <f t="shared" si="0"/>
        <v>0</v>
      </c>
      <c r="AD69" s="6" t="s">
        <v>259</v>
      </c>
    </row>
    <row r="70" s="1" customFormat="1" customHeight="1" spans="1:30">
      <c r="A70" s="6" t="s">
        <v>102</v>
      </c>
      <c r="B70" s="1">
        <v>0</v>
      </c>
      <c r="C70" s="1">
        <v>18</v>
      </c>
      <c r="D70" s="1">
        <v>0</v>
      </c>
      <c r="E70" s="1">
        <v>28</v>
      </c>
      <c r="F70" s="1">
        <v>0</v>
      </c>
      <c r="G70" s="1">
        <v>26</v>
      </c>
      <c r="H70" s="1">
        <v>0</v>
      </c>
      <c r="I70" s="1">
        <v>20</v>
      </c>
      <c r="J70" s="1">
        <v>0</v>
      </c>
      <c r="K70" s="1">
        <v>24</v>
      </c>
      <c r="L70" s="1">
        <v>0</v>
      </c>
      <c r="M70" s="1">
        <v>24</v>
      </c>
      <c r="N70" s="1">
        <v>0</v>
      </c>
      <c r="O70" s="1">
        <v>22</v>
      </c>
      <c r="P70" s="1">
        <v>0</v>
      </c>
      <c r="Q70" s="1">
        <v>22</v>
      </c>
      <c r="R70" s="1">
        <v>0</v>
      </c>
      <c r="S70" s="1">
        <v>16</v>
      </c>
      <c r="T70" s="1">
        <v>0</v>
      </c>
      <c r="U70" s="1">
        <v>12</v>
      </c>
      <c r="V70" s="1">
        <v>0</v>
      </c>
      <c r="W70" s="1">
        <v>13</v>
      </c>
      <c r="X70" s="1">
        <v>0</v>
      </c>
      <c r="Y70" s="1">
        <v>224</v>
      </c>
      <c r="Z70" s="1">
        <v>20951</v>
      </c>
      <c r="AA70" s="1">
        <v>224</v>
      </c>
      <c r="AB70" s="1">
        <v>0</v>
      </c>
      <c r="AC70" s="3">
        <f t="shared" si="0"/>
        <v>0</v>
      </c>
      <c r="AD70" s="6" t="s">
        <v>406</v>
      </c>
    </row>
    <row r="71" s="1" customFormat="1" customHeight="1" spans="1:30">
      <c r="A71" s="6" t="s">
        <v>299</v>
      </c>
      <c r="B71" s="1">
        <v>0</v>
      </c>
      <c r="C71" s="1">
        <v>9</v>
      </c>
      <c r="D71" s="1">
        <v>0</v>
      </c>
      <c r="E71" s="1">
        <v>10</v>
      </c>
      <c r="F71" s="1">
        <v>0</v>
      </c>
      <c r="G71" s="1">
        <v>18</v>
      </c>
      <c r="H71" s="1">
        <v>0</v>
      </c>
      <c r="I71" s="1">
        <v>16</v>
      </c>
      <c r="J71" s="1">
        <v>0</v>
      </c>
      <c r="K71" s="1">
        <v>13</v>
      </c>
      <c r="L71" s="1">
        <v>0</v>
      </c>
      <c r="M71" s="1">
        <v>11</v>
      </c>
      <c r="N71" s="1">
        <v>0</v>
      </c>
      <c r="O71" s="1">
        <v>16</v>
      </c>
      <c r="P71" s="1">
        <v>0</v>
      </c>
      <c r="Q71" s="1">
        <v>8</v>
      </c>
      <c r="R71" s="1">
        <v>0</v>
      </c>
      <c r="S71" s="1">
        <v>19</v>
      </c>
      <c r="T71" s="1">
        <v>0</v>
      </c>
      <c r="U71" s="1">
        <v>13</v>
      </c>
      <c r="V71" s="1">
        <v>0</v>
      </c>
      <c r="W71" s="1">
        <v>54</v>
      </c>
      <c r="X71" s="1">
        <v>0</v>
      </c>
      <c r="Y71" s="1">
        <v>186</v>
      </c>
      <c r="Z71" s="1">
        <v>15959</v>
      </c>
      <c r="AA71" s="1">
        <v>186</v>
      </c>
      <c r="AB71" s="1">
        <v>0</v>
      </c>
      <c r="AC71" s="3">
        <f t="shared" si="0"/>
        <v>0</v>
      </c>
      <c r="AD71" s="6" t="s">
        <v>266</v>
      </c>
    </row>
    <row r="72" s="1" customFormat="1" customHeight="1" spans="1:30">
      <c r="A72" s="6" t="s">
        <v>105</v>
      </c>
      <c r="B72" s="1">
        <v>0</v>
      </c>
      <c r="C72" s="1">
        <v>7</v>
      </c>
      <c r="D72" s="1">
        <v>0</v>
      </c>
      <c r="E72" s="1">
        <v>22</v>
      </c>
      <c r="F72" s="1">
        <v>0</v>
      </c>
      <c r="G72" s="1">
        <v>24</v>
      </c>
      <c r="H72" s="1">
        <v>0</v>
      </c>
      <c r="I72" s="1">
        <v>22</v>
      </c>
      <c r="J72" s="1">
        <v>0</v>
      </c>
      <c r="K72" s="1">
        <v>22</v>
      </c>
      <c r="L72" s="1">
        <v>0</v>
      </c>
      <c r="M72" s="1">
        <v>24</v>
      </c>
      <c r="N72" s="1">
        <v>0</v>
      </c>
      <c r="O72" s="1">
        <v>13</v>
      </c>
      <c r="P72" s="1">
        <v>0</v>
      </c>
      <c r="Q72" s="1">
        <v>18</v>
      </c>
      <c r="R72" s="1">
        <v>0</v>
      </c>
      <c r="S72" s="1">
        <v>15</v>
      </c>
      <c r="T72" s="1">
        <v>0</v>
      </c>
      <c r="U72" s="1">
        <v>10</v>
      </c>
      <c r="V72" s="1">
        <v>0</v>
      </c>
      <c r="W72" s="1">
        <v>21</v>
      </c>
      <c r="X72" s="1">
        <v>0</v>
      </c>
      <c r="Y72" s="1">
        <v>197</v>
      </c>
      <c r="Z72" s="1">
        <v>19360</v>
      </c>
      <c r="AA72" s="1">
        <v>197</v>
      </c>
      <c r="AB72" s="1">
        <v>0</v>
      </c>
      <c r="AC72" s="3">
        <f t="shared" si="0"/>
        <v>0</v>
      </c>
      <c r="AD72" s="6" t="s">
        <v>273</v>
      </c>
    </row>
    <row r="73" s="1" customFormat="1" customHeight="1" spans="1:30">
      <c r="A73" s="6" t="s">
        <v>303</v>
      </c>
      <c r="B73" s="1">
        <v>0</v>
      </c>
      <c r="C73" s="1">
        <v>10</v>
      </c>
      <c r="D73" s="1">
        <v>0</v>
      </c>
      <c r="E73" s="1">
        <v>20</v>
      </c>
      <c r="F73" s="1">
        <v>0</v>
      </c>
      <c r="G73" s="1">
        <v>22</v>
      </c>
      <c r="H73" s="1">
        <v>0</v>
      </c>
      <c r="I73" s="1">
        <v>15</v>
      </c>
      <c r="J73" s="1">
        <v>0</v>
      </c>
      <c r="K73" s="1">
        <v>22</v>
      </c>
      <c r="L73" s="1">
        <v>0</v>
      </c>
      <c r="M73" s="1">
        <v>33</v>
      </c>
      <c r="N73" s="1">
        <v>0</v>
      </c>
      <c r="O73" s="1">
        <v>12</v>
      </c>
      <c r="P73" s="1">
        <v>0</v>
      </c>
      <c r="Q73" s="1">
        <v>19</v>
      </c>
      <c r="R73" s="1">
        <v>0</v>
      </c>
      <c r="S73" s="1">
        <v>10</v>
      </c>
      <c r="T73" s="1">
        <v>0</v>
      </c>
      <c r="U73" s="1">
        <v>19</v>
      </c>
      <c r="V73" s="1">
        <v>0</v>
      </c>
      <c r="W73" s="1">
        <v>43</v>
      </c>
      <c r="X73" s="1">
        <v>0</v>
      </c>
      <c r="Y73" s="1">
        <v>225</v>
      </c>
      <c r="Z73" s="1">
        <v>23301</v>
      </c>
      <c r="AA73" s="1">
        <v>225</v>
      </c>
      <c r="AB73" s="1">
        <v>0</v>
      </c>
      <c r="AC73" s="3">
        <f t="shared" si="0"/>
        <v>0</v>
      </c>
      <c r="AD73" s="6" t="s">
        <v>277</v>
      </c>
    </row>
    <row r="74" s="1" customFormat="1" customHeight="1" spans="1:30">
      <c r="A74" s="6" t="s">
        <v>305</v>
      </c>
      <c r="B74" s="1">
        <v>0</v>
      </c>
      <c r="C74" s="1">
        <v>17</v>
      </c>
      <c r="D74" s="1">
        <v>0</v>
      </c>
      <c r="E74" s="1">
        <v>17</v>
      </c>
      <c r="F74" s="1">
        <v>0</v>
      </c>
      <c r="G74" s="1">
        <v>21</v>
      </c>
      <c r="H74" s="1">
        <v>0</v>
      </c>
      <c r="I74" s="1">
        <v>25</v>
      </c>
      <c r="J74" s="1">
        <v>0</v>
      </c>
      <c r="K74" s="1">
        <v>27</v>
      </c>
      <c r="L74" s="1">
        <v>0</v>
      </c>
      <c r="M74" s="1">
        <v>14</v>
      </c>
      <c r="N74" s="1">
        <v>0</v>
      </c>
      <c r="O74" s="1">
        <v>27</v>
      </c>
      <c r="P74" s="1">
        <v>0</v>
      </c>
      <c r="Q74" s="1">
        <v>18</v>
      </c>
      <c r="R74" s="1">
        <v>0</v>
      </c>
      <c r="S74" s="1">
        <v>15</v>
      </c>
      <c r="T74" s="1">
        <v>0</v>
      </c>
      <c r="U74" s="1">
        <v>11</v>
      </c>
      <c r="V74" s="1">
        <v>0</v>
      </c>
      <c r="W74" s="1">
        <v>9</v>
      </c>
      <c r="X74" s="1">
        <v>0</v>
      </c>
      <c r="Y74" s="1">
        <v>202</v>
      </c>
      <c r="Z74" s="1">
        <v>20378</v>
      </c>
      <c r="AA74" s="1">
        <v>202</v>
      </c>
      <c r="AB74" s="1">
        <v>0</v>
      </c>
      <c r="AC74" s="3">
        <f t="shared" si="0"/>
        <v>0</v>
      </c>
      <c r="AD74" s="6" t="s">
        <v>232</v>
      </c>
    </row>
    <row r="75" s="1" customFormat="1" customHeight="1" spans="1:30">
      <c r="A75" s="6" t="s">
        <v>111</v>
      </c>
      <c r="B75" s="1">
        <v>0</v>
      </c>
      <c r="C75" s="1">
        <v>11</v>
      </c>
      <c r="D75" s="1">
        <v>0</v>
      </c>
      <c r="E75" s="1">
        <v>28</v>
      </c>
      <c r="F75" s="1">
        <v>0</v>
      </c>
      <c r="G75" s="1">
        <v>31</v>
      </c>
      <c r="H75" s="1">
        <v>0</v>
      </c>
      <c r="I75" s="1">
        <v>27</v>
      </c>
      <c r="J75" s="1">
        <v>0</v>
      </c>
      <c r="K75" s="1">
        <v>29</v>
      </c>
      <c r="L75" s="1">
        <v>0</v>
      </c>
      <c r="M75" s="1">
        <v>28</v>
      </c>
      <c r="N75" s="1">
        <v>0</v>
      </c>
      <c r="O75" s="1">
        <v>22</v>
      </c>
      <c r="P75" s="1">
        <v>0</v>
      </c>
      <c r="Q75" s="1">
        <v>16</v>
      </c>
      <c r="R75" s="1">
        <v>0</v>
      </c>
      <c r="S75" s="1">
        <v>13</v>
      </c>
      <c r="T75" s="1">
        <v>0</v>
      </c>
      <c r="U75" s="1">
        <v>6</v>
      </c>
      <c r="V75" s="1">
        <v>0</v>
      </c>
      <c r="W75" s="1">
        <v>24</v>
      </c>
      <c r="X75" s="1">
        <v>0</v>
      </c>
      <c r="Y75" s="1">
        <v>235</v>
      </c>
      <c r="Z75" s="1">
        <v>21115</v>
      </c>
      <c r="AA75" s="1">
        <v>235</v>
      </c>
      <c r="AB75" s="1">
        <v>0</v>
      </c>
      <c r="AC75" s="3">
        <f t="shared" si="0"/>
        <v>0</v>
      </c>
      <c r="AD75" s="6" t="s">
        <v>170</v>
      </c>
    </row>
    <row r="76" s="1" customFormat="1" customHeight="1" spans="1:30">
      <c r="A76" s="6" t="s">
        <v>209</v>
      </c>
      <c r="X76" s="1">
        <v>0</v>
      </c>
      <c r="Y76" s="1">
        <v>219</v>
      </c>
      <c r="Z76" s="1">
        <v>17878</v>
      </c>
      <c r="AA76" s="1">
        <v>219</v>
      </c>
      <c r="AB76" s="1">
        <v>0</v>
      </c>
      <c r="AC76" s="3">
        <f t="shared" si="0"/>
        <v>0</v>
      </c>
      <c r="AD76" s="1" t="s">
        <v>259</v>
      </c>
    </row>
    <row r="77" s="1" customFormat="1" customHeight="1" spans="1:29">
      <c r="A77" s="6" t="s">
        <v>210</v>
      </c>
      <c r="X77" s="1">
        <v>0</v>
      </c>
      <c r="Y77" s="1">
        <v>203</v>
      </c>
      <c r="AA77" s="1">
        <v>203</v>
      </c>
      <c r="AB77" s="1">
        <v>0</v>
      </c>
      <c r="AC77" s="3">
        <f t="shared" si="0"/>
        <v>0</v>
      </c>
    </row>
    <row r="78" s="1" customFormat="1" customHeight="1" spans="1:30">
      <c r="A78" s="6" t="s">
        <v>211</v>
      </c>
      <c r="X78" s="1">
        <v>0</v>
      </c>
      <c r="Y78" s="1">
        <v>34</v>
      </c>
      <c r="Z78" s="1">
        <v>30491</v>
      </c>
      <c r="AA78" s="1">
        <v>34</v>
      </c>
      <c r="AB78" s="1">
        <v>0</v>
      </c>
      <c r="AC78" s="3">
        <f t="shared" si="0"/>
        <v>0</v>
      </c>
      <c r="AD78" s="1" t="s">
        <v>12</v>
      </c>
    </row>
    <row r="79" s="1" customFormat="1" customHeight="1" spans="1:30">
      <c r="A79" s="6" t="s">
        <v>212</v>
      </c>
      <c r="X79" s="1">
        <v>0</v>
      </c>
      <c r="Y79" s="1">
        <v>112</v>
      </c>
      <c r="Z79" s="1">
        <v>7108</v>
      </c>
      <c r="AA79" s="1">
        <v>112</v>
      </c>
      <c r="AB79" s="1">
        <v>0</v>
      </c>
      <c r="AC79" s="3">
        <f t="shared" si="0"/>
        <v>0</v>
      </c>
      <c r="AD79" s="1" t="s">
        <v>90</v>
      </c>
    </row>
    <row r="80" s="1" customFormat="1" customHeight="1" spans="1:30">
      <c r="A80" s="6" t="s">
        <v>214</v>
      </c>
      <c r="X80" s="1">
        <v>0</v>
      </c>
      <c r="Y80" s="1">
        <v>23</v>
      </c>
      <c r="Z80" s="1">
        <v>1506</v>
      </c>
      <c r="AA80" s="1">
        <v>23</v>
      </c>
      <c r="AB80" s="1">
        <v>0</v>
      </c>
      <c r="AC80" s="3">
        <f t="shared" si="0"/>
        <v>0</v>
      </c>
      <c r="AD80" s="1" t="s">
        <v>369</v>
      </c>
    </row>
    <row r="81" s="1" customFormat="1" customHeight="1" spans="1:30">
      <c r="A81" s="6" t="s">
        <v>217</v>
      </c>
      <c r="X81" s="1">
        <v>0</v>
      </c>
      <c r="Y81" s="1">
        <v>22</v>
      </c>
      <c r="Z81" s="1">
        <v>1589</v>
      </c>
      <c r="AA81" s="1">
        <v>22</v>
      </c>
      <c r="AB81" s="1">
        <v>0</v>
      </c>
      <c r="AC81" s="3">
        <f t="shared" si="0"/>
        <v>0</v>
      </c>
      <c r="AD81" s="1" t="s">
        <v>274</v>
      </c>
    </row>
    <row r="82" s="1" customFormat="1" customHeight="1" spans="1:30">
      <c r="A82" s="6" t="s">
        <v>218</v>
      </c>
      <c r="X82" s="1">
        <v>0</v>
      </c>
      <c r="Y82" s="1">
        <v>6</v>
      </c>
      <c r="Z82" s="1">
        <v>742</v>
      </c>
      <c r="AA82" s="1">
        <v>6</v>
      </c>
      <c r="AB82" s="1">
        <v>0</v>
      </c>
      <c r="AC82" s="3">
        <f t="shared" si="0"/>
        <v>0</v>
      </c>
      <c r="AD82" s="1" t="s">
        <v>101</v>
      </c>
    </row>
    <row r="83" s="1" customFormat="1" customHeight="1" spans="1:30">
      <c r="A83" s="6" t="s">
        <v>220</v>
      </c>
      <c r="X83" s="1">
        <v>0</v>
      </c>
      <c r="Y83" s="1">
        <v>2</v>
      </c>
      <c r="Z83" s="1">
        <v>251</v>
      </c>
      <c r="AA83" s="1">
        <v>2</v>
      </c>
      <c r="AB83" s="1">
        <v>0</v>
      </c>
      <c r="AC83" s="3">
        <f t="shared" si="0"/>
        <v>0</v>
      </c>
      <c r="AD83" s="1" t="s">
        <v>21</v>
      </c>
    </row>
    <row r="84" customHeight="1" spans="1:30">
      <c r="A84" s="6" t="s">
        <v>222</v>
      </c>
      <c r="X84" s="1">
        <v>0</v>
      </c>
      <c r="Y84" s="1">
        <v>98</v>
      </c>
      <c r="Z84" s="1">
        <v>7873</v>
      </c>
      <c r="AA84" s="1">
        <v>98</v>
      </c>
      <c r="AB84" s="1">
        <v>0</v>
      </c>
      <c r="AC84" s="3">
        <f t="shared" si="0"/>
        <v>0</v>
      </c>
      <c r="AD84" s="1" t="s">
        <v>261</v>
      </c>
    </row>
    <row r="85" customHeight="1" spans="1:30">
      <c r="A85" s="6" t="s">
        <v>407</v>
      </c>
      <c r="X85" s="1">
        <v>0</v>
      </c>
      <c r="Y85" s="1">
        <v>2</v>
      </c>
      <c r="Z85" s="1">
        <v>173</v>
      </c>
      <c r="AA85" s="1">
        <v>2</v>
      </c>
      <c r="AB85" s="1">
        <v>0</v>
      </c>
      <c r="AC85" s="3">
        <f t="shared" si="0"/>
        <v>0</v>
      </c>
      <c r="AD85" s="1" t="s">
        <v>39</v>
      </c>
    </row>
    <row r="86" customHeight="1" spans="1:30">
      <c r="A86" s="6" t="s">
        <v>223</v>
      </c>
      <c r="X86" s="1">
        <v>0</v>
      </c>
      <c r="Y86" s="1">
        <v>6</v>
      </c>
      <c r="Z86" s="1">
        <v>1586</v>
      </c>
      <c r="AA86" s="1">
        <v>6</v>
      </c>
      <c r="AB86" s="1">
        <v>0</v>
      </c>
      <c r="AC86" s="3">
        <f t="shared" si="0"/>
        <v>0</v>
      </c>
      <c r="AD86" s="1" t="s">
        <v>252</v>
      </c>
    </row>
    <row r="87" customHeight="1" spans="1:30">
      <c r="A87" s="6" t="s">
        <v>224</v>
      </c>
      <c r="X87" s="1">
        <v>0</v>
      </c>
      <c r="Y87" s="1">
        <v>14</v>
      </c>
      <c r="Z87" s="1">
        <v>2047</v>
      </c>
      <c r="AA87" s="1">
        <v>14</v>
      </c>
      <c r="AB87" s="1">
        <v>0</v>
      </c>
      <c r="AC87" s="3">
        <f t="shared" si="0"/>
        <v>0</v>
      </c>
      <c r="AD87" s="1" t="s">
        <v>232</v>
      </c>
    </row>
    <row r="88" customHeight="1" spans="1:30">
      <c r="A88" s="6" t="s">
        <v>227</v>
      </c>
      <c r="X88" s="1">
        <v>0</v>
      </c>
      <c r="Y88" s="1">
        <v>148</v>
      </c>
      <c r="Z88" s="1">
        <v>14305</v>
      </c>
      <c r="AA88" s="1">
        <v>148</v>
      </c>
      <c r="AB88" s="1">
        <v>0</v>
      </c>
      <c r="AC88" s="3">
        <f t="shared" si="0"/>
        <v>0</v>
      </c>
      <c r="AD88" s="1" t="s">
        <v>272</v>
      </c>
    </row>
    <row r="89" customHeight="1" spans="1:30">
      <c r="A89" s="6" t="s">
        <v>228</v>
      </c>
      <c r="X89" s="1">
        <v>0</v>
      </c>
      <c r="Y89" s="1">
        <v>281</v>
      </c>
      <c r="Z89" s="1">
        <v>25249</v>
      </c>
      <c r="AA89" s="1">
        <v>281</v>
      </c>
      <c r="AB89" s="1">
        <v>0</v>
      </c>
      <c r="AC89" s="3">
        <f t="shared" si="0"/>
        <v>0</v>
      </c>
      <c r="AD89" s="1" t="s">
        <v>261</v>
      </c>
    </row>
    <row r="90" customHeight="1" spans="1:30">
      <c r="A90" s="6" t="s">
        <v>230</v>
      </c>
      <c r="X90" s="1">
        <v>0</v>
      </c>
      <c r="Y90" s="1">
        <v>259</v>
      </c>
      <c r="Z90" s="1">
        <v>24655</v>
      </c>
      <c r="AA90" s="1">
        <v>259</v>
      </c>
      <c r="AB90" s="1">
        <v>0</v>
      </c>
      <c r="AC90" s="3">
        <f t="shared" si="0"/>
        <v>0</v>
      </c>
      <c r="AD90" s="1" t="s">
        <v>261</v>
      </c>
    </row>
    <row r="91" customHeight="1" spans="1:30">
      <c r="A91" s="6" t="s">
        <v>231</v>
      </c>
      <c r="X91" s="1">
        <v>0</v>
      </c>
      <c r="Y91" s="1">
        <v>254</v>
      </c>
      <c r="Z91" s="1">
        <v>23877</v>
      </c>
      <c r="AA91" s="1">
        <v>254</v>
      </c>
      <c r="AB91" s="1">
        <v>0</v>
      </c>
      <c r="AC91" s="3">
        <f t="shared" si="0"/>
        <v>0</v>
      </c>
      <c r="AD91" s="1" t="s">
        <v>273</v>
      </c>
    </row>
    <row r="92" customHeight="1" spans="1:30">
      <c r="A92" s="6" t="s">
        <v>233</v>
      </c>
      <c r="Y92" s="1">
        <v>97</v>
      </c>
      <c r="Z92" s="1">
        <v>7210</v>
      </c>
      <c r="AA92" s="1">
        <v>97</v>
      </c>
      <c r="AB92" s="1">
        <v>0</v>
      </c>
      <c r="AC92" s="3">
        <f t="shared" si="0"/>
        <v>0</v>
      </c>
      <c r="AD92" s="1" t="s">
        <v>263</v>
      </c>
    </row>
    <row r="93" customHeight="1" spans="1:30">
      <c r="A93" s="6" t="s">
        <v>239</v>
      </c>
      <c r="Y93" s="1">
        <v>252</v>
      </c>
      <c r="Z93" s="1">
        <v>23690</v>
      </c>
      <c r="AA93" s="1">
        <v>252</v>
      </c>
      <c r="AB93" s="1">
        <v>0</v>
      </c>
      <c r="AC93" s="3">
        <f t="shared" si="0"/>
        <v>0</v>
      </c>
      <c r="AD93" s="1" t="s">
        <v>300</v>
      </c>
    </row>
    <row r="100" customHeight="1" spans="29:29">
      <c r="AC100" s="3">
        <v>0</v>
      </c>
    </row>
  </sheetData>
  <mergeCells count="18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A1:A2"/>
    <mergeCell ref="Z1:Z2"/>
    <mergeCell ref="AA1:AA2"/>
    <mergeCell ref="AB1:AB2"/>
    <mergeCell ref="AC1:AC2"/>
    <mergeCell ref="AD1:AD2"/>
  </mergeCells>
  <conditionalFormatting sqref="AC14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{b65dc2e5-7462-4d39-9bc8-ca4a83ac7e6d}</x14:id>
        </ext>
      </extLst>
    </cfRule>
  </conditionalFormatting>
  <conditionalFormatting sqref="AC17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{f8d75bea-0603-466f-92f1-2037c07d6cac}</x14:id>
        </ext>
      </extLst>
    </cfRule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{a9636077-0f57-4522-9975-0417736d3293}</x14:id>
        </ext>
      </extLst>
    </cfRule>
  </conditionalFormatting>
  <conditionalFormatting sqref="AC19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{d4120b54-23e3-4fef-8194-93aa4af22d82}</x14:id>
        </ext>
      </extLst>
    </cfRule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{2ba5538e-51be-48e8-be88-4de11b508704}</x14:id>
        </ext>
      </extLst>
    </cfRule>
  </conditionalFormatting>
  <conditionalFormatting sqref="AC21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{e2ed036a-944a-4f9f-b5d4-d6fafde339f9}</x14:id>
        </ext>
      </extLst>
    </cfRule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{109cc6ba-5cf6-4dec-8e4c-ff8e91f44df1}</x14:id>
        </ext>
      </extLst>
    </cfRule>
  </conditionalFormatting>
  <conditionalFormatting sqref="AC23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{3ba09813-69fe-4872-8054-2fa6e5339372}</x14:id>
        </ext>
      </extLst>
    </cfRule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{629a85ed-9ce5-466e-ac6e-3f8ee6bd4a27}</x14:id>
        </ext>
      </extLst>
    </cfRule>
  </conditionalFormatting>
  <conditionalFormatting sqref="AC31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{fd16f4e8-a326-4302-a84a-d2ea698d20f0}</x14:id>
        </ext>
      </extLst>
    </cfRule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{15c9c4fe-c321-4d41-a344-484e8a310c7e}</x14:id>
        </ext>
      </extLst>
    </cfRule>
  </conditionalFormatting>
  <conditionalFormatting sqref="AC32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{1093daea-425e-4dbe-8ac9-78c6486ee863}</x14:id>
        </ext>
      </extLst>
    </cfRule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{3ff7574b-8f8e-4c80-81ba-f5631b47ffad}</x14:id>
        </ext>
      </extLst>
    </cfRule>
  </conditionalFormatting>
  <conditionalFormatting sqref="AC35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{0e515fe2-6cb4-452e-a0ba-071924ccd66d}</x14:id>
        </ext>
      </extLst>
    </cfRule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{5fe76e68-fd10-4aac-a599-6c623cbe4dd0}</x14:id>
        </ext>
      </extLst>
    </cfRule>
  </conditionalFormatting>
  <conditionalFormatting sqref="AC37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{a58f6be1-57b3-47cd-9680-ef7e0879d4ae}</x14:id>
        </ext>
      </extLst>
    </cfRule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{d2be55f6-a7c7-4c6e-a0c6-8faa0c37fca6}</x14:id>
        </ext>
      </extLst>
    </cfRule>
  </conditionalFormatting>
  <conditionalFormatting sqref="AC39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{7b1da0a3-1ceb-4e2b-861d-ace9ddaee1a0}</x14:id>
        </ext>
      </extLst>
    </cfRule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{61cd8e4a-f300-4140-b876-a1853d2fbba1}</x14:id>
        </ext>
      </extLst>
    </cfRule>
  </conditionalFormatting>
  <conditionalFormatting sqref="AC51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{90ca3657-1b7a-4b9b-b502-adbf99ca74c4}</x14:id>
        </ext>
      </extLst>
    </cfRule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{349fcf35-9257-4015-9181-5cce24ca1ac0}</x14:id>
        </ext>
      </extLst>
    </cfRule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{0c064324-3c56-4254-97d3-7a64ba19e7b9}</x14:id>
        </ext>
      </extLst>
    </cfRule>
  </conditionalFormatting>
  <conditionalFormatting sqref="AC84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{5cd84f4b-64b9-4fe6-b4b5-b09902b55be7}</x14:id>
        </ext>
      </extLst>
    </cfRule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{29a0c20f-fbba-44e2-a56b-d73a2fcc9c7e}</x14:id>
        </ext>
      </extLst>
    </cfRule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{541049db-f8c7-4b65-98a5-1b1db55964e9}</x14:id>
        </ext>
      </extLst>
    </cfRule>
  </conditionalFormatting>
  <conditionalFormatting sqref="AC85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{4baf00de-5cba-4a6a-9653-e77b9052bd98}</x14:id>
        </ext>
      </extLst>
    </cfRule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{9a35bcab-6443-4a4c-bd90-b908d4de2251}</x14:id>
        </ext>
      </extLst>
    </cfRule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{98e5d835-93a9-41af-8942-618667d649c7}</x14:id>
        </ext>
      </extLst>
    </cfRule>
  </conditionalFormatting>
  <conditionalFormatting sqref="AC86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{da5a84f1-3ab9-49f4-9482-bb1836ccc70f}</x14:id>
        </ext>
      </extLst>
    </cfRule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{e7f97dda-9b69-470e-8be4-dcc82af38ae8}</x14:id>
        </ext>
      </extLst>
    </cfRule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{e6e4e5bd-2fef-4e48-8a90-ab2f56532f3c}</x14:id>
        </ext>
      </extLst>
    </cfRule>
  </conditionalFormatting>
  <conditionalFormatting sqref="AC87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{cf4e9be0-f9c1-44e4-b775-5cf514ef5cd1}</x14:id>
        </ext>
      </extLst>
    </cfRule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{3e5bf51d-1f30-4c72-bf29-42ff8f62764a}</x14:id>
        </ext>
      </extLst>
    </cfRule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{ab9b2dea-a669-4f9b-bb4f-8e8b82a327b6}</x14:id>
        </ext>
      </extLst>
    </cfRule>
  </conditionalFormatting>
  <conditionalFormatting sqref="AC88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{135b1908-7437-452d-9ec0-14a0c3c7490d}</x14:id>
        </ext>
      </extLst>
    </cfRule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{a77c065d-feaf-4ee7-a557-1d9ff10c05fb}</x14:id>
        </ext>
      </extLst>
    </cfRule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{77dd8bde-502a-499d-94a0-1c011aafa69f}</x14:id>
        </ext>
      </extLst>
    </cfRule>
  </conditionalFormatting>
  <conditionalFormatting sqref="AC89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{97839412-5461-460e-98da-abbc9a58c370}</x14:id>
        </ext>
      </extLst>
    </cfRule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{471ff078-f439-4bbd-a6f4-769cb2392758}</x14:id>
        </ext>
      </extLst>
    </cfRule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{302fcdac-0f9e-4f86-b30b-3bc208849cab}</x14:id>
        </ext>
      </extLst>
    </cfRule>
  </conditionalFormatting>
  <conditionalFormatting sqref="AC90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{75a92fef-5e30-48fc-92dd-f47514f94878}</x14:id>
        </ext>
      </extLst>
    </cfRule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{a227d6e0-56ad-46e5-bcca-2ab73709fd7d}</x14:id>
        </ext>
      </extLst>
    </cfRule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{c3e11475-e693-4615-b3b6-35c62f93d48e}</x14:id>
        </ext>
      </extLst>
    </cfRule>
  </conditionalFormatting>
  <conditionalFormatting sqref="AC9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{f05879e7-d6d3-493d-bfe7-cc7da50037f5}</x14:id>
        </ext>
      </extLst>
    </cfRule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{f36e756c-2db8-4c11-9270-49f1a0e0922f}</x14:id>
        </ext>
      </extLst>
    </cfRule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{7072097b-4c99-4a8d-856a-98c2cb2851f1}</x14:id>
        </ext>
      </extLst>
    </cfRule>
  </conditionalFormatting>
  <conditionalFormatting sqref="AC9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{6a7b0a14-7cda-409b-807b-420588e9f9bd}</x14:id>
        </ext>
      </extLst>
    </cfRule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{f92ba0c8-5835-4eb9-a933-98f10d854fc5}</x14:id>
        </ext>
      </extLst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{04d00b13-c9c6-402e-a5a0-f8596bf4d334}</x14:id>
        </ext>
      </extLst>
    </cfRule>
  </conditionalFormatting>
  <conditionalFormatting sqref="AC9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{5c2988f9-5dd3-419c-89ad-263ffbdf4e36}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{590c2d17-d075-45f5-b660-b522baeb1000}</x14:id>
        </ext>
      </extLst>
    </cfRule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{97901b5c-58e4-4210-8690-faec122c1d48}</x14:id>
        </ext>
      </extLst>
    </cfRule>
  </conditionalFormatting>
  <conditionalFormatting sqref="AC25:AC26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{ff280df3-7d7d-40a4-90f1-b61dc8baff74}</x14:id>
        </ext>
      </extLst>
    </cfRule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{1e911670-147f-4c8d-a809-99c5cf925a1f}</x14:id>
        </ext>
      </extLst>
    </cfRule>
  </conditionalFormatting>
  <conditionalFormatting sqref="AC29:AC30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{7f98105a-e74f-4210-be50-434f523b9f61}</x14:id>
        </ext>
      </extLst>
    </cfRule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{e797668d-a312-42a3-816e-fb3608b5b621}</x14:id>
        </ext>
      </extLst>
    </cfRule>
  </conditionalFormatting>
  <conditionalFormatting sqref="AC42:AC44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{b0aa6eeb-c8f8-44cc-882a-973b6da87df9}</x14:id>
        </ext>
      </extLst>
    </cfRule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{bee60c5f-6599-4b44-8cbb-a55133529b87}</x14:id>
        </ext>
      </extLst>
    </cfRule>
  </conditionalFormatting>
  <conditionalFormatting sqref="AC48:AC50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{cf65e1f3-7797-44b7-af5a-fb8c7cbd1646}</x14:id>
        </ext>
      </extLst>
    </cfRule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{0980cdde-a751-4199-9cb2-67ba20f44158}</x14:id>
        </ext>
      </extLst>
    </cfRule>
  </conditionalFormatting>
  <conditionalFormatting sqref="AC27:AC28 AC1:AC18 AC20 AC22 AC24 AC33:AC34 AC36 AC38 AC40:AC41 AC45:AC47 AC52:AC83 AC94:AC1048576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{b8faeb2c-5875-462c-8548-e2d890af685f}</x14:id>
        </ext>
      </extLst>
    </cfRule>
  </conditionalFormatting>
  <conditionalFormatting sqref="AC27:AC28 AC1:AC13 AC15:AC16 AC18 AC20 AC22 AC24 AC33:AC34 AC36 AC38 AC40:AC41 AC45:AC47 AC52:AC83 AC94:AC1048576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{6030f0cf-bd6e-4dd2-92f7-b89ecc090ddc}</x14:id>
        </ext>
      </extLst>
    </cfRule>
  </conditionalFormatting>
  <conditionalFormatting sqref="AC27:AC28 AC1:AC16 AC18 AC20 AC22 AC24 AC33:AC34 AC36 AC38 AC40:AC41 AC45:AC47 AC52:AC83 AC94:AC1048576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{c0a7e0f6-5763-4803-9144-9aba95148ae1}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5dc2e5-7462-4d39-9bc8-ca4a83ac7e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AC14</xm:sqref>
        </x14:conditionalFormatting>
        <x14:conditionalFormatting xmlns:xm="http://schemas.microsoft.com/office/excel/2006/main">
          <x14:cfRule type="dataBar" id="{f8d75bea-0603-466f-92f1-2037c07d6c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9636077-0f57-4522-9975-0417736d3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AC17</xm:sqref>
        </x14:conditionalFormatting>
        <x14:conditionalFormatting xmlns:xm="http://schemas.microsoft.com/office/excel/2006/main">
          <x14:cfRule type="dataBar" id="{d4120b54-23e3-4fef-8194-93aa4af22d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ba5538e-51be-48e8-be88-4de11b5087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AC19</xm:sqref>
        </x14:conditionalFormatting>
        <x14:conditionalFormatting xmlns:xm="http://schemas.microsoft.com/office/excel/2006/main">
          <x14:cfRule type="dataBar" id="{e2ed036a-944a-4f9f-b5d4-d6fafde33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09cc6ba-5cf6-4dec-8e4c-ff8e91f44d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AC21</xm:sqref>
        </x14:conditionalFormatting>
        <x14:conditionalFormatting xmlns:xm="http://schemas.microsoft.com/office/excel/2006/main">
          <x14:cfRule type="dataBar" id="{3ba09813-69fe-4872-8054-2fa6e53393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29a85ed-9ce5-466e-ac6e-3f8ee6bd4a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AC23</xm:sqref>
        </x14:conditionalFormatting>
        <x14:conditionalFormatting xmlns:xm="http://schemas.microsoft.com/office/excel/2006/main">
          <x14:cfRule type="dataBar" id="{fd16f4e8-a326-4302-a84a-d2ea698d20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5c9c4fe-c321-4d41-a344-484e8a310c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AC31</xm:sqref>
        </x14:conditionalFormatting>
        <x14:conditionalFormatting xmlns:xm="http://schemas.microsoft.com/office/excel/2006/main">
          <x14:cfRule type="dataBar" id="{1093daea-425e-4dbe-8ac9-78c6486ee8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ff7574b-8f8e-4c80-81ba-f5631b47ff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AC32</xm:sqref>
        </x14:conditionalFormatting>
        <x14:conditionalFormatting xmlns:xm="http://schemas.microsoft.com/office/excel/2006/main">
          <x14:cfRule type="dataBar" id="{0e515fe2-6cb4-452e-a0ba-071924ccd6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fe76e68-fd10-4aac-a599-6c623cbe4d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AC35</xm:sqref>
        </x14:conditionalFormatting>
        <x14:conditionalFormatting xmlns:xm="http://schemas.microsoft.com/office/excel/2006/main">
          <x14:cfRule type="dataBar" id="{a58f6be1-57b3-47cd-9680-ef7e0879d4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2be55f6-a7c7-4c6e-a0c6-8faa0c37fc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AC37</xm:sqref>
        </x14:conditionalFormatting>
        <x14:conditionalFormatting xmlns:xm="http://schemas.microsoft.com/office/excel/2006/main">
          <x14:cfRule type="dataBar" id="{7b1da0a3-1ceb-4e2b-861d-ace9ddaee1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1cd8e4a-f300-4140-b876-a1853d2fbb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AC39</xm:sqref>
        </x14:conditionalFormatting>
        <x14:conditionalFormatting xmlns:xm="http://schemas.microsoft.com/office/excel/2006/main">
          <x14:cfRule type="dataBar" id="{90ca3657-1b7a-4b9b-b502-adbf99ca74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49fcf35-9257-4015-9181-5cce24ca1a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c064324-3c56-4254-97d3-7a64ba19e7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AC51</xm:sqref>
        </x14:conditionalFormatting>
        <x14:conditionalFormatting xmlns:xm="http://schemas.microsoft.com/office/excel/2006/main">
          <x14:cfRule type="dataBar" id="{5cd84f4b-64b9-4fe6-b4b5-b09902b55b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9a0c20f-fbba-44e2-a56b-d73a2fcc9c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41049db-f8c7-4b65-98a5-1b1db55964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AC84</xm:sqref>
        </x14:conditionalFormatting>
        <x14:conditionalFormatting xmlns:xm="http://schemas.microsoft.com/office/excel/2006/main">
          <x14:cfRule type="dataBar" id="{4baf00de-5cba-4a6a-9653-e77b9052bd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a35bcab-6443-4a4c-bd90-b908d4de22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8e5d835-93a9-41af-8942-618667d64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AC85</xm:sqref>
        </x14:conditionalFormatting>
        <x14:conditionalFormatting xmlns:xm="http://schemas.microsoft.com/office/excel/2006/main">
          <x14:cfRule type="dataBar" id="{da5a84f1-3ab9-49f4-9482-bb1836ccc7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7f97dda-9b69-470e-8be4-dcc82af38a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6e4e5bd-2fef-4e48-8a90-ab2f56532f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AC86</xm:sqref>
        </x14:conditionalFormatting>
        <x14:conditionalFormatting xmlns:xm="http://schemas.microsoft.com/office/excel/2006/main">
          <x14:cfRule type="dataBar" id="{cf4e9be0-f9c1-44e4-b775-5cf514ef5c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e5bf51d-1f30-4c72-bf29-42ff8f6276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b9b2dea-a669-4f9b-bb4f-8e8b82a327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AC87</xm:sqref>
        </x14:conditionalFormatting>
        <x14:conditionalFormatting xmlns:xm="http://schemas.microsoft.com/office/excel/2006/main">
          <x14:cfRule type="dataBar" id="{135b1908-7437-452d-9ec0-14a0c3c749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77c065d-feaf-4ee7-a557-1d9ff10c05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7dd8bde-502a-499d-94a0-1c011aafa6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AC88</xm:sqref>
        </x14:conditionalFormatting>
        <x14:conditionalFormatting xmlns:xm="http://schemas.microsoft.com/office/excel/2006/main">
          <x14:cfRule type="dataBar" id="{97839412-5461-460e-98da-abbc9a58c3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71ff078-f439-4bbd-a6f4-769cb23927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02fcdac-0f9e-4f86-b30b-3bc208849c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AC89</xm:sqref>
        </x14:conditionalFormatting>
        <x14:conditionalFormatting xmlns:xm="http://schemas.microsoft.com/office/excel/2006/main">
          <x14:cfRule type="dataBar" id="{75a92fef-5e30-48fc-92dd-f47514f948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227d6e0-56ad-46e5-bcca-2ab73709fd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3e11475-e693-4615-b3b6-35c62f93d4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AC90</xm:sqref>
        </x14:conditionalFormatting>
        <x14:conditionalFormatting xmlns:xm="http://schemas.microsoft.com/office/excel/2006/main">
          <x14:cfRule type="dataBar" id="{f05879e7-d6d3-493d-bfe7-cc7da50037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36e756c-2db8-4c11-9270-49f1a0e092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072097b-4c99-4a8d-856a-98c2cb2851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AC91</xm:sqref>
        </x14:conditionalFormatting>
        <x14:conditionalFormatting xmlns:xm="http://schemas.microsoft.com/office/excel/2006/main">
          <x14:cfRule type="dataBar" id="{6a7b0a14-7cda-409b-807b-420588e9f9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92ba0c8-5835-4eb9-a933-98f10d854f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4d00b13-c9c6-402e-a5a0-f8596bf4d3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AC92</xm:sqref>
        </x14:conditionalFormatting>
        <x14:conditionalFormatting xmlns:xm="http://schemas.microsoft.com/office/excel/2006/main">
          <x14:cfRule type="dataBar" id="{5c2988f9-5dd3-419c-89ad-263ffbdf4e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90c2d17-d075-45f5-b660-b522baeb10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7901b5c-58e4-4210-8690-faec122c1d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AC93</xm:sqref>
        </x14:conditionalFormatting>
        <x14:conditionalFormatting xmlns:xm="http://schemas.microsoft.com/office/excel/2006/main">
          <x14:cfRule type="dataBar" id="{ff280df3-7d7d-40a4-90f1-b61dc8baff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e911670-147f-4c8d-a809-99c5cf925a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AC25:AC26</xm:sqref>
        </x14:conditionalFormatting>
        <x14:conditionalFormatting xmlns:xm="http://schemas.microsoft.com/office/excel/2006/main">
          <x14:cfRule type="dataBar" id="{7f98105a-e74f-4210-be50-434f523b9f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797668d-a312-42a3-816e-fb3608b5b6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AC29:AC30</xm:sqref>
        </x14:conditionalFormatting>
        <x14:conditionalFormatting xmlns:xm="http://schemas.microsoft.com/office/excel/2006/main">
          <x14:cfRule type="dataBar" id="{b0aa6eeb-c8f8-44cc-882a-973b6da87d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ee60c5f-6599-4b44-8cbb-a55133529b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AC42:AC44</xm:sqref>
        </x14:conditionalFormatting>
        <x14:conditionalFormatting xmlns:xm="http://schemas.microsoft.com/office/excel/2006/main">
          <x14:cfRule type="dataBar" id="{cf65e1f3-7797-44b7-af5a-fb8c7cbd16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980cdde-a751-4199-9cb2-67ba20f441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AC48:AC50</xm:sqref>
        </x14:conditionalFormatting>
        <x14:conditionalFormatting xmlns:xm="http://schemas.microsoft.com/office/excel/2006/main">
          <x14:cfRule type="dataBar" id="{b8faeb2c-5875-462c-8548-e2d890af68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AC27:AC28 AC1:AC18 AC20 AC22 AC24 AC33:AC34 AC36 AC38 AC40:AC41 AC45:AC47 AC52:AC83 AC94:AC1048576</xm:sqref>
        </x14:conditionalFormatting>
        <x14:conditionalFormatting xmlns:xm="http://schemas.microsoft.com/office/excel/2006/main">
          <x14:cfRule type="dataBar" id="{6030f0cf-bd6e-4dd2-92f7-b89ecc090d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AC27:AC28 AC1:AC13 AC15:AC16 AC18 AC20 AC22 AC24 AC33:AC34 AC36 AC38 AC40:AC41 AC45:AC47 AC52:AC83 AC94:AC1048576</xm:sqref>
        </x14:conditionalFormatting>
        <x14:conditionalFormatting xmlns:xm="http://schemas.microsoft.com/office/excel/2006/main">
          <x14:cfRule type="dataBar" id="{c0a7e0f6-5763-4803-9144-9aba95148a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AC27:AC28 AC1:AC16 AC18 AC20 AC22 AC24 AC33:AC34 AC36 AC38 AC40:AC41 AC45:AC47 AC52:AC83 AC94:AC1048576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2"/>
  <sheetViews>
    <sheetView tabSelected="1" zoomScale="113" zoomScaleNormal="113" workbookViewId="0">
      <pane xSplit="1" ySplit="2" topLeftCell="B201" activePane="bottomRight" state="frozen"/>
      <selection/>
      <selection pane="topRight"/>
      <selection pane="bottomLeft"/>
      <selection pane="bottomRight" activeCell="O217" sqref="O217"/>
    </sheetView>
  </sheetViews>
  <sheetFormatPr defaultColWidth="9" defaultRowHeight="14"/>
  <cols>
    <col min="1" max="1" width="12.1083333333333" style="1" customWidth="1"/>
    <col min="2" max="3" width="9" style="1"/>
    <col min="4" max="4" width="10.4416666666667" style="1" customWidth="1"/>
    <col min="5" max="5" width="9.44166666666667" style="1" customWidth="1"/>
    <col min="6" max="6" width="9" style="1"/>
    <col min="7" max="7" width="10.4416666666667" style="1" customWidth="1"/>
    <col min="8" max="9" width="9" style="1"/>
    <col min="10" max="10" width="10.4416666666667" style="1" customWidth="1"/>
    <col min="11" max="12" width="9" style="1"/>
    <col min="13" max="13" width="10.4416666666667" style="1" customWidth="1"/>
    <col min="14" max="15" width="9" style="1"/>
    <col min="16" max="16" width="10.4416666666667" style="1" customWidth="1"/>
    <col min="17" max="16384" width="9" style="1"/>
  </cols>
  <sheetData>
    <row r="1" ht="20" spans="1:19">
      <c r="A1" s="2" t="s">
        <v>0</v>
      </c>
      <c r="B1" s="2" t="s">
        <v>408</v>
      </c>
      <c r="C1" s="2"/>
      <c r="D1" s="2"/>
      <c r="E1" s="2" t="s">
        <v>409</v>
      </c>
      <c r="F1" s="2"/>
      <c r="G1" s="2"/>
      <c r="H1" s="2" t="s">
        <v>410</v>
      </c>
      <c r="I1" s="2"/>
      <c r="J1" s="2"/>
      <c r="K1" s="2" t="s">
        <v>411</v>
      </c>
      <c r="L1" s="2"/>
      <c r="M1" s="2"/>
      <c r="N1" s="2" t="s">
        <v>412</v>
      </c>
      <c r="O1" s="2"/>
      <c r="P1" s="2"/>
      <c r="Q1" s="2" t="s">
        <v>413</v>
      </c>
      <c r="R1" s="2"/>
      <c r="S1" s="2"/>
    </row>
    <row r="2" ht="20" spans="1:19">
      <c r="A2" s="2"/>
      <c r="B2" s="2" t="s">
        <v>3</v>
      </c>
      <c r="C2" s="2" t="s">
        <v>5</v>
      </c>
      <c r="D2" s="2" t="s">
        <v>6</v>
      </c>
      <c r="E2" s="2" t="s">
        <v>3</v>
      </c>
      <c r="F2" s="2" t="s">
        <v>5</v>
      </c>
      <c r="G2" s="2" t="s">
        <v>6</v>
      </c>
      <c r="H2" s="2" t="s">
        <v>3</v>
      </c>
      <c r="I2" s="2" t="s">
        <v>5</v>
      </c>
      <c r="J2" s="2" t="s">
        <v>6</v>
      </c>
      <c r="K2" s="2" t="s">
        <v>3</v>
      </c>
      <c r="L2" s="2" t="s">
        <v>5</v>
      </c>
      <c r="M2" s="2" t="s">
        <v>6</v>
      </c>
      <c r="N2" s="2" t="s">
        <v>3</v>
      </c>
      <c r="O2" s="2"/>
      <c r="P2" s="2" t="s">
        <v>6</v>
      </c>
      <c r="Q2" s="2" t="s">
        <v>3</v>
      </c>
      <c r="R2" s="2" t="s">
        <v>5</v>
      </c>
      <c r="S2" s="2" t="s">
        <v>6</v>
      </c>
    </row>
    <row r="3" spans="1:19">
      <c r="A3" s="1">
        <v>20181011</v>
      </c>
      <c r="B3" s="1">
        <v>31</v>
      </c>
      <c r="C3" s="3">
        <v>0.0323</v>
      </c>
      <c r="D3" s="3"/>
      <c r="E3" s="1">
        <v>13</v>
      </c>
      <c r="F3" s="3">
        <v>0</v>
      </c>
      <c r="G3" s="3"/>
      <c r="J3" s="3"/>
      <c r="M3" s="3"/>
      <c r="P3" s="3"/>
      <c r="S3" s="3"/>
    </row>
    <row r="4" spans="1:19">
      <c r="A4" s="1">
        <v>20181012</v>
      </c>
      <c r="B4" s="1">
        <v>15</v>
      </c>
      <c r="C4" s="3">
        <v>0.0666666666666667</v>
      </c>
      <c r="D4" s="3"/>
      <c r="E4" s="1">
        <v>12</v>
      </c>
      <c r="F4" s="3">
        <v>0</v>
      </c>
      <c r="G4" s="3"/>
      <c r="J4" s="3"/>
      <c r="M4" s="3"/>
      <c r="P4" s="3"/>
      <c r="S4" s="3"/>
    </row>
    <row r="5" spans="1:19">
      <c r="A5" s="1">
        <v>20181013</v>
      </c>
      <c r="B5" s="1">
        <v>10</v>
      </c>
      <c r="C5" s="4">
        <v>0.1</v>
      </c>
      <c r="D5" s="4"/>
      <c r="E5" s="1">
        <v>11</v>
      </c>
      <c r="F5" s="3">
        <v>0</v>
      </c>
      <c r="G5" s="4"/>
      <c r="J5" s="4"/>
      <c r="M5" s="4"/>
      <c r="P5" s="4"/>
      <c r="S5" s="4"/>
    </row>
    <row r="6" spans="1:19">
      <c r="A6" s="1">
        <v>20181014</v>
      </c>
      <c r="B6" s="1">
        <v>14</v>
      </c>
      <c r="C6" s="3">
        <v>0.28</v>
      </c>
      <c r="D6" s="3"/>
      <c r="E6" s="1">
        <v>8</v>
      </c>
      <c r="F6" s="3">
        <v>0</v>
      </c>
      <c r="G6" s="3"/>
      <c r="H6" s="1">
        <v>329</v>
      </c>
      <c r="I6" s="3">
        <v>0.69</v>
      </c>
      <c r="J6" s="3"/>
      <c r="K6" s="1">
        <v>180</v>
      </c>
      <c r="L6" s="3">
        <v>0.95</v>
      </c>
      <c r="M6" s="3"/>
      <c r="N6" s="1">
        <v>13</v>
      </c>
      <c r="O6" s="3">
        <v>0.92</v>
      </c>
      <c r="P6" s="3"/>
      <c r="R6" s="3"/>
      <c r="S6" s="3"/>
    </row>
    <row r="7" spans="1:19">
      <c r="A7" s="1">
        <v>20181015</v>
      </c>
      <c r="B7" s="1">
        <v>9</v>
      </c>
      <c r="C7" s="3">
        <v>0.1111</v>
      </c>
      <c r="D7" s="3"/>
      <c r="E7" s="1">
        <v>6</v>
      </c>
      <c r="F7" s="3">
        <v>0</v>
      </c>
      <c r="G7" s="3"/>
      <c r="H7" s="1">
        <v>323</v>
      </c>
      <c r="I7" s="3">
        <v>0.6842</v>
      </c>
      <c r="J7" s="3"/>
      <c r="K7" s="1">
        <v>131</v>
      </c>
      <c r="L7" s="3">
        <v>0.9313</v>
      </c>
      <c r="M7" s="3"/>
      <c r="N7" s="1">
        <v>9</v>
      </c>
      <c r="O7" s="4">
        <v>1</v>
      </c>
      <c r="P7" s="3"/>
      <c r="R7" s="4"/>
      <c r="S7" s="3"/>
    </row>
    <row r="8" spans="1:19">
      <c r="A8" s="1">
        <v>20181016</v>
      </c>
      <c r="B8" s="1">
        <v>10</v>
      </c>
      <c r="C8" s="4">
        <v>0.1</v>
      </c>
      <c r="D8" s="4"/>
      <c r="E8" s="1">
        <v>0</v>
      </c>
      <c r="F8" s="3">
        <v>0</v>
      </c>
      <c r="G8" s="4"/>
      <c r="H8" s="1">
        <v>294</v>
      </c>
      <c r="I8" s="3">
        <v>0.6088</v>
      </c>
      <c r="J8" s="4"/>
      <c r="K8" s="1">
        <v>202</v>
      </c>
      <c r="L8" s="3">
        <v>0.8713</v>
      </c>
      <c r="M8" s="4"/>
      <c r="N8" s="1">
        <v>36</v>
      </c>
      <c r="O8" s="4">
        <v>1</v>
      </c>
      <c r="P8" s="4"/>
      <c r="R8" s="4"/>
      <c r="S8" s="4"/>
    </row>
    <row r="9" spans="1:19">
      <c r="A9" s="1">
        <v>20181017</v>
      </c>
      <c r="B9" s="1">
        <v>19</v>
      </c>
      <c r="C9" s="4">
        <v>0.1053</v>
      </c>
      <c r="D9" s="4"/>
      <c r="E9" s="1">
        <v>7</v>
      </c>
      <c r="F9" s="3">
        <v>0</v>
      </c>
      <c r="G9" s="4"/>
      <c r="H9" s="1">
        <v>269</v>
      </c>
      <c r="I9" s="3">
        <v>0.602230483271376</v>
      </c>
      <c r="J9" s="4"/>
      <c r="K9" s="1">
        <v>160</v>
      </c>
      <c r="L9" s="3">
        <v>0.9688</v>
      </c>
      <c r="M9" s="4"/>
      <c r="N9" s="1">
        <v>21</v>
      </c>
      <c r="O9" s="4">
        <v>1</v>
      </c>
      <c r="P9" s="4"/>
      <c r="R9" s="4"/>
      <c r="S9" s="4"/>
    </row>
    <row r="10" spans="1:19">
      <c r="A10" s="1">
        <v>20181018</v>
      </c>
      <c r="B10" s="1">
        <v>17</v>
      </c>
      <c r="C10" s="4">
        <v>0</v>
      </c>
      <c r="D10" s="5" t="s">
        <v>256</v>
      </c>
      <c r="E10" s="1">
        <v>7</v>
      </c>
      <c r="F10" s="3">
        <v>0.1429</v>
      </c>
      <c r="G10" s="5" t="s">
        <v>256</v>
      </c>
      <c r="H10" s="1">
        <v>266</v>
      </c>
      <c r="I10" s="3">
        <v>0.7256</v>
      </c>
      <c r="J10" s="5" t="s">
        <v>10</v>
      </c>
      <c r="K10" s="1">
        <v>165</v>
      </c>
      <c r="L10" s="3">
        <v>0.8667</v>
      </c>
      <c r="M10" s="5" t="s">
        <v>256</v>
      </c>
      <c r="N10" s="1">
        <v>16</v>
      </c>
      <c r="O10" s="3">
        <v>0.8756</v>
      </c>
      <c r="P10" s="5" t="s">
        <v>250</v>
      </c>
      <c r="R10" s="3"/>
      <c r="S10" s="5"/>
    </row>
    <row r="11" spans="1:19">
      <c r="A11" s="1">
        <v>20181019</v>
      </c>
      <c r="B11" s="1">
        <v>45</v>
      </c>
      <c r="C11" s="4">
        <v>0</v>
      </c>
      <c r="D11" s="5" t="s">
        <v>318</v>
      </c>
      <c r="E11" s="1">
        <v>3</v>
      </c>
      <c r="F11" s="3">
        <v>0</v>
      </c>
      <c r="G11" s="5" t="s">
        <v>250</v>
      </c>
      <c r="H11" s="1">
        <v>165</v>
      </c>
      <c r="I11" s="3">
        <v>0.7933</v>
      </c>
      <c r="J11" s="5" t="s">
        <v>11</v>
      </c>
      <c r="K11" s="1">
        <v>112</v>
      </c>
      <c r="L11" s="3">
        <v>0.7411</v>
      </c>
      <c r="M11" s="6" t="s">
        <v>256</v>
      </c>
      <c r="N11" s="1">
        <v>14</v>
      </c>
      <c r="O11" s="3">
        <v>0.9286</v>
      </c>
      <c r="P11" s="5" t="s">
        <v>256</v>
      </c>
      <c r="R11" s="3"/>
      <c r="S11" s="5"/>
    </row>
    <row r="12" spans="1:18">
      <c r="A12" s="1">
        <v>20181020</v>
      </c>
      <c r="B12" s="1">
        <v>5</v>
      </c>
      <c r="C12" s="3">
        <v>0</v>
      </c>
      <c r="D12" s="1" t="s">
        <v>319</v>
      </c>
      <c r="E12" s="1">
        <v>4</v>
      </c>
      <c r="F12" s="3">
        <v>0</v>
      </c>
      <c r="G12" s="1" t="s">
        <v>251</v>
      </c>
      <c r="H12" s="1">
        <v>32</v>
      </c>
      <c r="I12" s="3">
        <v>0.6875</v>
      </c>
      <c r="J12" s="1" t="s">
        <v>12</v>
      </c>
      <c r="K12" s="1">
        <v>70</v>
      </c>
      <c r="L12" s="3">
        <v>0.942857142857143</v>
      </c>
      <c r="M12" s="1" t="s">
        <v>251</v>
      </c>
      <c r="N12" s="1">
        <v>7</v>
      </c>
      <c r="O12" s="3">
        <v>1</v>
      </c>
      <c r="P12" s="1" t="s">
        <v>251</v>
      </c>
      <c r="R12" s="3"/>
    </row>
    <row r="13" spans="1:18">
      <c r="A13" s="1">
        <v>20181021</v>
      </c>
      <c r="B13" s="1">
        <v>3</v>
      </c>
      <c r="C13" s="3">
        <v>0</v>
      </c>
      <c r="D13" s="1" t="s">
        <v>24</v>
      </c>
      <c r="E13" s="1">
        <v>1</v>
      </c>
      <c r="F13" s="3">
        <v>0</v>
      </c>
      <c r="G13" s="1" t="s">
        <v>251</v>
      </c>
      <c r="H13" s="1">
        <v>30</v>
      </c>
      <c r="I13" s="3">
        <v>0.833333333333333</v>
      </c>
      <c r="J13" s="1" t="s">
        <v>13</v>
      </c>
      <c r="K13" s="1">
        <v>24</v>
      </c>
      <c r="L13" s="3">
        <v>0.833333333333333</v>
      </c>
      <c r="M13" s="1" t="s">
        <v>251</v>
      </c>
      <c r="N13" s="1">
        <v>6</v>
      </c>
      <c r="O13" s="3">
        <v>1</v>
      </c>
      <c r="P13" s="1" t="s">
        <v>251</v>
      </c>
      <c r="R13" s="3"/>
    </row>
    <row r="14" spans="1:18">
      <c r="A14" s="1">
        <v>20181022</v>
      </c>
      <c r="B14" s="1">
        <v>2</v>
      </c>
      <c r="C14" s="3">
        <v>0</v>
      </c>
      <c r="D14" s="1" t="s">
        <v>252</v>
      </c>
      <c r="E14" s="1">
        <v>4</v>
      </c>
      <c r="F14" s="3">
        <v>0</v>
      </c>
      <c r="G14" s="1" t="s">
        <v>252</v>
      </c>
      <c r="H14" s="1">
        <v>30</v>
      </c>
      <c r="I14" s="3">
        <v>0.733333333333333</v>
      </c>
      <c r="J14" s="1" t="s">
        <v>14</v>
      </c>
      <c r="K14" s="1">
        <v>24</v>
      </c>
      <c r="L14" s="3">
        <v>0.833333333333333</v>
      </c>
      <c r="M14" s="1" t="s">
        <v>81</v>
      </c>
      <c r="N14" s="1">
        <v>2</v>
      </c>
      <c r="O14" s="3">
        <v>1</v>
      </c>
      <c r="P14" s="1" t="s">
        <v>17</v>
      </c>
      <c r="R14" s="3"/>
    </row>
    <row r="15" spans="1:19">
      <c r="A15" s="1">
        <v>20181023</v>
      </c>
      <c r="B15" s="1">
        <v>3</v>
      </c>
      <c r="C15" s="3">
        <v>0.3333</v>
      </c>
      <c r="D15" s="6" t="s">
        <v>320</v>
      </c>
      <c r="E15" s="1">
        <v>3</v>
      </c>
      <c r="F15" s="3">
        <v>0</v>
      </c>
      <c r="G15" s="6" t="s">
        <v>253</v>
      </c>
      <c r="H15" s="1">
        <v>79</v>
      </c>
      <c r="I15" s="3">
        <v>0.9241</v>
      </c>
      <c r="J15" s="6" t="s">
        <v>15</v>
      </c>
      <c r="K15" s="1">
        <v>70</v>
      </c>
      <c r="L15" s="3">
        <v>0.3286</v>
      </c>
      <c r="M15" s="6" t="s">
        <v>320</v>
      </c>
      <c r="O15" s="3"/>
      <c r="Q15" s="1">
        <v>21</v>
      </c>
      <c r="R15" s="3">
        <v>0</v>
      </c>
      <c r="S15" s="6" t="s">
        <v>355</v>
      </c>
    </row>
    <row r="16" spans="1:19">
      <c r="A16" s="1">
        <v>20181024</v>
      </c>
      <c r="B16" s="7">
        <v>2</v>
      </c>
      <c r="C16" s="3">
        <v>0</v>
      </c>
      <c r="D16" s="1" t="s">
        <v>251</v>
      </c>
      <c r="E16" s="1">
        <v>1</v>
      </c>
      <c r="F16" s="3">
        <v>0</v>
      </c>
      <c r="G16" s="1" t="s">
        <v>251</v>
      </c>
      <c r="H16" s="1">
        <v>61</v>
      </c>
      <c r="I16" s="3">
        <v>0.672131147540984</v>
      </c>
      <c r="J16" s="1" t="s">
        <v>16</v>
      </c>
      <c r="K16" s="1">
        <v>58</v>
      </c>
      <c r="L16" s="3">
        <v>0.931034482758621</v>
      </c>
      <c r="M16" s="1" t="s">
        <v>249</v>
      </c>
      <c r="N16" s="1">
        <v>8</v>
      </c>
      <c r="O16" s="3">
        <v>1</v>
      </c>
      <c r="P16" s="6" t="s">
        <v>268</v>
      </c>
      <c r="Q16" s="1">
        <v>29</v>
      </c>
      <c r="R16" s="3">
        <v>0</v>
      </c>
      <c r="S16" s="1" t="s">
        <v>268</v>
      </c>
    </row>
    <row r="17" spans="1:19">
      <c r="A17" s="1">
        <v>20181025</v>
      </c>
      <c r="B17" s="1">
        <v>5</v>
      </c>
      <c r="C17" s="3">
        <v>0.2</v>
      </c>
      <c r="D17" s="6" t="s">
        <v>414</v>
      </c>
      <c r="E17" s="1">
        <v>2</v>
      </c>
      <c r="F17" s="3">
        <v>0</v>
      </c>
      <c r="H17" s="1">
        <v>158</v>
      </c>
      <c r="I17" s="3">
        <v>0.9747</v>
      </c>
      <c r="J17" s="6" t="s">
        <v>355</v>
      </c>
      <c r="K17" s="1">
        <v>22</v>
      </c>
      <c r="L17" s="3">
        <v>0.7273</v>
      </c>
      <c r="M17" s="6" t="s">
        <v>377</v>
      </c>
      <c r="O17" s="3"/>
      <c r="Q17" s="1">
        <v>116</v>
      </c>
      <c r="R17" s="3">
        <v>0</v>
      </c>
      <c r="S17" s="6" t="s">
        <v>316</v>
      </c>
    </row>
    <row r="18" spans="1:19">
      <c r="A18" s="1">
        <v>20181026</v>
      </c>
      <c r="B18" s="7">
        <v>95</v>
      </c>
      <c r="C18" s="3">
        <v>0</v>
      </c>
      <c r="D18" s="1" t="s">
        <v>322</v>
      </c>
      <c r="E18" s="1">
        <v>35</v>
      </c>
      <c r="F18" s="3">
        <v>0</v>
      </c>
      <c r="G18" s="1" t="s">
        <v>255</v>
      </c>
      <c r="H18" s="1">
        <v>887</v>
      </c>
      <c r="I18" s="3">
        <v>0.881623449830891</v>
      </c>
      <c r="J18" s="1" t="s">
        <v>19</v>
      </c>
      <c r="K18" s="1">
        <v>79</v>
      </c>
      <c r="L18" s="3">
        <v>0.911392405063291</v>
      </c>
      <c r="M18" s="1" t="s">
        <v>29</v>
      </c>
      <c r="N18" s="1">
        <v>1</v>
      </c>
      <c r="O18" s="3">
        <v>1</v>
      </c>
      <c r="P18" s="6" t="s">
        <v>263</v>
      </c>
      <c r="Q18" s="1">
        <v>288</v>
      </c>
      <c r="R18" s="3">
        <v>0.00347222222222222</v>
      </c>
      <c r="S18" s="1" t="s">
        <v>263</v>
      </c>
    </row>
    <row r="19" spans="1:19">
      <c r="A19" s="1">
        <v>20181027</v>
      </c>
      <c r="B19" s="1">
        <v>2</v>
      </c>
      <c r="C19" s="3">
        <v>0</v>
      </c>
      <c r="D19" s="6" t="s">
        <v>249</v>
      </c>
      <c r="E19" s="1">
        <v>4</v>
      </c>
      <c r="F19" s="3">
        <v>0</v>
      </c>
      <c r="G19" s="6" t="s">
        <v>256</v>
      </c>
      <c r="H19" s="1">
        <v>630</v>
      </c>
      <c r="I19" s="3">
        <v>0.7984</v>
      </c>
      <c r="J19" s="6" t="s">
        <v>20</v>
      </c>
      <c r="K19" s="1">
        <v>71</v>
      </c>
      <c r="L19" s="3">
        <v>0.8592</v>
      </c>
      <c r="M19" s="6" t="s">
        <v>257</v>
      </c>
      <c r="N19" s="1">
        <v>2</v>
      </c>
      <c r="O19" s="3">
        <v>1</v>
      </c>
      <c r="P19" s="6" t="s">
        <v>280</v>
      </c>
      <c r="Q19" s="1">
        <v>242</v>
      </c>
      <c r="R19" s="3">
        <v>0</v>
      </c>
      <c r="S19" s="6" t="s">
        <v>391</v>
      </c>
    </row>
    <row r="20" spans="1:19">
      <c r="A20" s="1">
        <v>20181028</v>
      </c>
      <c r="B20" s="7">
        <v>9</v>
      </c>
      <c r="C20" s="3">
        <v>0.111111111111111</v>
      </c>
      <c r="D20" s="6" t="s">
        <v>251</v>
      </c>
      <c r="E20" s="1">
        <v>2</v>
      </c>
      <c r="F20" s="3">
        <v>0</v>
      </c>
      <c r="G20" s="1" t="s">
        <v>13</v>
      </c>
      <c r="H20" s="1">
        <v>1032</v>
      </c>
      <c r="I20" s="3">
        <v>0.742248062015504</v>
      </c>
      <c r="J20" s="1" t="s">
        <v>21</v>
      </c>
      <c r="K20" s="1">
        <v>56</v>
      </c>
      <c r="L20" s="3">
        <v>0.946428571428571</v>
      </c>
      <c r="M20" s="6" t="s">
        <v>257</v>
      </c>
      <c r="N20" s="1">
        <v>232</v>
      </c>
      <c r="O20" s="3">
        <v>0.810344827586207</v>
      </c>
      <c r="P20" s="1" t="s">
        <v>12</v>
      </c>
      <c r="Q20" s="1">
        <v>397</v>
      </c>
      <c r="R20" s="3">
        <v>0.0503778337531486</v>
      </c>
      <c r="S20" s="6" t="s">
        <v>274</v>
      </c>
    </row>
    <row r="21" spans="2:19">
      <c r="B21" s="7"/>
      <c r="C21" s="3"/>
      <c r="D21" s="6"/>
      <c r="F21" s="3"/>
      <c r="H21" s="1">
        <v>864</v>
      </c>
      <c r="I21" s="3">
        <v>0.850694444444444</v>
      </c>
      <c r="J21" s="6" t="s">
        <v>22</v>
      </c>
      <c r="L21" s="3"/>
      <c r="M21" s="6"/>
      <c r="O21" s="3"/>
      <c r="R21" s="3"/>
      <c r="S21" s="6"/>
    </row>
    <row r="22" spans="1:19">
      <c r="A22" s="1">
        <v>20181029</v>
      </c>
      <c r="B22" s="1">
        <v>23</v>
      </c>
      <c r="C22" s="3">
        <v>0</v>
      </c>
      <c r="D22" s="6" t="s">
        <v>277</v>
      </c>
      <c r="E22" s="1">
        <v>2</v>
      </c>
      <c r="F22" s="3">
        <v>0</v>
      </c>
      <c r="G22" s="6" t="s">
        <v>249</v>
      </c>
      <c r="H22" s="1">
        <v>1185</v>
      </c>
      <c r="I22" s="3">
        <v>0.6397</v>
      </c>
      <c r="J22" s="6" t="s">
        <v>13</v>
      </c>
      <c r="K22" s="1">
        <v>51</v>
      </c>
      <c r="L22" s="3">
        <v>0.823529411764706</v>
      </c>
      <c r="M22" s="6" t="s">
        <v>325</v>
      </c>
      <c r="N22" s="1">
        <v>201</v>
      </c>
      <c r="O22" s="3">
        <v>0.805970149253731</v>
      </c>
      <c r="P22" s="6" t="s">
        <v>31</v>
      </c>
      <c r="R22" s="3"/>
      <c r="S22" s="6"/>
    </row>
    <row r="23" spans="3:19">
      <c r="C23" s="3"/>
      <c r="D23" s="6"/>
      <c r="F23" s="3"/>
      <c r="I23" s="3"/>
      <c r="J23" s="6"/>
      <c r="K23" s="1">
        <v>66</v>
      </c>
      <c r="L23" s="3">
        <v>0.833333333333333</v>
      </c>
      <c r="M23" s="6" t="s">
        <v>256</v>
      </c>
      <c r="O23" s="3"/>
      <c r="Q23" s="1">
        <v>139</v>
      </c>
      <c r="R23" s="3">
        <v>0.0215827338129496</v>
      </c>
      <c r="S23" s="6" t="s">
        <v>268</v>
      </c>
    </row>
    <row r="24" spans="1:19">
      <c r="A24" s="1">
        <v>20181030</v>
      </c>
      <c r="B24" s="7">
        <v>129</v>
      </c>
      <c r="C24" s="3">
        <v>0.062015503875969</v>
      </c>
      <c r="D24" s="1" t="s">
        <v>266</v>
      </c>
      <c r="E24" s="1">
        <v>79</v>
      </c>
      <c r="F24" s="3">
        <v>0</v>
      </c>
      <c r="G24" s="1" t="s">
        <v>257</v>
      </c>
      <c r="H24" s="1">
        <v>2479</v>
      </c>
      <c r="I24" s="3">
        <v>0.63937071399758</v>
      </c>
      <c r="J24" s="1" t="s">
        <v>12</v>
      </c>
      <c r="K24" s="1">
        <v>1540</v>
      </c>
      <c r="L24" s="3">
        <v>0.931818181818182</v>
      </c>
      <c r="M24" s="1" t="s">
        <v>24</v>
      </c>
      <c r="N24" s="1">
        <v>3138</v>
      </c>
      <c r="O24" s="3">
        <v>0.962396430847674</v>
      </c>
      <c r="P24" s="6" t="s">
        <v>12</v>
      </c>
      <c r="Q24" s="1">
        <v>811</v>
      </c>
      <c r="R24" s="3">
        <v>0</v>
      </c>
      <c r="S24" s="1" t="s">
        <v>274</v>
      </c>
    </row>
    <row r="25" spans="1:19">
      <c r="A25" s="1">
        <v>20181031</v>
      </c>
      <c r="B25" s="1">
        <v>53</v>
      </c>
      <c r="C25" s="3">
        <v>0.0188679245283019</v>
      </c>
      <c r="D25" s="6" t="s">
        <v>265</v>
      </c>
      <c r="E25" s="1">
        <v>27</v>
      </c>
      <c r="F25" s="8">
        <v>0</v>
      </c>
      <c r="G25" s="6" t="s">
        <v>258</v>
      </c>
      <c r="H25" s="1">
        <v>1749</v>
      </c>
      <c r="I25" s="3">
        <v>0.708976558033162</v>
      </c>
      <c r="J25" s="6" t="s">
        <v>24</v>
      </c>
      <c r="K25" s="1">
        <v>367</v>
      </c>
      <c r="L25" s="3">
        <v>0.732970027247956</v>
      </c>
      <c r="M25" s="6" t="s">
        <v>24</v>
      </c>
      <c r="N25" s="1">
        <v>634</v>
      </c>
      <c r="O25" s="3">
        <v>0.878548895899054</v>
      </c>
      <c r="P25" s="6" t="s">
        <v>11</v>
      </c>
      <c r="Q25" s="1">
        <v>327</v>
      </c>
      <c r="R25" s="3">
        <v>0.00611620795107034</v>
      </c>
      <c r="S25" s="6" t="s">
        <v>268</v>
      </c>
    </row>
    <row r="26" spans="1:19">
      <c r="A26" s="1">
        <v>20181101</v>
      </c>
      <c r="B26" s="7">
        <v>6</v>
      </c>
      <c r="C26" s="3">
        <v>0</v>
      </c>
      <c r="D26" s="6" t="s">
        <v>300</v>
      </c>
      <c r="E26" s="1">
        <v>6</v>
      </c>
      <c r="F26" s="3">
        <v>0</v>
      </c>
      <c r="G26" s="1" t="s">
        <v>259</v>
      </c>
      <c r="H26" s="1">
        <v>172</v>
      </c>
      <c r="I26" s="3">
        <v>0.744186046511628</v>
      </c>
      <c r="J26" s="1" t="s">
        <v>12</v>
      </c>
      <c r="K26" s="1">
        <v>40</v>
      </c>
      <c r="L26" s="3">
        <v>1</v>
      </c>
      <c r="M26" s="6" t="s">
        <v>12</v>
      </c>
      <c r="N26" s="1">
        <v>74</v>
      </c>
      <c r="O26" s="3">
        <v>0.851351351351351</v>
      </c>
      <c r="P26" s="1" t="s">
        <v>12</v>
      </c>
      <c r="Q26" s="1">
        <v>60</v>
      </c>
      <c r="R26" s="3">
        <v>0</v>
      </c>
      <c r="S26" s="6" t="s">
        <v>259</v>
      </c>
    </row>
    <row r="27" spans="1:19">
      <c r="A27" s="1">
        <v>20181102</v>
      </c>
      <c r="C27" s="3"/>
      <c r="D27" s="6"/>
      <c r="E27" s="1">
        <v>22</v>
      </c>
      <c r="F27" s="3">
        <v>0</v>
      </c>
      <c r="G27" s="6" t="s">
        <v>260</v>
      </c>
      <c r="H27" s="1">
        <v>621</v>
      </c>
      <c r="I27" s="3">
        <v>0.740740740740741</v>
      </c>
      <c r="J27" s="6" t="s">
        <v>24</v>
      </c>
      <c r="K27" s="1">
        <v>370</v>
      </c>
      <c r="L27" s="3">
        <v>0.916216216216216</v>
      </c>
      <c r="M27" s="6" t="s">
        <v>11</v>
      </c>
      <c r="N27" s="1">
        <v>705</v>
      </c>
      <c r="O27" s="3">
        <v>0.778723404255319</v>
      </c>
      <c r="P27" s="6" t="s">
        <v>10</v>
      </c>
      <c r="Q27" s="1">
        <v>204</v>
      </c>
      <c r="R27" s="3">
        <v>0.00980392156862745</v>
      </c>
      <c r="S27" s="6" t="s">
        <v>273</v>
      </c>
    </row>
    <row r="28" spans="1:19">
      <c r="A28" s="1">
        <v>20181103</v>
      </c>
      <c r="B28" s="1">
        <v>10</v>
      </c>
      <c r="C28" s="3">
        <v>0</v>
      </c>
      <c r="D28" s="1" t="s">
        <v>259</v>
      </c>
      <c r="E28" s="1">
        <v>9</v>
      </c>
      <c r="F28" s="3">
        <v>0</v>
      </c>
      <c r="G28" s="1" t="s">
        <v>261</v>
      </c>
      <c r="H28" s="1">
        <v>384</v>
      </c>
      <c r="I28" s="3">
        <v>0.864583333333333</v>
      </c>
      <c r="J28" s="6" t="s">
        <v>12</v>
      </c>
      <c r="K28" s="1">
        <v>163</v>
      </c>
      <c r="L28" s="3">
        <v>0.98159509202454</v>
      </c>
      <c r="M28" s="6" t="s">
        <v>12</v>
      </c>
      <c r="N28" s="1">
        <v>315</v>
      </c>
      <c r="O28" s="3">
        <v>0.86031746031746</v>
      </c>
      <c r="P28" s="1" t="s">
        <v>13</v>
      </c>
      <c r="Q28" s="1">
        <v>95</v>
      </c>
      <c r="R28" s="3">
        <v>0</v>
      </c>
      <c r="S28" s="6" t="s">
        <v>261</v>
      </c>
    </row>
    <row r="29" spans="1:19">
      <c r="A29" s="1">
        <v>20181104</v>
      </c>
      <c r="B29" s="1">
        <v>7</v>
      </c>
      <c r="C29" s="3">
        <v>0</v>
      </c>
      <c r="D29" s="6" t="s">
        <v>300</v>
      </c>
      <c r="E29" s="1">
        <v>1</v>
      </c>
      <c r="F29" s="3">
        <v>0</v>
      </c>
      <c r="G29" s="6" t="s">
        <v>262</v>
      </c>
      <c r="H29" s="1">
        <v>230</v>
      </c>
      <c r="I29" s="3">
        <v>0.808695652173913</v>
      </c>
      <c r="J29" s="6" t="s">
        <v>24</v>
      </c>
      <c r="K29" s="1">
        <v>42</v>
      </c>
      <c r="L29" s="3">
        <v>0.80952380952381</v>
      </c>
      <c r="M29" s="6" t="s">
        <v>53</v>
      </c>
      <c r="N29" s="1">
        <v>71</v>
      </c>
      <c r="O29" s="3">
        <v>0.704225352112676</v>
      </c>
      <c r="P29" s="6" t="s">
        <v>11</v>
      </c>
      <c r="Q29" s="1">
        <v>95</v>
      </c>
      <c r="R29" s="3">
        <v>0</v>
      </c>
      <c r="S29" s="1" t="s">
        <v>261</v>
      </c>
    </row>
    <row r="30" spans="2:19">
      <c r="B30" s="1">
        <v>95</v>
      </c>
      <c r="C30" s="3">
        <v>0.0421052631578947</v>
      </c>
      <c r="D30" s="6" t="s">
        <v>12</v>
      </c>
      <c r="F30" s="3"/>
      <c r="G30" s="6"/>
      <c r="I30" s="3"/>
      <c r="J30" s="6"/>
      <c r="L30" s="3"/>
      <c r="M30" s="6"/>
      <c r="O30" s="3"/>
      <c r="R30" s="3"/>
      <c r="S30" s="6"/>
    </row>
    <row r="31" spans="1:19">
      <c r="A31" s="1">
        <v>20181105</v>
      </c>
      <c r="B31" s="1">
        <v>47</v>
      </c>
      <c r="C31" s="3">
        <v>0.0212765957446809</v>
      </c>
      <c r="D31" s="1" t="s">
        <v>27</v>
      </c>
      <c r="E31" s="1">
        <v>1</v>
      </c>
      <c r="F31" s="3">
        <v>0</v>
      </c>
      <c r="G31" s="1" t="s">
        <v>263</v>
      </c>
      <c r="H31" s="1">
        <v>117</v>
      </c>
      <c r="I31" s="3">
        <v>0.683760683760684</v>
      </c>
      <c r="J31" s="1" t="s">
        <v>12</v>
      </c>
      <c r="K31" s="1">
        <v>22</v>
      </c>
      <c r="L31" s="3">
        <v>0.772727272727273</v>
      </c>
      <c r="M31" s="1" t="s">
        <v>20</v>
      </c>
      <c r="N31" s="1">
        <v>36</v>
      </c>
      <c r="O31" s="3">
        <v>0.805555555555556</v>
      </c>
      <c r="P31" s="1" t="s">
        <v>12</v>
      </c>
      <c r="Q31" s="1">
        <v>45</v>
      </c>
      <c r="R31" s="3">
        <v>0</v>
      </c>
      <c r="S31" s="1" t="s">
        <v>261</v>
      </c>
    </row>
    <row r="32" s="1" customFormat="1" spans="1:19">
      <c r="A32" s="1">
        <v>20181106</v>
      </c>
      <c r="B32" s="1">
        <v>24</v>
      </c>
      <c r="C32" s="3">
        <v>0</v>
      </c>
      <c r="D32" s="1" t="s">
        <v>252</v>
      </c>
      <c r="E32" s="1">
        <v>2</v>
      </c>
      <c r="F32" s="3">
        <v>0</v>
      </c>
      <c r="G32" s="1" t="s">
        <v>264</v>
      </c>
      <c r="H32" s="1">
        <v>36</v>
      </c>
      <c r="I32" s="3">
        <v>0.861111111111111</v>
      </c>
      <c r="J32" s="1" t="s">
        <v>21</v>
      </c>
      <c r="K32" s="1">
        <v>15</v>
      </c>
      <c r="L32" s="3">
        <v>0.666666666666667</v>
      </c>
      <c r="M32" s="1" t="s">
        <v>19</v>
      </c>
      <c r="N32" s="1">
        <v>23</v>
      </c>
      <c r="O32" s="3">
        <v>0.869565217391304</v>
      </c>
      <c r="P32" s="1" t="s">
        <v>13</v>
      </c>
      <c r="Q32" s="1">
        <v>20</v>
      </c>
      <c r="R32" s="3">
        <v>0</v>
      </c>
      <c r="S32" s="1" t="s">
        <v>273</v>
      </c>
    </row>
    <row r="33" spans="1:19">
      <c r="A33" s="1">
        <v>20181107</v>
      </c>
      <c r="B33" s="1">
        <v>14</v>
      </c>
      <c r="C33" s="3">
        <v>0.0714285714285714</v>
      </c>
      <c r="D33" s="6" t="s">
        <v>279</v>
      </c>
      <c r="E33" s="1">
        <v>16</v>
      </c>
      <c r="F33" s="3">
        <v>0</v>
      </c>
      <c r="G33" s="6" t="s">
        <v>265</v>
      </c>
      <c r="H33" s="1">
        <v>431</v>
      </c>
      <c r="I33" s="3">
        <v>0.879350348027842</v>
      </c>
      <c r="J33" s="6" t="s">
        <v>25</v>
      </c>
      <c r="K33" s="1">
        <v>234</v>
      </c>
      <c r="L33" s="3">
        <v>0.91025641025641</v>
      </c>
      <c r="M33" s="6" t="s">
        <v>99</v>
      </c>
      <c r="N33" s="1">
        <v>390</v>
      </c>
      <c r="O33" s="3">
        <v>0.843589743589744</v>
      </c>
      <c r="P33" s="6" t="s">
        <v>24</v>
      </c>
      <c r="Q33" s="1">
        <v>180</v>
      </c>
      <c r="R33" s="3">
        <v>0</v>
      </c>
      <c r="S33" s="6" t="s">
        <v>327</v>
      </c>
    </row>
    <row r="34" s="1" customFormat="1" spans="1:19">
      <c r="A34" s="1">
        <v>20181108</v>
      </c>
      <c r="B34" s="1">
        <v>5</v>
      </c>
      <c r="C34" s="3">
        <v>0</v>
      </c>
      <c r="D34" s="1" t="s">
        <v>170</v>
      </c>
      <c r="E34" s="1">
        <v>0</v>
      </c>
      <c r="F34" s="3">
        <v>0</v>
      </c>
      <c r="G34" s="1" t="s">
        <v>266</v>
      </c>
      <c r="H34" s="1">
        <v>44</v>
      </c>
      <c r="I34" s="3">
        <v>0.636363636363636</v>
      </c>
      <c r="J34" s="1" t="s">
        <v>25</v>
      </c>
      <c r="K34" s="1">
        <v>24</v>
      </c>
      <c r="L34" s="3">
        <v>0.916666666666667</v>
      </c>
      <c r="M34" s="1" t="s">
        <v>44</v>
      </c>
      <c r="N34" s="1">
        <v>29</v>
      </c>
      <c r="O34" s="3">
        <v>0.827586206896552</v>
      </c>
      <c r="P34" s="1" t="s">
        <v>13</v>
      </c>
      <c r="Q34" s="1">
        <v>16</v>
      </c>
      <c r="R34" s="3">
        <v>0</v>
      </c>
      <c r="S34" s="1" t="s">
        <v>273</v>
      </c>
    </row>
    <row r="35" s="1" customFormat="1" spans="1:19">
      <c r="A35" s="1">
        <v>20181109</v>
      </c>
      <c r="B35" s="1">
        <v>5</v>
      </c>
      <c r="C35" s="3">
        <v>0.6</v>
      </c>
      <c r="D35" s="6" t="s">
        <v>324</v>
      </c>
      <c r="E35" s="1">
        <v>1</v>
      </c>
      <c r="F35" s="3">
        <v>0</v>
      </c>
      <c r="G35" s="6" t="s">
        <v>267</v>
      </c>
      <c r="H35" s="1">
        <v>62</v>
      </c>
      <c r="I35" s="3">
        <v>0.725806451612903</v>
      </c>
      <c r="J35" s="6" t="s">
        <v>13</v>
      </c>
      <c r="K35" s="1">
        <v>36</v>
      </c>
      <c r="L35" s="3">
        <v>0.833333333333333</v>
      </c>
      <c r="M35" s="6" t="s">
        <v>20</v>
      </c>
      <c r="N35" s="1">
        <v>50</v>
      </c>
      <c r="O35" s="3">
        <v>0.94</v>
      </c>
      <c r="P35" s="6" t="s">
        <v>10</v>
      </c>
      <c r="Q35" s="1">
        <v>18</v>
      </c>
      <c r="R35" s="3">
        <v>0</v>
      </c>
      <c r="S35" s="6" t="s">
        <v>402</v>
      </c>
    </row>
    <row r="36" s="1" customFormat="1" spans="1:19">
      <c r="A36" s="1">
        <v>20181110</v>
      </c>
      <c r="B36" s="1">
        <v>5</v>
      </c>
      <c r="C36" s="3">
        <v>0.2</v>
      </c>
      <c r="D36" s="1" t="s">
        <v>44</v>
      </c>
      <c r="E36" s="1">
        <v>3</v>
      </c>
      <c r="F36" s="3">
        <v>0</v>
      </c>
      <c r="G36" s="1" t="s">
        <v>232</v>
      </c>
      <c r="H36" s="1">
        <v>48</v>
      </c>
      <c r="I36" s="3">
        <v>0.75</v>
      </c>
      <c r="J36" s="1" t="s">
        <v>13</v>
      </c>
      <c r="K36" s="1">
        <v>19</v>
      </c>
      <c r="L36" s="3">
        <v>1</v>
      </c>
      <c r="M36" s="9" t="s">
        <v>90</v>
      </c>
      <c r="N36" s="1">
        <v>43</v>
      </c>
      <c r="O36" s="3">
        <v>0.883720930232558</v>
      </c>
      <c r="P36" s="1" t="s">
        <v>12</v>
      </c>
      <c r="Q36" s="1">
        <v>20</v>
      </c>
      <c r="R36" s="3">
        <v>0</v>
      </c>
      <c r="S36" s="1" t="s">
        <v>268</v>
      </c>
    </row>
    <row r="37" s="1" customFormat="1" spans="1:19">
      <c r="A37" s="1">
        <v>20181111</v>
      </c>
      <c r="B37" s="1">
        <v>4</v>
      </c>
      <c r="C37" s="3">
        <v>0</v>
      </c>
      <c r="D37" s="6" t="s">
        <v>151</v>
      </c>
      <c r="E37" s="1">
        <v>1</v>
      </c>
      <c r="F37" s="3">
        <v>0</v>
      </c>
      <c r="G37" s="6" t="s">
        <v>267</v>
      </c>
      <c r="H37" s="1">
        <v>35</v>
      </c>
      <c r="I37" s="3">
        <v>0.657142857142857</v>
      </c>
      <c r="J37" s="6" t="s">
        <v>26</v>
      </c>
      <c r="K37" s="1">
        <v>22</v>
      </c>
      <c r="L37" s="3">
        <v>0.909090909090909</v>
      </c>
      <c r="M37" s="6" t="s">
        <v>46</v>
      </c>
      <c r="N37" s="1">
        <v>26</v>
      </c>
      <c r="O37" s="3">
        <v>0.884615384615385</v>
      </c>
      <c r="P37" s="6" t="s">
        <v>10</v>
      </c>
      <c r="Q37" s="1">
        <v>10</v>
      </c>
      <c r="R37" s="3">
        <v>0</v>
      </c>
      <c r="S37" s="6" t="s">
        <v>267</v>
      </c>
    </row>
    <row r="38" s="1" customFormat="1" spans="1:19">
      <c r="A38" s="1">
        <v>20181112</v>
      </c>
      <c r="B38" s="1">
        <v>0</v>
      </c>
      <c r="C38" s="3">
        <v>0</v>
      </c>
      <c r="D38" s="1" t="s">
        <v>13</v>
      </c>
      <c r="E38" s="1">
        <v>34</v>
      </c>
      <c r="F38" s="3">
        <v>0</v>
      </c>
      <c r="G38" s="1" t="s">
        <v>268</v>
      </c>
      <c r="H38" s="1">
        <v>1258</v>
      </c>
      <c r="I38" s="3">
        <v>0.701907790143084</v>
      </c>
      <c r="J38" s="1" t="s">
        <v>27</v>
      </c>
      <c r="K38" s="1">
        <v>514</v>
      </c>
      <c r="L38" s="3">
        <v>0.920233463035019</v>
      </c>
      <c r="M38" s="1" t="s">
        <v>22</v>
      </c>
      <c r="N38" s="1">
        <v>783</v>
      </c>
      <c r="O38" s="3">
        <v>0.9272030651341</v>
      </c>
      <c r="P38" s="1" t="s">
        <v>27</v>
      </c>
      <c r="Q38" s="1">
        <v>427</v>
      </c>
      <c r="R38" s="3">
        <v>0</v>
      </c>
      <c r="S38" s="1" t="s">
        <v>277</v>
      </c>
    </row>
    <row r="39" s="1" customFormat="1" spans="1:19">
      <c r="A39" s="1">
        <v>20181113</v>
      </c>
      <c r="B39" s="1">
        <v>104</v>
      </c>
      <c r="C39" s="3">
        <v>0.173076923076923</v>
      </c>
      <c r="D39" s="6" t="s">
        <v>325</v>
      </c>
      <c r="E39" s="1">
        <v>18</v>
      </c>
      <c r="F39" s="3">
        <v>0</v>
      </c>
      <c r="G39" s="6" t="s">
        <v>269</v>
      </c>
      <c r="H39" s="1">
        <v>1533</v>
      </c>
      <c r="I39" s="3">
        <v>0.658186562296151</v>
      </c>
      <c r="J39" s="6" t="s">
        <v>11</v>
      </c>
      <c r="K39" s="1">
        <v>239</v>
      </c>
      <c r="L39" s="3">
        <v>0.803347280334728</v>
      </c>
      <c r="M39" s="6" t="s">
        <v>142</v>
      </c>
      <c r="N39" s="1">
        <v>543</v>
      </c>
      <c r="O39" s="3">
        <v>0.657458563535912</v>
      </c>
      <c r="P39" s="6" t="s">
        <v>10</v>
      </c>
      <c r="Q39" s="1">
        <v>263</v>
      </c>
      <c r="R39" s="3">
        <v>0.026615969581749</v>
      </c>
      <c r="S39" s="6" t="s">
        <v>279</v>
      </c>
    </row>
    <row r="40" s="1" customFormat="1" spans="1:19">
      <c r="A40" s="1">
        <v>20181115</v>
      </c>
      <c r="B40" s="1">
        <v>1</v>
      </c>
      <c r="C40" s="3">
        <v>0</v>
      </c>
      <c r="D40" s="1" t="s">
        <v>255</v>
      </c>
      <c r="E40" s="1">
        <v>0</v>
      </c>
      <c r="F40" s="3"/>
      <c r="G40" s="1" t="s">
        <v>20</v>
      </c>
      <c r="H40" s="1">
        <v>36</v>
      </c>
      <c r="I40" s="3">
        <v>0.861111111111111</v>
      </c>
      <c r="J40" s="1" t="s">
        <v>29</v>
      </c>
      <c r="K40" s="1">
        <v>6</v>
      </c>
      <c r="L40" s="3">
        <v>1</v>
      </c>
      <c r="M40" s="1" t="s">
        <v>213</v>
      </c>
      <c r="N40" s="1">
        <v>19</v>
      </c>
      <c r="O40" s="3">
        <v>0.842105263157895</v>
      </c>
      <c r="P40" s="1" t="s">
        <v>255</v>
      </c>
      <c r="Q40" s="1">
        <v>4</v>
      </c>
      <c r="R40" s="3">
        <v>0</v>
      </c>
      <c r="S40" s="1" t="s">
        <v>170</v>
      </c>
    </row>
    <row r="41" s="1" customFormat="1" spans="1:19">
      <c r="A41" s="1">
        <v>20181116</v>
      </c>
      <c r="B41" s="1">
        <v>35</v>
      </c>
      <c r="C41" s="3">
        <v>0</v>
      </c>
      <c r="D41" s="6" t="s">
        <v>267</v>
      </c>
      <c r="E41" s="1">
        <v>8</v>
      </c>
      <c r="F41" s="3">
        <v>0</v>
      </c>
      <c r="G41" s="1">
        <v>0</v>
      </c>
      <c r="H41" s="1">
        <v>6763</v>
      </c>
      <c r="I41" s="3">
        <v>0.714475824338311</v>
      </c>
      <c r="J41" s="6" t="s">
        <v>10</v>
      </c>
      <c r="K41" s="1">
        <v>1781</v>
      </c>
      <c r="L41" s="3">
        <v>0.967434025828186</v>
      </c>
      <c r="M41" s="6" t="s">
        <v>142</v>
      </c>
      <c r="N41" s="1">
        <v>1147</v>
      </c>
      <c r="O41" s="3">
        <v>0.836965998256321</v>
      </c>
      <c r="P41" s="6" t="s">
        <v>10</v>
      </c>
      <c r="Q41" s="1">
        <v>2037</v>
      </c>
      <c r="R41" s="3">
        <v>0</v>
      </c>
      <c r="S41" s="6" t="s">
        <v>268</v>
      </c>
    </row>
    <row r="42" s="1" customFormat="1" spans="1:19">
      <c r="A42" s="6" t="s">
        <v>270</v>
      </c>
      <c r="B42" s="1">
        <v>6</v>
      </c>
      <c r="C42" s="3">
        <v>1</v>
      </c>
      <c r="D42" s="6" t="s">
        <v>326</v>
      </c>
      <c r="E42" s="1">
        <v>0</v>
      </c>
      <c r="F42" s="3"/>
      <c r="G42" s="6" t="s">
        <v>151</v>
      </c>
      <c r="H42" s="1">
        <v>10</v>
      </c>
      <c r="I42" s="3">
        <v>1</v>
      </c>
      <c r="J42" s="6" t="s">
        <v>31</v>
      </c>
      <c r="K42" s="1">
        <v>9</v>
      </c>
      <c r="L42" s="3">
        <v>1</v>
      </c>
      <c r="M42" s="6" t="s">
        <v>343</v>
      </c>
      <c r="N42" s="1">
        <v>69</v>
      </c>
      <c r="O42" s="3">
        <v>0.478260869565217</v>
      </c>
      <c r="P42" s="6" t="s">
        <v>31</v>
      </c>
      <c r="Q42" s="1">
        <v>8</v>
      </c>
      <c r="R42" s="3">
        <v>0</v>
      </c>
      <c r="S42" s="6" t="s">
        <v>151</v>
      </c>
    </row>
    <row r="43" s="1" customFormat="1" spans="1:19">
      <c r="A43" s="6" t="s">
        <v>271</v>
      </c>
      <c r="B43" s="1">
        <v>32</v>
      </c>
      <c r="C43" s="3">
        <v>0.0625</v>
      </c>
      <c r="D43" s="1">
        <v>0</v>
      </c>
      <c r="E43" s="1">
        <v>3</v>
      </c>
      <c r="F43" s="3">
        <v>0</v>
      </c>
      <c r="G43" s="1">
        <v>0</v>
      </c>
      <c r="H43" s="1">
        <v>562</v>
      </c>
      <c r="I43" s="3">
        <v>0.364768683274021</v>
      </c>
      <c r="J43" s="1">
        <v>0</v>
      </c>
      <c r="K43" s="1">
        <v>171</v>
      </c>
      <c r="L43" s="3">
        <v>0.865497076023392</v>
      </c>
      <c r="M43" s="1">
        <v>0</v>
      </c>
      <c r="N43" s="1">
        <v>284</v>
      </c>
      <c r="O43" s="3">
        <v>0.757042253521127</v>
      </c>
      <c r="P43" s="1">
        <v>0</v>
      </c>
      <c r="Q43" s="1">
        <v>223</v>
      </c>
      <c r="R43" s="3">
        <v>0.00448430493273543</v>
      </c>
      <c r="S43" s="1">
        <v>0</v>
      </c>
    </row>
    <row r="44" s="1" customFormat="1" spans="1:18">
      <c r="A44" s="1" t="s">
        <v>33</v>
      </c>
      <c r="B44" s="1">
        <v>512</v>
      </c>
      <c r="C44" s="3">
        <v>0.013671875</v>
      </c>
      <c r="D44" s="1" t="s">
        <v>274</v>
      </c>
      <c r="E44" s="1">
        <v>91</v>
      </c>
      <c r="F44" s="3">
        <v>0</v>
      </c>
      <c r="G44" s="1" t="s">
        <v>259</v>
      </c>
      <c r="H44" s="1">
        <v>3475</v>
      </c>
      <c r="I44" s="3">
        <v>0.671654676258993</v>
      </c>
      <c r="J44" s="1" t="s">
        <v>12</v>
      </c>
      <c r="K44" s="1">
        <v>436</v>
      </c>
      <c r="L44" s="3">
        <v>0.98394495412844</v>
      </c>
      <c r="N44" s="1">
        <v>1575</v>
      </c>
      <c r="O44" s="3">
        <v>0.82984126984127</v>
      </c>
      <c r="P44" s="1" t="s">
        <v>21</v>
      </c>
      <c r="Q44" s="1">
        <v>1370</v>
      </c>
      <c r="R44" s="3">
        <v>0</v>
      </c>
    </row>
    <row r="45" s="1" customFormat="1" spans="1:18">
      <c r="A45" s="6" t="s">
        <v>34</v>
      </c>
      <c r="B45" s="1">
        <v>0</v>
      </c>
      <c r="C45" s="3"/>
      <c r="D45" s="1" t="s">
        <v>68</v>
      </c>
      <c r="E45" s="1">
        <v>73</v>
      </c>
      <c r="F45" s="3">
        <v>0</v>
      </c>
      <c r="G45" s="1" t="s">
        <v>272</v>
      </c>
      <c r="H45" s="1">
        <v>3893</v>
      </c>
      <c r="I45" s="3">
        <v>0.719753403544824</v>
      </c>
      <c r="J45" s="1" t="s">
        <v>35</v>
      </c>
      <c r="K45" s="1">
        <v>61</v>
      </c>
      <c r="L45" s="3">
        <v>0.918032786885246</v>
      </c>
      <c r="O45" s="3"/>
      <c r="Q45" s="1">
        <v>29</v>
      </c>
      <c r="R45" s="3">
        <v>0</v>
      </c>
    </row>
    <row r="46" s="1" customFormat="1" spans="1:19">
      <c r="A46" s="1" t="s">
        <v>36</v>
      </c>
      <c r="B46" s="1">
        <v>29</v>
      </c>
      <c r="C46" s="3">
        <v>0.793103448275862</v>
      </c>
      <c r="D46" s="1" t="s">
        <v>274</v>
      </c>
      <c r="E46" s="1">
        <v>17</v>
      </c>
      <c r="F46" s="3">
        <v>0</v>
      </c>
      <c r="G46" s="1" t="s">
        <v>273</v>
      </c>
      <c r="H46" s="1">
        <v>318</v>
      </c>
      <c r="I46" s="3">
        <v>0.80188679245283</v>
      </c>
      <c r="J46" s="1" t="s">
        <v>37</v>
      </c>
      <c r="L46" s="3"/>
      <c r="O46" s="3"/>
      <c r="Q46" s="1">
        <v>132</v>
      </c>
      <c r="R46" s="3">
        <v>0</v>
      </c>
      <c r="S46" s="1" t="s">
        <v>274</v>
      </c>
    </row>
    <row r="47" s="1" customFormat="1" spans="1:19">
      <c r="A47" s="1" t="s">
        <v>38</v>
      </c>
      <c r="B47" s="1">
        <v>76</v>
      </c>
      <c r="C47" s="3">
        <v>0.315789473684211</v>
      </c>
      <c r="D47" s="1" t="s">
        <v>274</v>
      </c>
      <c r="E47" s="1">
        <v>14</v>
      </c>
      <c r="F47" s="3">
        <v>0</v>
      </c>
      <c r="G47" s="1" t="s">
        <v>274</v>
      </c>
      <c r="H47" s="1">
        <v>970</v>
      </c>
      <c r="I47" s="3">
        <v>0.632989690721649</v>
      </c>
      <c r="J47" s="1" t="s">
        <v>39</v>
      </c>
      <c r="K47" s="1">
        <v>275</v>
      </c>
      <c r="L47" s="3">
        <v>0.992727272727273</v>
      </c>
      <c r="M47" s="1" t="s">
        <v>44</v>
      </c>
      <c r="O47" s="3"/>
      <c r="Q47" s="1">
        <v>252</v>
      </c>
      <c r="R47" s="3">
        <v>0</v>
      </c>
      <c r="S47" s="1" t="s">
        <v>274</v>
      </c>
    </row>
    <row r="48" s="1" customFormat="1" spans="1:19">
      <c r="A48" s="1" t="s">
        <v>275</v>
      </c>
      <c r="B48" s="1">
        <v>31</v>
      </c>
      <c r="C48" s="3">
        <v>0</v>
      </c>
      <c r="D48" s="6" t="s">
        <v>327</v>
      </c>
      <c r="E48" s="1">
        <v>0</v>
      </c>
      <c r="F48" s="3"/>
      <c r="H48" s="1">
        <v>829</v>
      </c>
      <c r="I48" s="3">
        <v>0.624849215922799</v>
      </c>
      <c r="J48" s="6" t="s">
        <v>41</v>
      </c>
      <c r="L48" s="3"/>
      <c r="O48" s="3"/>
      <c r="Q48" s="1">
        <v>129</v>
      </c>
      <c r="R48" s="3">
        <v>0</v>
      </c>
      <c r="S48" s="6" t="s">
        <v>280</v>
      </c>
    </row>
    <row r="49" s="1" customFormat="1" spans="1:19">
      <c r="A49" s="6" t="s">
        <v>276</v>
      </c>
      <c r="B49" s="1">
        <v>75</v>
      </c>
      <c r="C49" s="3">
        <v>0.36</v>
      </c>
      <c r="D49" s="6" t="s">
        <v>11</v>
      </c>
      <c r="E49" s="1">
        <v>19</v>
      </c>
      <c r="F49" s="3">
        <v>0</v>
      </c>
      <c r="G49" s="6" t="s">
        <v>151</v>
      </c>
      <c r="H49" s="1">
        <v>1339</v>
      </c>
      <c r="I49" s="3">
        <v>0.53696788648245</v>
      </c>
      <c r="J49" s="6" t="s">
        <v>41</v>
      </c>
      <c r="L49" s="3"/>
      <c r="O49" s="3"/>
      <c r="Q49" s="1">
        <v>201</v>
      </c>
      <c r="R49" s="3">
        <v>0</v>
      </c>
      <c r="S49" s="1">
        <v>0</v>
      </c>
    </row>
    <row r="50" s="1" customFormat="1" spans="1:19">
      <c r="A50" s="1" t="s">
        <v>43</v>
      </c>
      <c r="B50" s="1">
        <v>44</v>
      </c>
      <c r="C50" s="3">
        <v>0.0227272727272727</v>
      </c>
      <c r="D50" s="1" t="s">
        <v>13</v>
      </c>
      <c r="E50" s="1">
        <v>2</v>
      </c>
      <c r="F50" s="3">
        <v>0</v>
      </c>
      <c r="G50" s="1" t="s">
        <v>277</v>
      </c>
      <c r="H50" s="1">
        <v>810</v>
      </c>
      <c r="I50" s="3">
        <v>0.534567901234568</v>
      </c>
      <c r="J50" s="1" t="s">
        <v>44</v>
      </c>
      <c r="L50" s="3"/>
      <c r="O50" s="3"/>
      <c r="Q50" s="1">
        <v>153</v>
      </c>
      <c r="R50" s="3">
        <v>0</v>
      </c>
      <c r="S50" s="1" t="s">
        <v>277</v>
      </c>
    </row>
    <row r="51" s="1" customFormat="1" spans="1:19">
      <c r="A51" s="6" t="s">
        <v>45</v>
      </c>
      <c r="B51" s="1">
        <v>105</v>
      </c>
      <c r="C51" s="3">
        <v>0.247619047619048</v>
      </c>
      <c r="D51" s="6" t="s">
        <v>53</v>
      </c>
      <c r="E51" s="1">
        <v>29</v>
      </c>
      <c r="F51" s="3">
        <v>0</v>
      </c>
      <c r="G51" s="6" t="s">
        <v>279</v>
      </c>
      <c r="H51" s="1">
        <v>1495</v>
      </c>
      <c r="I51" s="3">
        <v>0.525083612040134</v>
      </c>
      <c r="J51" s="6" t="s">
        <v>46</v>
      </c>
      <c r="L51" s="3"/>
      <c r="O51" s="3"/>
      <c r="Q51" s="1">
        <v>433</v>
      </c>
      <c r="R51" s="3">
        <v>0</v>
      </c>
      <c r="S51" s="1" t="s">
        <v>24</v>
      </c>
    </row>
    <row r="52" s="1" customFormat="1" spans="1:19">
      <c r="A52" s="1" t="s">
        <v>47</v>
      </c>
      <c r="B52" s="1">
        <v>98</v>
      </c>
      <c r="C52" s="3">
        <v>0.418367346938776</v>
      </c>
      <c r="D52" s="1" t="s">
        <v>12</v>
      </c>
      <c r="E52" s="1">
        <v>24</v>
      </c>
      <c r="F52" s="3">
        <v>0.0416666666666667</v>
      </c>
      <c r="G52" s="1" t="s">
        <v>274</v>
      </c>
      <c r="H52" s="1">
        <v>1334</v>
      </c>
      <c r="I52" s="3">
        <v>0.56671664167916</v>
      </c>
      <c r="J52" s="1" t="s">
        <v>22</v>
      </c>
      <c r="Q52" s="1">
        <v>433</v>
      </c>
      <c r="R52" s="3">
        <v>0</v>
      </c>
      <c r="S52" s="1" t="s">
        <v>24</v>
      </c>
    </row>
    <row r="53" s="1" customFormat="1" spans="1:19">
      <c r="A53" s="6" t="s">
        <v>415</v>
      </c>
      <c r="B53" s="1">
        <v>33</v>
      </c>
      <c r="C53" s="3">
        <v>0</v>
      </c>
      <c r="D53" s="6" t="s">
        <v>325</v>
      </c>
      <c r="F53" s="3"/>
      <c r="G53" s="6"/>
      <c r="H53" s="1">
        <v>831</v>
      </c>
      <c r="I53" s="3">
        <v>0.70878459687124</v>
      </c>
      <c r="J53" s="6" t="s">
        <v>10</v>
      </c>
      <c r="L53" s="3"/>
      <c r="O53" s="3"/>
      <c r="Q53" s="1">
        <v>14</v>
      </c>
      <c r="R53" s="3">
        <v>0</v>
      </c>
      <c r="S53" s="6" t="s">
        <v>325</v>
      </c>
    </row>
    <row r="54" s="1" customFormat="1" spans="1:19">
      <c r="A54" s="1" t="s">
        <v>49</v>
      </c>
      <c r="B54" s="1">
        <v>62</v>
      </c>
      <c r="C54" s="3">
        <v>0.451612903225806</v>
      </c>
      <c r="D54" s="1" t="s">
        <v>13</v>
      </c>
      <c r="E54" s="1">
        <v>26</v>
      </c>
      <c r="F54" s="3">
        <v>0</v>
      </c>
      <c r="G54" s="1" t="s">
        <v>273</v>
      </c>
      <c r="H54" s="1">
        <v>1848</v>
      </c>
      <c r="I54" s="3">
        <v>0.577922077922078</v>
      </c>
      <c r="J54" s="1" t="s">
        <v>12</v>
      </c>
      <c r="Q54" s="1">
        <v>33</v>
      </c>
      <c r="R54" s="3">
        <v>0</v>
      </c>
      <c r="S54" s="1" t="s">
        <v>12</v>
      </c>
    </row>
    <row r="55" s="1" customFormat="1" spans="1:19">
      <c r="A55" s="6" t="s">
        <v>416</v>
      </c>
      <c r="B55" s="1">
        <v>4</v>
      </c>
      <c r="C55" s="3">
        <v>0.5</v>
      </c>
      <c r="D55" s="6" t="s">
        <v>325</v>
      </c>
      <c r="E55" s="1">
        <v>3</v>
      </c>
      <c r="F55" s="3">
        <v>0</v>
      </c>
      <c r="G55" s="6" t="s">
        <v>280</v>
      </c>
      <c r="H55" s="1">
        <v>1452</v>
      </c>
      <c r="I55" s="3">
        <v>0.550964187327824</v>
      </c>
      <c r="J55" s="6" t="s">
        <v>11</v>
      </c>
      <c r="L55" s="3"/>
      <c r="O55" s="3"/>
      <c r="Q55" s="1">
        <v>16</v>
      </c>
      <c r="R55" s="3">
        <v>0</v>
      </c>
      <c r="S55" s="6" t="s">
        <v>10</v>
      </c>
    </row>
    <row r="56" s="1" customFormat="1" spans="1:19">
      <c r="A56" s="1" t="s">
        <v>52</v>
      </c>
      <c r="B56" s="1">
        <v>103</v>
      </c>
      <c r="C56" s="3">
        <v>0.436893203883495</v>
      </c>
      <c r="D56" s="1" t="s">
        <v>13</v>
      </c>
      <c r="E56" s="1">
        <v>21</v>
      </c>
      <c r="F56" s="3">
        <v>0</v>
      </c>
      <c r="G56" s="1" t="s">
        <v>261</v>
      </c>
      <c r="H56" s="1">
        <v>713</v>
      </c>
      <c r="I56" s="3">
        <v>0.85413744740533</v>
      </c>
      <c r="J56" s="6" t="s">
        <v>53</v>
      </c>
      <c r="Q56" s="1">
        <v>31</v>
      </c>
      <c r="R56" s="3">
        <v>0</v>
      </c>
      <c r="S56" s="1" t="s">
        <v>12</v>
      </c>
    </row>
    <row r="57" s="1" customFormat="1" spans="1:19">
      <c r="A57" s="1" t="s">
        <v>282</v>
      </c>
      <c r="B57" s="1">
        <v>129</v>
      </c>
      <c r="C57" s="3">
        <v>0.232558139534884</v>
      </c>
      <c r="D57" s="1" t="s">
        <v>12</v>
      </c>
      <c r="E57" s="1">
        <v>30</v>
      </c>
      <c r="F57" s="3">
        <v>0</v>
      </c>
      <c r="G57" s="1" t="s">
        <v>261</v>
      </c>
      <c r="H57" s="1">
        <v>748</v>
      </c>
      <c r="I57" s="3">
        <v>0.85427807486631</v>
      </c>
      <c r="J57" s="6" t="s">
        <v>10</v>
      </c>
      <c r="Q57" s="1">
        <v>37</v>
      </c>
      <c r="R57" s="3">
        <v>0</v>
      </c>
      <c r="S57" s="1" t="s">
        <v>12</v>
      </c>
    </row>
    <row r="58" s="1" customFormat="1" spans="1:19">
      <c r="A58" s="1" t="s">
        <v>283</v>
      </c>
      <c r="B58" s="1">
        <v>102</v>
      </c>
      <c r="C58" s="3">
        <v>0.215686274509804</v>
      </c>
      <c r="D58" s="1" t="s">
        <v>13</v>
      </c>
      <c r="E58" s="1">
        <v>31</v>
      </c>
      <c r="F58" s="3">
        <v>0</v>
      </c>
      <c r="G58" s="1" t="s">
        <v>259</v>
      </c>
      <c r="H58" s="1">
        <v>906</v>
      </c>
      <c r="I58" s="3">
        <v>0.875275938189846</v>
      </c>
      <c r="J58" s="6" t="s">
        <v>11</v>
      </c>
      <c r="Q58" s="1">
        <v>47</v>
      </c>
      <c r="R58" s="3">
        <v>0</v>
      </c>
      <c r="S58" s="1" t="s">
        <v>12</v>
      </c>
    </row>
    <row r="59" s="1" customFormat="1" spans="1:19">
      <c r="A59" s="1" t="s">
        <v>57</v>
      </c>
      <c r="B59" s="1">
        <v>26</v>
      </c>
      <c r="C59" s="3">
        <v>0.222222222222222</v>
      </c>
      <c r="D59" s="6" t="s">
        <v>10</v>
      </c>
      <c r="E59" s="1">
        <v>15</v>
      </c>
      <c r="F59" s="3">
        <v>0</v>
      </c>
      <c r="G59" s="6" t="s">
        <v>53</v>
      </c>
      <c r="H59" s="1">
        <v>874</v>
      </c>
      <c r="I59" s="3">
        <v>0.874141876430206</v>
      </c>
      <c r="J59" s="6" t="s">
        <v>53</v>
      </c>
      <c r="Q59" s="1">
        <v>16</v>
      </c>
      <c r="R59" s="3">
        <v>0</v>
      </c>
      <c r="S59" s="6" t="s">
        <v>11</v>
      </c>
    </row>
    <row r="60" s="1" customFormat="1" spans="1:18">
      <c r="A60" s="1" t="s">
        <v>417</v>
      </c>
      <c r="B60" s="1">
        <v>5</v>
      </c>
      <c r="C60" s="3">
        <v>0.4</v>
      </c>
      <c r="E60" s="1">
        <v>3</v>
      </c>
      <c r="F60" s="3">
        <v>0.333333333333333</v>
      </c>
      <c r="H60" s="1">
        <v>1513</v>
      </c>
      <c r="I60" s="3">
        <v>0.877065432914739</v>
      </c>
      <c r="J60" s="6"/>
      <c r="R60" s="3"/>
    </row>
    <row r="61" s="1" customFormat="1" spans="1:19">
      <c r="A61" s="6" t="s">
        <v>61</v>
      </c>
      <c r="B61" s="1">
        <v>13</v>
      </c>
      <c r="C61" s="3">
        <v>0.615384615384615</v>
      </c>
      <c r="D61" s="6" t="s">
        <v>64</v>
      </c>
      <c r="E61" s="1">
        <v>22</v>
      </c>
      <c r="F61" s="3">
        <v>0</v>
      </c>
      <c r="G61" s="6" t="s">
        <v>163</v>
      </c>
      <c r="H61" s="1">
        <v>2607</v>
      </c>
      <c r="I61" s="3">
        <v>0.825086306098964</v>
      </c>
      <c r="J61" s="6" t="s">
        <v>11</v>
      </c>
      <c r="Q61" s="1">
        <v>20</v>
      </c>
      <c r="R61" s="3">
        <v>0.15</v>
      </c>
      <c r="S61" s="6" t="s">
        <v>53</v>
      </c>
    </row>
    <row r="62" s="1" customFormat="1" spans="1:19">
      <c r="A62" s="6" t="s">
        <v>418</v>
      </c>
      <c r="C62" s="3"/>
      <c r="D62" s="6"/>
      <c r="F62" s="3"/>
      <c r="G62" s="6"/>
      <c r="H62" s="1">
        <v>16</v>
      </c>
      <c r="I62" s="3">
        <v>1</v>
      </c>
      <c r="J62" s="6" t="s">
        <v>64</v>
      </c>
      <c r="R62" s="3"/>
      <c r="S62" s="6"/>
    </row>
    <row r="63" s="1" customFormat="1" spans="1:19">
      <c r="A63" s="6" t="s">
        <v>65</v>
      </c>
      <c r="B63" s="1">
        <v>126</v>
      </c>
      <c r="C63" s="3">
        <v>0.5</v>
      </c>
      <c r="D63" s="6" t="s">
        <v>53</v>
      </c>
      <c r="E63" s="1">
        <v>39</v>
      </c>
      <c r="F63" s="3">
        <v>0</v>
      </c>
      <c r="G63" s="6" t="s">
        <v>285</v>
      </c>
      <c r="H63" s="1">
        <v>544</v>
      </c>
      <c r="I63" s="3">
        <v>0.797794117647059</v>
      </c>
      <c r="J63" s="6" t="s">
        <v>53</v>
      </c>
      <c r="Q63" s="1">
        <v>44</v>
      </c>
      <c r="R63" s="3">
        <v>0</v>
      </c>
      <c r="S63" s="6" t="s">
        <v>53</v>
      </c>
    </row>
    <row r="64" s="1" customFormat="1" spans="1:19">
      <c r="A64" s="1" t="s">
        <v>66</v>
      </c>
      <c r="B64" s="1">
        <v>95</v>
      </c>
      <c r="C64" s="3">
        <v>0.231578947368421</v>
      </c>
      <c r="D64" s="1" t="s">
        <v>24</v>
      </c>
      <c r="E64" s="1">
        <v>23</v>
      </c>
      <c r="F64" s="3">
        <v>0</v>
      </c>
      <c r="G64" s="1" t="s">
        <v>261</v>
      </c>
      <c r="H64" s="1">
        <v>659</v>
      </c>
      <c r="I64" s="3">
        <v>0.836115326251897</v>
      </c>
      <c r="J64" s="1" t="s">
        <v>24</v>
      </c>
      <c r="Q64" s="1">
        <v>41</v>
      </c>
      <c r="R64" s="3">
        <v>0</v>
      </c>
      <c r="S64" s="1" t="s">
        <v>24</v>
      </c>
    </row>
    <row r="65" s="1" customFormat="1" spans="1:19">
      <c r="A65" s="1" t="s">
        <v>67</v>
      </c>
      <c r="B65" s="1">
        <v>2</v>
      </c>
      <c r="C65" s="3">
        <v>0.5</v>
      </c>
      <c r="D65" s="1" t="s">
        <v>334</v>
      </c>
      <c r="E65" s="1">
        <v>1</v>
      </c>
      <c r="F65" s="3">
        <v>0</v>
      </c>
      <c r="G65" s="1" t="s">
        <v>20</v>
      </c>
      <c r="H65" s="1">
        <v>11</v>
      </c>
      <c r="I65" s="3">
        <v>0.909090909090909</v>
      </c>
      <c r="J65" s="1" t="s">
        <v>68</v>
      </c>
      <c r="Q65" s="1">
        <v>0</v>
      </c>
      <c r="R65" s="3">
        <v>0</v>
      </c>
      <c r="S65" s="1" t="s">
        <v>68</v>
      </c>
    </row>
    <row r="66" s="1" customFormat="1" spans="1:19">
      <c r="A66" s="1" t="s">
        <v>69</v>
      </c>
      <c r="B66" s="1">
        <v>2</v>
      </c>
      <c r="C66" s="3">
        <v>0.5</v>
      </c>
      <c r="D66" s="1" t="s">
        <v>25</v>
      </c>
      <c r="E66" s="1">
        <v>0</v>
      </c>
      <c r="F66" s="3">
        <v>0</v>
      </c>
      <c r="G66" s="1" t="s">
        <v>232</v>
      </c>
      <c r="H66" s="1">
        <v>3</v>
      </c>
      <c r="I66" s="3">
        <v>0.666666666666667</v>
      </c>
      <c r="J66" s="1" t="s">
        <v>25</v>
      </c>
      <c r="Q66" s="1">
        <v>0</v>
      </c>
      <c r="R66" s="3">
        <v>0</v>
      </c>
      <c r="S66" s="1" t="s">
        <v>68</v>
      </c>
    </row>
    <row r="67" s="1" customFormat="1" spans="1:19">
      <c r="A67" s="6" t="s">
        <v>70</v>
      </c>
      <c r="B67" s="1">
        <v>4</v>
      </c>
      <c r="C67" s="3">
        <v>0</v>
      </c>
      <c r="D67" s="6" t="s">
        <v>334</v>
      </c>
      <c r="E67" s="1">
        <v>2</v>
      </c>
      <c r="F67" s="3">
        <v>0</v>
      </c>
      <c r="G67" s="6" t="s">
        <v>37</v>
      </c>
      <c r="H67" s="1">
        <v>6</v>
      </c>
      <c r="I67" s="3">
        <v>0.6667</v>
      </c>
      <c r="J67" s="6" t="s">
        <v>27</v>
      </c>
      <c r="Q67" s="1">
        <v>44</v>
      </c>
      <c r="R67" s="3">
        <v>0</v>
      </c>
      <c r="S67" s="6" t="s">
        <v>24</v>
      </c>
    </row>
    <row r="68" s="1" customFormat="1" spans="1:19">
      <c r="A68" s="6" t="s">
        <v>71</v>
      </c>
      <c r="B68" s="1">
        <v>36</v>
      </c>
      <c r="C68" s="3">
        <v>0.3333</v>
      </c>
      <c r="D68" s="6" t="s">
        <v>12</v>
      </c>
      <c r="E68" s="1">
        <v>21</v>
      </c>
      <c r="F68" s="3">
        <v>0</v>
      </c>
      <c r="G68" s="6" t="s">
        <v>274</v>
      </c>
      <c r="H68" s="1">
        <v>271</v>
      </c>
      <c r="I68" s="3">
        <v>0.8118</v>
      </c>
      <c r="J68" s="6" t="s">
        <v>12</v>
      </c>
      <c r="Q68" s="1">
        <v>10</v>
      </c>
      <c r="R68" s="3">
        <v>0</v>
      </c>
      <c r="S68" s="6" t="s">
        <v>12</v>
      </c>
    </row>
    <row r="69" s="1" customFormat="1" spans="1:19">
      <c r="A69" s="6" t="s">
        <v>72</v>
      </c>
      <c r="B69" s="1">
        <v>5</v>
      </c>
      <c r="C69" s="3">
        <v>0.8</v>
      </c>
      <c r="D69" s="1" t="s">
        <v>68</v>
      </c>
      <c r="E69" s="1">
        <v>3</v>
      </c>
      <c r="F69" s="3">
        <v>0</v>
      </c>
      <c r="G69" s="1" t="s">
        <v>16</v>
      </c>
      <c r="H69" s="1">
        <v>4</v>
      </c>
      <c r="I69" s="3">
        <v>0.75</v>
      </c>
      <c r="J69" s="1" t="s">
        <v>68</v>
      </c>
      <c r="R69" s="3"/>
      <c r="S69" s="6"/>
    </row>
    <row r="70" s="1" customFormat="1" spans="1:19">
      <c r="A70" s="6" t="s">
        <v>73</v>
      </c>
      <c r="B70" s="1">
        <v>2</v>
      </c>
      <c r="C70" s="3">
        <v>1</v>
      </c>
      <c r="D70" s="1" t="s">
        <v>76</v>
      </c>
      <c r="E70" s="1">
        <v>1</v>
      </c>
      <c r="F70" s="3">
        <v>0</v>
      </c>
      <c r="G70" s="1" t="s">
        <v>20</v>
      </c>
      <c r="H70" s="1">
        <v>4</v>
      </c>
      <c r="I70" s="3">
        <v>1</v>
      </c>
      <c r="J70" s="1" t="s">
        <v>68</v>
      </c>
      <c r="R70" s="3"/>
      <c r="S70" s="6"/>
    </row>
    <row r="71" s="1" customFormat="1" spans="1:19">
      <c r="A71" s="6" t="s">
        <v>74</v>
      </c>
      <c r="B71" s="1">
        <v>49</v>
      </c>
      <c r="C71" s="3">
        <v>0.387755102040816</v>
      </c>
      <c r="D71" s="1" t="s">
        <v>12</v>
      </c>
      <c r="E71" s="1">
        <v>23</v>
      </c>
      <c r="F71" s="3">
        <v>0</v>
      </c>
      <c r="G71" s="1" t="s">
        <v>268</v>
      </c>
      <c r="H71" s="1">
        <v>268</v>
      </c>
      <c r="I71" s="3">
        <v>0.843283582089552</v>
      </c>
      <c r="J71" s="1" t="s">
        <v>12</v>
      </c>
      <c r="Q71" s="1">
        <v>8</v>
      </c>
      <c r="R71" s="3">
        <v>0</v>
      </c>
      <c r="S71" s="1" t="s">
        <v>12</v>
      </c>
    </row>
    <row r="72" s="1" customFormat="1" spans="1:18">
      <c r="A72" s="1" t="s">
        <v>75</v>
      </c>
      <c r="B72" s="1">
        <v>5</v>
      </c>
      <c r="C72" s="3">
        <v>1</v>
      </c>
      <c r="D72" s="1" t="s">
        <v>335</v>
      </c>
      <c r="F72" s="3"/>
      <c r="H72" s="1">
        <v>1</v>
      </c>
      <c r="I72" s="3">
        <v>1</v>
      </c>
      <c r="J72" s="1" t="s">
        <v>76</v>
      </c>
      <c r="R72" s="3"/>
    </row>
    <row r="73" s="1" customFormat="1" spans="1:19">
      <c r="A73" s="1" t="s">
        <v>77</v>
      </c>
      <c r="B73" s="1">
        <v>41</v>
      </c>
      <c r="C73" s="3">
        <v>0.341463414634146</v>
      </c>
      <c r="D73" s="1" t="s">
        <v>336</v>
      </c>
      <c r="E73" s="1">
        <v>9</v>
      </c>
      <c r="F73" s="3">
        <v>0</v>
      </c>
      <c r="G73" s="1" t="s">
        <v>35</v>
      </c>
      <c r="H73" s="1">
        <v>374</v>
      </c>
      <c r="I73" s="3">
        <v>0.810160427807487</v>
      </c>
      <c r="J73" s="1" t="s">
        <v>68</v>
      </c>
      <c r="Q73" s="1">
        <v>22</v>
      </c>
      <c r="R73" s="3">
        <v>0</v>
      </c>
      <c r="S73" s="1" t="s">
        <v>13</v>
      </c>
    </row>
    <row r="74" s="1" customFormat="1" spans="1:19">
      <c r="A74" s="1" t="s">
        <v>78</v>
      </c>
      <c r="B74" s="1">
        <v>2</v>
      </c>
      <c r="C74" s="3">
        <v>1</v>
      </c>
      <c r="D74" s="1" t="s">
        <v>81</v>
      </c>
      <c r="F74" s="3"/>
      <c r="H74" s="1">
        <v>2</v>
      </c>
      <c r="I74" s="3">
        <v>1</v>
      </c>
      <c r="J74" s="1" t="s">
        <v>68</v>
      </c>
      <c r="Q74" s="1">
        <v>1</v>
      </c>
      <c r="R74" s="3">
        <v>0</v>
      </c>
      <c r="S74" s="1" t="s">
        <v>68</v>
      </c>
    </row>
    <row r="75" s="1" customFormat="1" spans="1:19">
      <c r="A75" s="1" t="s">
        <v>79</v>
      </c>
      <c r="B75" s="1">
        <v>49</v>
      </c>
      <c r="C75" s="3">
        <v>0.387755102040816</v>
      </c>
      <c r="D75" s="1" t="s">
        <v>12</v>
      </c>
      <c r="E75" s="1">
        <v>10</v>
      </c>
      <c r="F75" s="3">
        <v>0</v>
      </c>
      <c r="G75" s="1" t="s">
        <v>257</v>
      </c>
      <c r="H75" s="1">
        <v>358</v>
      </c>
      <c r="I75" s="3">
        <v>0.787709497206704</v>
      </c>
      <c r="J75" s="1" t="s">
        <v>12</v>
      </c>
      <c r="Q75" s="1">
        <v>12</v>
      </c>
      <c r="R75" s="3">
        <v>0</v>
      </c>
      <c r="S75" s="1" t="s">
        <v>12</v>
      </c>
    </row>
    <row r="76" s="1" customFormat="1" spans="1:18">
      <c r="A76" s="1" t="s">
        <v>80</v>
      </c>
      <c r="B76" s="1">
        <v>2</v>
      </c>
      <c r="C76" s="3">
        <v>0.5</v>
      </c>
      <c r="D76" s="1" t="s">
        <v>337</v>
      </c>
      <c r="F76" s="3"/>
      <c r="H76" s="1">
        <v>3</v>
      </c>
      <c r="I76" s="3">
        <v>0.666666666666667</v>
      </c>
      <c r="J76" s="1" t="s">
        <v>81</v>
      </c>
      <c r="R76" s="3"/>
    </row>
    <row r="77" s="1" customFormat="1" spans="1:19">
      <c r="A77" s="1" t="s">
        <v>82</v>
      </c>
      <c r="B77" s="1">
        <v>36</v>
      </c>
      <c r="C77" s="3">
        <v>0.277777777777778</v>
      </c>
      <c r="D77" s="1" t="s">
        <v>13</v>
      </c>
      <c r="E77" s="1">
        <v>15</v>
      </c>
      <c r="F77" s="3">
        <v>0</v>
      </c>
      <c r="G77" s="1" t="s">
        <v>249</v>
      </c>
      <c r="H77" s="1">
        <v>347</v>
      </c>
      <c r="I77" s="3">
        <v>0.798270893371758</v>
      </c>
      <c r="J77" s="1" t="s">
        <v>12</v>
      </c>
      <c r="Q77" s="1">
        <v>14</v>
      </c>
      <c r="R77" s="3">
        <v>0</v>
      </c>
      <c r="S77" s="1" t="s">
        <v>12</v>
      </c>
    </row>
    <row r="78" s="1" customFormat="1" spans="1:19">
      <c r="A78" s="1" t="s">
        <v>83</v>
      </c>
      <c r="B78" s="1">
        <v>51</v>
      </c>
      <c r="C78" s="3">
        <v>0.352941176470588</v>
      </c>
      <c r="D78" s="1" t="s">
        <v>252</v>
      </c>
      <c r="E78" s="1">
        <v>14</v>
      </c>
      <c r="F78" s="3">
        <v>0</v>
      </c>
      <c r="G78" s="1" t="s">
        <v>257</v>
      </c>
      <c r="H78" s="1">
        <v>373</v>
      </c>
      <c r="I78" s="3">
        <v>0.788203753351206</v>
      </c>
      <c r="J78" s="1" t="s">
        <v>12</v>
      </c>
      <c r="Q78" s="1">
        <v>14</v>
      </c>
      <c r="R78" s="3">
        <v>0</v>
      </c>
      <c r="S78" s="1" t="s">
        <v>12</v>
      </c>
    </row>
    <row r="79" s="1" customFormat="1" spans="1:18">
      <c r="A79" s="1" t="s">
        <v>84</v>
      </c>
      <c r="C79" s="3"/>
      <c r="E79" s="1">
        <v>1</v>
      </c>
      <c r="F79" s="3">
        <v>0</v>
      </c>
      <c r="G79" s="1" t="s">
        <v>76</v>
      </c>
      <c r="H79" s="1">
        <v>4</v>
      </c>
      <c r="I79" s="3">
        <v>0.5</v>
      </c>
      <c r="J79" s="1" t="s">
        <v>85</v>
      </c>
      <c r="R79" s="3"/>
    </row>
    <row r="80" s="1" customFormat="1" spans="1:19">
      <c r="A80" s="1" t="s">
        <v>86</v>
      </c>
      <c r="B80" s="1">
        <v>9</v>
      </c>
      <c r="C80" s="3">
        <v>0.444444444444444</v>
      </c>
      <c r="D80" s="1" t="s">
        <v>12</v>
      </c>
      <c r="E80" s="1">
        <v>19</v>
      </c>
      <c r="F80" s="3">
        <v>0</v>
      </c>
      <c r="G80" s="1" t="s">
        <v>249</v>
      </c>
      <c r="H80" s="1">
        <v>386</v>
      </c>
      <c r="I80" s="3">
        <v>0.805699481865285</v>
      </c>
      <c r="J80" s="1" t="s">
        <v>12</v>
      </c>
      <c r="Q80" s="1">
        <v>11</v>
      </c>
      <c r="R80" s="3">
        <v>0</v>
      </c>
      <c r="S80" s="1" t="s">
        <v>12</v>
      </c>
    </row>
    <row r="81" s="1" customFormat="1" spans="1:19">
      <c r="A81" s="6" t="s">
        <v>87</v>
      </c>
      <c r="B81" s="1">
        <v>1</v>
      </c>
      <c r="C81" s="3">
        <v>1</v>
      </c>
      <c r="D81" s="1" t="s">
        <v>81</v>
      </c>
      <c r="F81" s="3"/>
      <c r="H81" s="1">
        <v>2</v>
      </c>
      <c r="I81" s="3">
        <v>1</v>
      </c>
      <c r="J81" s="1" t="s">
        <v>88</v>
      </c>
      <c r="Q81" s="1">
        <v>1</v>
      </c>
      <c r="R81" s="3">
        <v>0</v>
      </c>
      <c r="S81" s="1" t="s">
        <v>90</v>
      </c>
    </row>
    <row r="82" s="1" customFormat="1" spans="1:19">
      <c r="A82" s="1" t="s">
        <v>89</v>
      </c>
      <c r="B82" s="1">
        <v>13</v>
      </c>
      <c r="C82" s="3">
        <v>0.384615384615385</v>
      </c>
      <c r="D82" s="1" t="s">
        <v>12</v>
      </c>
      <c r="E82" s="1">
        <v>11</v>
      </c>
      <c r="F82" s="3">
        <v>0</v>
      </c>
      <c r="G82" s="1" t="s">
        <v>266</v>
      </c>
      <c r="H82" s="1">
        <v>346</v>
      </c>
      <c r="I82" s="3">
        <v>0.823699421965318</v>
      </c>
      <c r="J82" s="1" t="s">
        <v>90</v>
      </c>
      <c r="Q82" s="1">
        <v>182</v>
      </c>
      <c r="R82" s="3">
        <v>0.00549450549450549</v>
      </c>
      <c r="S82" s="1" t="s">
        <v>274</v>
      </c>
    </row>
    <row r="83" s="1" customFormat="1" spans="1:19">
      <c r="A83" s="6" t="s">
        <v>91</v>
      </c>
      <c r="C83" s="3"/>
      <c r="F83" s="3"/>
      <c r="H83" s="1">
        <v>2</v>
      </c>
      <c r="I83" s="3">
        <v>0.5</v>
      </c>
      <c r="J83" s="6" t="s">
        <v>39</v>
      </c>
      <c r="Q83" s="1">
        <v>2</v>
      </c>
      <c r="R83" s="3">
        <v>0</v>
      </c>
      <c r="S83" s="6" t="s">
        <v>312</v>
      </c>
    </row>
    <row r="84" s="1" customFormat="1" spans="1:19">
      <c r="A84" s="6" t="s">
        <v>92</v>
      </c>
      <c r="B84" s="1">
        <v>13</v>
      </c>
      <c r="C84" s="3">
        <v>0.307692307692308</v>
      </c>
      <c r="D84" s="6" t="s">
        <v>338</v>
      </c>
      <c r="E84" s="1">
        <v>9</v>
      </c>
      <c r="F84" s="3">
        <v>0</v>
      </c>
      <c r="G84" s="6" t="s">
        <v>261</v>
      </c>
      <c r="H84" s="1">
        <v>334</v>
      </c>
      <c r="I84" s="3">
        <v>0.835329341317365</v>
      </c>
      <c r="J84" s="6" t="s">
        <v>20</v>
      </c>
      <c r="Q84" s="1">
        <v>163</v>
      </c>
      <c r="R84" s="3">
        <v>0</v>
      </c>
      <c r="S84" s="6" t="s">
        <v>277</v>
      </c>
    </row>
    <row r="85" s="1" customFormat="1" spans="1:18">
      <c r="A85" s="6" t="s">
        <v>419</v>
      </c>
      <c r="C85" s="3"/>
      <c r="E85" s="1">
        <v>191</v>
      </c>
      <c r="F85" s="3">
        <v>0</v>
      </c>
      <c r="I85" s="3"/>
      <c r="R85" s="3"/>
    </row>
    <row r="86" s="1" customFormat="1" spans="1:18">
      <c r="A86" s="6" t="s">
        <v>288</v>
      </c>
      <c r="C86" s="3"/>
      <c r="E86" s="1">
        <v>3</v>
      </c>
      <c r="F86" s="3">
        <v>0</v>
      </c>
      <c r="I86" s="3"/>
      <c r="R86" s="3"/>
    </row>
    <row r="87" s="1" customFormat="1" spans="1:19">
      <c r="A87" s="6" t="s">
        <v>93</v>
      </c>
      <c r="C87" s="3"/>
      <c r="F87" s="3"/>
      <c r="H87" s="1">
        <v>2</v>
      </c>
      <c r="I87" s="3"/>
      <c r="J87" s="6" t="s">
        <v>94</v>
      </c>
      <c r="Q87" s="1">
        <v>2</v>
      </c>
      <c r="R87" s="3">
        <v>0</v>
      </c>
      <c r="S87" s="6" t="s">
        <v>144</v>
      </c>
    </row>
    <row r="88" s="1" customFormat="1" spans="1:19">
      <c r="A88" s="6" t="s">
        <v>404</v>
      </c>
      <c r="C88" s="3"/>
      <c r="F88" s="3"/>
      <c r="Q88" s="1">
        <v>2</v>
      </c>
      <c r="R88" s="3">
        <v>0</v>
      </c>
      <c r="S88" s="6" t="s">
        <v>174</v>
      </c>
    </row>
    <row r="89" s="1" customFormat="1" spans="1:19">
      <c r="A89" s="6" t="s">
        <v>95</v>
      </c>
      <c r="B89" s="1">
        <v>2</v>
      </c>
      <c r="C89" s="3">
        <v>0</v>
      </c>
      <c r="D89" s="6" t="s">
        <v>25</v>
      </c>
      <c r="F89" s="3"/>
      <c r="H89" s="1">
        <v>2</v>
      </c>
      <c r="I89" s="3">
        <v>1</v>
      </c>
      <c r="J89" s="6" t="s">
        <v>96</v>
      </c>
      <c r="Q89" s="1">
        <v>7</v>
      </c>
      <c r="R89" s="3">
        <v>0</v>
      </c>
      <c r="S89" s="6" t="s">
        <v>232</v>
      </c>
    </row>
    <row r="90" s="1" customFormat="1" spans="1:18">
      <c r="A90" s="6" t="s">
        <v>420</v>
      </c>
      <c r="C90" s="3"/>
      <c r="E90" s="1">
        <v>8</v>
      </c>
      <c r="F90" s="3">
        <v>0</v>
      </c>
      <c r="I90" s="3"/>
      <c r="R90" s="3"/>
    </row>
    <row r="91" s="1" customFormat="1" spans="1:18">
      <c r="A91" s="6" t="s">
        <v>290</v>
      </c>
      <c r="C91" s="3"/>
      <c r="E91" s="1">
        <v>7</v>
      </c>
      <c r="F91" s="3">
        <v>0</v>
      </c>
      <c r="I91" s="3"/>
      <c r="R91" s="3"/>
    </row>
    <row r="92" s="1" customFormat="1" spans="1:18">
      <c r="A92" s="6" t="s">
        <v>291</v>
      </c>
      <c r="C92" s="3"/>
      <c r="E92" s="1">
        <v>43</v>
      </c>
      <c r="F92" s="3">
        <v>0</v>
      </c>
      <c r="I92" s="3"/>
      <c r="R92" s="3"/>
    </row>
    <row r="93" s="1" customFormat="1" spans="1:18">
      <c r="A93" s="6" t="s">
        <v>292</v>
      </c>
      <c r="C93" s="3"/>
      <c r="E93" s="1">
        <v>19</v>
      </c>
      <c r="F93" s="3">
        <v>0</v>
      </c>
      <c r="I93" s="3"/>
      <c r="R93" s="3"/>
    </row>
    <row r="94" s="1" customFormat="1" spans="1:19">
      <c r="A94" s="6" t="s">
        <v>97</v>
      </c>
      <c r="C94" s="3"/>
      <c r="F94" s="3"/>
      <c r="H94" s="1">
        <v>4</v>
      </c>
      <c r="I94" s="3">
        <v>1</v>
      </c>
      <c r="J94" s="6" t="s">
        <v>37</v>
      </c>
      <c r="Q94" s="1">
        <v>4</v>
      </c>
      <c r="R94" s="3">
        <v>0</v>
      </c>
      <c r="S94" s="6" t="s">
        <v>90</v>
      </c>
    </row>
    <row r="95" s="1" customFormat="1" spans="1:18">
      <c r="A95" s="6" t="s">
        <v>293</v>
      </c>
      <c r="C95" s="3"/>
      <c r="E95" s="1">
        <v>35</v>
      </c>
      <c r="F95" s="3">
        <v>0</v>
      </c>
      <c r="I95" s="3"/>
      <c r="R95" s="3"/>
    </row>
    <row r="96" s="1" customFormat="1" spans="1:19">
      <c r="A96" s="6" t="s">
        <v>405</v>
      </c>
      <c r="C96" s="3"/>
      <c r="F96" s="3"/>
      <c r="I96" s="3"/>
      <c r="Q96" s="1">
        <v>5</v>
      </c>
      <c r="R96" s="3">
        <v>0</v>
      </c>
      <c r="S96" s="6" t="s">
        <v>277</v>
      </c>
    </row>
    <row r="97" s="1" customFormat="1" spans="1:18">
      <c r="A97" s="6" t="s">
        <v>294</v>
      </c>
      <c r="C97" s="3"/>
      <c r="E97" s="1">
        <v>33</v>
      </c>
      <c r="F97" s="3">
        <v>0</v>
      </c>
      <c r="I97" s="3"/>
      <c r="R97" s="3"/>
    </row>
    <row r="98" s="1" customFormat="1" spans="1:19">
      <c r="A98" s="6" t="s">
        <v>340</v>
      </c>
      <c r="B98" s="1">
        <v>6</v>
      </c>
      <c r="C98" s="3">
        <v>0.5</v>
      </c>
      <c r="D98" s="6" t="s">
        <v>12</v>
      </c>
      <c r="E98" s="1">
        <v>6</v>
      </c>
      <c r="F98" s="3">
        <v>0</v>
      </c>
      <c r="G98" s="6" t="s">
        <v>259</v>
      </c>
      <c r="H98" s="1">
        <v>134</v>
      </c>
      <c r="I98" s="3">
        <v>0.746268656716418</v>
      </c>
      <c r="J98" s="6" t="s">
        <v>99</v>
      </c>
      <c r="Q98" s="10">
        <v>54</v>
      </c>
      <c r="R98" s="11">
        <v>0</v>
      </c>
      <c r="S98" s="12" t="s">
        <v>259</v>
      </c>
    </row>
    <row r="99" s="1" customFormat="1" spans="1:18">
      <c r="A99" s="6" t="s">
        <v>421</v>
      </c>
      <c r="C99" s="3"/>
      <c r="E99" s="1">
        <v>148</v>
      </c>
      <c r="F99" s="3">
        <v>0</v>
      </c>
      <c r="I99" s="3"/>
      <c r="R99" s="3"/>
    </row>
    <row r="100" s="1" customFormat="1" spans="1:19">
      <c r="A100" s="6" t="s">
        <v>296</v>
      </c>
      <c r="B100" s="1">
        <v>4</v>
      </c>
      <c r="C100" s="3">
        <v>0.5</v>
      </c>
      <c r="D100" s="6" t="s">
        <v>12</v>
      </c>
      <c r="E100" s="1">
        <v>2</v>
      </c>
      <c r="F100" s="3">
        <v>0</v>
      </c>
      <c r="G100" s="6" t="s">
        <v>263</v>
      </c>
      <c r="H100" s="1">
        <v>71</v>
      </c>
      <c r="I100" s="3">
        <v>0.901408450704225</v>
      </c>
      <c r="J100" s="6" t="s">
        <v>101</v>
      </c>
      <c r="Q100" s="1">
        <v>25</v>
      </c>
      <c r="R100" s="3">
        <v>0</v>
      </c>
      <c r="S100" s="6" t="s">
        <v>259</v>
      </c>
    </row>
    <row r="101" s="1" customFormat="1" spans="1:18">
      <c r="A101" s="6" t="s">
        <v>422</v>
      </c>
      <c r="C101" s="3"/>
      <c r="E101" s="1">
        <v>110</v>
      </c>
      <c r="F101" s="3">
        <v>0</v>
      </c>
      <c r="I101" s="3"/>
      <c r="R101" s="3"/>
    </row>
    <row r="102" s="1" customFormat="1" spans="1:19">
      <c r="A102" s="6" t="s">
        <v>423</v>
      </c>
      <c r="B102" s="1">
        <v>41</v>
      </c>
      <c r="C102" s="3">
        <v>0.414634146341463</v>
      </c>
      <c r="D102" s="6" t="s">
        <v>12</v>
      </c>
      <c r="E102" s="1">
        <v>23</v>
      </c>
      <c r="F102" s="3">
        <v>0</v>
      </c>
      <c r="G102" s="6" t="s">
        <v>274</v>
      </c>
      <c r="H102" s="1">
        <v>475</v>
      </c>
      <c r="I102" s="3">
        <v>0.848421052631579</v>
      </c>
      <c r="J102" s="6" t="s">
        <v>20</v>
      </c>
      <c r="Q102" s="1">
        <v>224</v>
      </c>
      <c r="R102" s="3">
        <v>0</v>
      </c>
      <c r="S102" s="6" t="s">
        <v>406</v>
      </c>
    </row>
    <row r="103" s="1" customFormat="1" spans="1:18">
      <c r="A103" s="6" t="s">
        <v>424</v>
      </c>
      <c r="C103" s="3"/>
      <c r="E103" s="1">
        <v>499</v>
      </c>
      <c r="F103" s="3">
        <v>0</v>
      </c>
      <c r="I103" s="3"/>
      <c r="R103" s="3"/>
    </row>
    <row r="104" s="1" customFormat="1" spans="1:19">
      <c r="A104" s="6" t="s">
        <v>299</v>
      </c>
      <c r="B104" s="1">
        <v>22</v>
      </c>
      <c r="C104" s="3">
        <v>0.454545454545455</v>
      </c>
      <c r="D104" s="6" t="s">
        <v>13</v>
      </c>
      <c r="E104" s="1">
        <v>8</v>
      </c>
      <c r="F104" s="3">
        <v>0</v>
      </c>
      <c r="G104" s="6" t="s">
        <v>300</v>
      </c>
      <c r="H104" s="1">
        <v>398</v>
      </c>
      <c r="I104" s="3">
        <v>0.894472361809045</v>
      </c>
      <c r="J104" s="6" t="s">
        <v>104</v>
      </c>
      <c r="Q104" s="1">
        <v>186</v>
      </c>
      <c r="R104" s="3">
        <v>0</v>
      </c>
      <c r="S104" s="6" t="s">
        <v>266</v>
      </c>
    </row>
    <row r="105" s="1" customFormat="1" spans="1:19">
      <c r="A105" s="6" t="s">
        <v>105</v>
      </c>
      <c r="B105" s="1">
        <v>25</v>
      </c>
      <c r="C105" s="3">
        <v>0.28</v>
      </c>
      <c r="D105" s="6" t="s">
        <v>68</v>
      </c>
      <c r="E105" s="1">
        <v>20</v>
      </c>
      <c r="F105" s="3">
        <v>0</v>
      </c>
      <c r="G105" s="6" t="s">
        <v>264</v>
      </c>
      <c r="H105" s="1">
        <v>434</v>
      </c>
      <c r="I105" s="3">
        <v>0.824884792626728</v>
      </c>
      <c r="J105" s="6" t="s">
        <v>106</v>
      </c>
      <c r="Q105" s="1">
        <v>197</v>
      </c>
      <c r="R105" s="3">
        <v>0</v>
      </c>
      <c r="S105" s="6" t="s">
        <v>273</v>
      </c>
    </row>
    <row r="106" s="1" customFormat="1" spans="1:18">
      <c r="A106" s="6" t="s">
        <v>425</v>
      </c>
      <c r="C106" s="3"/>
      <c r="E106" s="1">
        <v>437</v>
      </c>
      <c r="F106" s="3">
        <v>0</v>
      </c>
      <c r="I106" s="3"/>
      <c r="R106" s="3"/>
    </row>
    <row r="107" s="1" customFormat="1" spans="1:18">
      <c r="A107" s="6" t="s">
        <v>426</v>
      </c>
      <c r="C107" s="3"/>
      <c r="E107" s="1">
        <v>475</v>
      </c>
      <c r="F107" s="3">
        <v>0</v>
      </c>
      <c r="I107" s="3"/>
      <c r="R107" s="3"/>
    </row>
    <row r="108" s="1" customFormat="1" spans="1:18">
      <c r="A108" s="1" t="s">
        <v>107</v>
      </c>
      <c r="B108" s="1">
        <v>32</v>
      </c>
      <c r="C108" s="3">
        <v>0.40625</v>
      </c>
      <c r="D108" s="6" t="s">
        <v>341</v>
      </c>
      <c r="E108" s="1">
        <v>30</v>
      </c>
      <c r="F108" s="3">
        <v>0</v>
      </c>
      <c r="G108" s="6" t="s">
        <v>174</v>
      </c>
      <c r="H108" s="1">
        <v>618</v>
      </c>
      <c r="I108" s="3">
        <v>0.932038834951456</v>
      </c>
      <c r="J108" s="6" t="s">
        <v>108</v>
      </c>
      <c r="R108" s="3"/>
    </row>
    <row r="109" s="1" customFormat="1" spans="1:18">
      <c r="A109" s="6" t="s">
        <v>109</v>
      </c>
      <c r="B109" s="1">
        <v>35</v>
      </c>
      <c r="C109" s="3">
        <v>0.4</v>
      </c>
      <c r="D109" s="6" t="s">
        <v>343</v>
      </c>
      <c r="E109" s="1">
        <v>28</v>
      </c>
      <c r="F109" s="3">
        <v>0.0357142857142857</v>
      </c>
      <c r="G109" s="6" t="s">
        <v>232</v>
      </c>
      <c r="H109" s="1">
        <v>415</v>
      </c>
      <c r="I109" s="3">
        <v>0.867469879518072</v>
      </c>
      <c r="J109" s="6" t="s">
        <v>110</v>
      </c>
      <c r="R109" s="3"/>
    </row>
    <row r="110" s="1" customFormat="1" spans="1:18">
      <c r="A110" s="6" t="s">
        <v>111</v>
      </c>
      <c r="B110" s="1">
        <v>28</v>
      </c>
      <c r="C110" s="3">
        <v>0.5</v>
      </c>
      <c r="D110" s="6" t="s">
        <v>344</v>
      </c>
      <c r="E110" s="1">
        <v>21</v>
      </c>
      <c r="F110" s="3">
        <v>0</v>
      </c>
      <c r="G110" s="6" t="s">
        <v>170</v>
      </c>
      <c r="H110" s="1">
        <v>439</v>
      </c>
      <c r="I110" s="3">
        <v>0.908883826879271</v>
      </c>
      <c r="J110" s="6" t="s">
        <v>112</v>
      </c>
      <c r="R110" s="3"/>
    </row>
    <row r="111" s="1" customFormat="1" spans="1:18">
      <c r="A111" s="6" t="s">
        <v>113</v>
      </c>
      <c r="B111" s="1">
        <v>28</v>
      </c>
      <c r="C111" s="3">
        <v>0.392857142857143</v>
      </c>
      <c r="D111" s="6" t="s">
        <v>110</v>
      </c>
      <c r="E111" s="1">
        <v>15</v>
      </c>
      <c r="F111" s="3">
        <v>0</v>
      </c>
      <c r="G111" s="6" t="s">
        <v>309</v>
      </c>
      <c r="H111" s="1">
        <v>420</v>
      </c>
      <c r="I111" s="3">
        <v>0.797619047619048</v>
      </c>
      <c r="J111" s="6" t="s">
        <v>114</v>
      </c>
      <c r="R111" s="3"/>
    </row>
    <row r="112" s="1" customFormat="1" spans="1:18">
      <c r="A112" s="6" t="s">
        <v>115</v>
      </c>
      <c r="F112" s="3"/>
      <c r="H112" s="1">
        <v>4</v>
      </c>
      <c r="I112" s="3">
        <v>0.75</v>
      </c>
      <c r="R112" s="3"/>
    </row>
    <row r="113" s="1" customFormat="1" spans="1:18">
      <c r="A113" s="6" t="s">
        <v>116</v>
      </c>
      <c r="B113" s="1">
        <v>28</v>
      </c>
      <c r="C113" s="3">
        <v>0.321428571428571</v>
      </c>
      <c r="D113" s="6" t="s">
        <v>343</v>
      </c>
      <c r="E113" s="1">
        <v>20</v>
      </c>
      <c r="F113" s="3">
        <v>0</v>
      </c>
      <c r="G113" s="6" t="s">
        <v>157</v>
      </c>
      <c r="H113" s="1">
        <v>433</v>
      </c>
      <c r="I113" s="3">
        <v>0.803695150115473</v>
      </c>
      <c r="J113" s="6" t="s">
        <v>106</v>
      </c>
      <c r="R113" s="3"/>
    </row>
    <row r="114" s="1" customFormat="1" spans="1:18">
      <c r="A114" s="6" t="s">
        <v>117</v>
      </c>
      <c r="B114" s="1">
        <v>18</v>
      </c>
      <c r="C114" s="3">
        <v>0.277777777777778</v>
      </c>
      <c r="D114" s="6" t="s">
        <v>341</v>
      </c>
      <c r="E114" s="1">
        <v>26</v>
      </c>
      <c r="F114" s="3">
        <v>0</v>
      </c>
      <c r="G114" s="6" t="s">
        <v>180</v>
      </c>
      <c r="H114" s="1">
        <v>385</v>
      </c>
      <c r="I114" s="3">
        <v>0.844155844155844</v>
      </c>
      <c r="J114" s="6" t="s">
        <v>118</v>
      </c>
      <c r="R114" s="3"/>
    </row>
    <row r="115" s="1" customFormat="1" spans="1:18">
      <c r="A115" s="6" t="s">
        <v>119</v>
      </c>
      <c r="B115" s="1">
        <v>31</v>
      </c>
      <c r="C115" s="3">
        <v>0.516129032258065</v>
      </c>
      <c r="D115" s="6" t="s">
        <v>346</v>
      </c>
      <c r="E115" s="1">
        <v>27</v>
      </c>
      <c r="F115" s="3">
        <v>0</v>
      </c>
      <c r="G115" s="6" t="s">
        <v>163</v>
      </c>
      <c r="H115" s="1">
        <v>473</v>
      </c>
      <c r="I115" s="3">
        <v>0.896405919661734</v>
      </c>
      <c r="J115" s="6" t="s">
        <v>120</v>
      </c>
      <c r="R115" s="3"/>
    </row>
    <row r="116" s="1" customFormat="1" spans="1:18">
      <c r="A116" s="6" t="s">
        <v>121</v>
      </c>
      <c r="B116" s="1">
        <v>29</v>
      </c>
      <c r="C116" s="3">
        <v>0.413793103448276</v>
      </c>
      <c r="D116" s="6" t="s">
        <v>346</v>
      </c>
      <c r="E116" s="1">
        <v>21</v>
      </c>
      <c r="F116" s="3">
        <v>0</v>
      </c>
      <c r="G116" s="6" t="s">
        <v>157</v>
      </c>
      <c r="H116" s="1">
        <v>438</v>
      </c>
      <c r="I116" s="3">
        <v>0.821917808219178</v>
      </c>
      <c r="J116" s="6" t="s">
        <v>122</v>
      </c>
      <c r="R116" s="3"/>
    </row>
    <row r="117" s="1" customFormat="1" spans="1:18">
      <c r="A117" s="6" t="s">
        <v>123</v>
      </c>
      <c r="B117" s="1">
        <v>22</v>
      </c>
      <c r="C117" s="3">
        <v>0.409090909090909</v>
      </c>
      <c r="D117" s="6" t="s">
        <v>347</v>
      </c>
      <c r="E117" s="1">
        <v>20</v>
      </c>
      <c r="F117" s="3">
        <v>0</v>
      </c>
      <c r="G117" s="6" t="s">
        <v>312</v>
      </c>
      <c r="H117" s="1">
        <v>479</v>
      </c>
      <c r="I117" s="3">
        <v>0.88517745302714</v>
      </c>
      <c r="J117" s="6" t="s">
        <v>124</v>
      </c>
      <c r="R117" s="3"/>
    </row>
    <row r="118" s="1" customFormat="1" spans="1:18">
      <c r="A118" s="6" t="s">
        <v>125</v>
      </c>
      <c r="B118" s="1">
        <v>18</v>
      </c>
      <c r="C118" s="3">
        <v>0.388888888888889</v>
      </c>
      <c r="D118" s="6" t="s">
        <v>343</v>
      </c>
      <c r="E118" s="1">
        <v>26</v>
      </c>
      <c r="F118" s="3">
        <v>0</v>
      </c>
      <c r="G118" s="6" t="s">
        <v>200</v>
      </c>
      <c r="H118" s="1">
        <v>455</v>
      </c>
      <c r="I118" s="3">
        <v>0.830769230769231</v>
      </c>
      <c r="J118" s="6" t="s">
        <v>126</v>
      </c>
      <c r="R118" s="3"/>
    </row>
    <row r="119" s="1" customFormat="1" spans="1:18">
      <c r="A119" s="6" t="s">
        <v>127</v>
      </c>
      <c r="B119" s="1">
        <v>29</v>
      </c>
      <c r="C119" s="3">
        <v>0.344827586206897</v>
      </c>
      <c r="D119" s="6" t="s">
        <v>110</v>
      </c>
      <c r="E119" s="1">
        <v>28</v>
      </c>
      <c r="F119" s="3">
        <v>0</v>
      </c>
      <c r="G119" s="6" t="s">
        <v>314</v>
      </c>
      <c r="H119" s="1">
        <v>477</v>
      </c>
      <c r="I119" s="3">
        <v>0.90146750524109</v>
      </c>
      <c r="J119" s="1" t="s">
        <v>128</v>
      </c>
      <c r="R119" s="3"/>
    </row>
    <row r="120" s="1" customFormat="1" spans="1:18">
      <c r="A120" s="6" t="s">
        <v>129</v>
      </c>
      <c r="B120" s="1">
        <v>27</v>
      </c>
      <c r="C120" s="3">
        <v>0.407407407407407</v>
      </c>
      <c r="D120" s="6" t="s">
        <v>136</v>
      </c>
      <c r="E120" s="1">
        <v>23</v>
      </c>
      <c r="F120" s="3">
        <v>0</v>
      </c>
      <c r="G120" s="6" t="s">
        <v>142</v>
      </c>
      <c r="H120" s="1">
        <v>468</v>
      </c>
      <c r="I120" s="3">
        <v>0.816239316239316</v>
      </c>
      <c r="J120" s="6" t="s">
        <v>130</v>
      </c>
      <c r="R120" s="3"/>
    </row>
    <row r="121" s="1" customFormat="1" spans="1:18">
      <c r="A121" s="1" t="s">
        <v>131</v>
      </c>
      <c r="B121" s="1">
        <v>45</v>
      </c>
      <c r="C121" s="3">
        <v>0.666666666666667</v>
      </c>
      <c r="D121" s="6" t="s">
        <v>132</v>
      </c>
      <c r="E121" s="1">
        <v>29</v>
      </c>
      <c r="F121" s="3">
        <v>0</v>
      </c>
      <c r="G121" s="6" t="s">
        <v>269</v>
      </c>
      <c r="H121" s="1">
        <v>344</v>
      </c>
      <c r="I121" s="3">
        <v>0.898255813953488</v>
      </c>
      <c r="J121" s="6" t="s">
        <v>132</v>
      </c>
      <c r="R121" s="3"/>
    </row>
    <row r="122" s="1" customFormat="1" spans="1:18">
      <c r="A122" s="6" t="s">
        <v>133</v>
      </c>
      <c r="B122" s="1">
        <v>49</v>
      </c>
      <c r="C122" s="3">
        <v>0.612244897959184</v>
      </c>
      <c r="D122" s="6" t="s">
        <v>346</v>
      </c>
      <c r="E122" s="1">
        <v>23</v>
      </c>
      <c r="F122" s="3">
        <v>0</v>
      </c>
      <c r="H122" s="1">
        <v>411</v>
      </c>
      <c r="I122" s="3">
        <v>0.858880778588808</v>
      </c>
      <c r="J122" s="6" t="s">
        <v>134</v>
      </c>
      <c r="R122" s="3"/>
    </row>
    <row r="123" s="1" customFormat="1" spans="1:18">
      <c r="A123" s="6" t="s">
        <v>135</v>
      </c>
      <c r="B123" s="1">
        <v>18</v>
      </c>
      <c r="C123" s="3">
        <v>0.277777777777778</v>
      </c>
      <c r="D123" s="6" t="s">
        <v>347</v>
      </c>
      <c r="E123" s="1">
        <v>8</v>
      </c>
      <c r="F123" s="3">
        <v>0</v>
      </c>
      <c r="G123" s="6" t="s">
        <v>144</v>
      </c>
      <c r="H123" s="1">
        <v>440</v>
      </c>
      <c r="I123" s="3">
        <v>0.804545454545455</v>
      </c>
      <c r="J123" s="6" t="s">
        <v>136</v>
      </c>
      <c r="R123" s="3"/>
    </row>
    <row r="124" s="1" customFormat="1" spans="1:18">
      <c r="A124" s="6" t="s">
        <v>137</v>
      </c>
      <c r="B124" s="1">
        <v>26</v>
      </c>
      <c r="C124" s="3">
        <v>0.461538461538462</v>
      </c>
      <c r="D124" s="6" t="s">
        <v>351</v>
      </c>
      <c r="E124" s="1">
        <v>19</v>
      </c>
      <c r="F124" s="3">
        <v>0</v>
      </c>
      <c r="G124" s="6" t="s">
        <v>22</v>
      </c>
      <c r="H124" s="1">
        <v>372</v>
      </c>
      <c r="I124" s="3">
        <v>0.811827956989247</v>
      </c>
      <c r="J124" s="6" t="s">
        <v>138</v>
      </c>
      <c r="R124" s="3"/>
    </row>
    <row r="125" s="1" customFormat="1" spans="1:18">
      <c r="A125" s="6" t="s">
        <v>139</v>
      </c>
      <c r="B125" s="1">
        <v>8</v>
      </c>
      <c r="C125" s="3">
        <v>0.5</v>
      </c>
      <c r="D125" s="6" t="s">
        <v>352</v>
      </c>
      <c r="E125" s="1">
        <v>4</v>
      </c>
      <c r="F125" s="3">
        <v>0</v>
      </c>
      <c r="G125" s="6" t="s">
        <v>277</v>
      </c>
      <c r="H125" s="1">
        <v>199</v>
      </c>
      <c r="I125" s="3">
        <v>0.869346733668342</v>
      </c>
      <c r="J125" s="6" t="s">
        <v>22</v>
      </c>
      <c r="R125" s="3"/>
    </row>
    <row r="126" s="1" customFormat="1" spans="1:18">
      <c r="A126" s="6" t="s">
        <v>140</v>
      </c>
      <c r="B126" s="1">
        <v>32</v>
      </c>
      <c r="C126" s="3">
        <v>0.53125</v>
      </c>
      <c r="D126" s="6" t="s">
        <v>353</v>
      </c>
      <c r="E126" s="1">
        <v>36</v>
      </c>
      <c r="F126" s="3">
        <v>0</v>
      </c>
      <c r="G126" s="6" t="s">
        <v>44</v>
      </c>
      <c r="H126" s="1">
        <v>514</v>
      </c>
      <c r="I126" s="3">
        <v>0.817120622568093</v>
      </c>
      <c r="J126" s="6" t="s">
        <v>19</v>
      </c>
      <c r="R126" s="3"/>
    </row>
    <row r="127" s="1" customFormat="1" spans="1:18">
      <c r="A127" s="1" t="s">
        <v>141</v>
      </c>
      <c r="C127" s="3"/>
      <c r="D127" s="6"/>
      <c r="E127" s="1">
        <v>2</v>
      </c>
      <c r="F127" s="3">
        <v>0</v>
      </c>
      <c r="G127" s="6" t="s">
        <v>41</v>
      </c>
      <c r="H127" s="1">
        <v>4</v>
      </c>
      <c r="I127" s="3">
        <v>1</v>
      </c>
      <c r="J127" s="6" t="s">
        <v>142</v>
      </c>
      <c r="R127" s="3"/>
    </row>
    <row r="128" s="1" customFormat="1" spans="1:18">
      <c r="A128" s="1" t="s">
        <v>143</v>
      </c>
      <c r="B128" s="1">
        <v>30</v>
      </c>
      <c r="C128" s="3">
        <v>0.366666666666667</v>
      </c>
      <c r="D128" s="6" t="s">
        <v>354</v>
      </c>
      <c r="E128" s="1">
        <v>22</v>
      </c>
      <c r="F128" s="3">
        <v>0</v>
      </c>
      <c r="G128" s="6" t="s">
        <v>315</v>
      </c>
      <c r="H128" s="1">
        <v>452</v>
      </c>
      <c r="I128" s="3">
        <v>0.792035398230089</v>
      </c>
      <c r="J128" s="6" t="s">
        <v>144</v>
      </c>
      <c r="R128" s="3"/>
    </row>
    <row r="129" s="1" customFormat="1" spans="1:18">
      <c r="A129" s="1" t="s">
        <v>145</v>
      </c>
      <c r="B129" s="1">
        <v>7</v>
      </c>
      <c r="C129" s="3">
        <v>0</v>
      </c>
      <c r="D129" s="6" t="s">
        <v>157</v>
      </c>
      <c r="E129" s="1">
        <v>16</v>
      </c>
      <c r="F129" s="3">
        <v>0</v>
      </c>
      <c r="G129" s="6" t="s">
        <v>101</v>
      </c>
      <c r="H129" s="1">
        <v>149</v>
      </c>
      <c r="I129" s="3">
        <v>0.859060402684564</v>
      </c>
      <c r="J129" s="6" t="s">
        <v>13</v>
      </c>
      <c r="R129" s="3"/>
    </row>
    <row r="130" s="1" customFormat="1" spans="1:18">
      <c r="A130" s="1" t="s">
        <v>146</v>
      </c>
      <c r="B130" s="1">
        <v>14</v>
      </c>
      <c r="C130" s="3">
        <v>0.428571428571429</v>
      </c>
      <c r="D130" s="6" t="s">
        <v>355</v>
      </c>
      <c r="E130" s="1">
        <v>14</v>
      </c>
      <c r="F130" s="3">
        <v>0</v>
      </c>
      <c r="G130" s="6" t="s">
        <v>22</v>
      </c>
      <c r="H130" s="1">
        <v>312</v>
      </c>
      <c r="I130" s="3">
        <v>0.80448717948718</v>
      </c>
      <c r="J130" s="6" t="s">
        <v>147</v>
      </c>
      <c r="R130" s="3"/>
    </row>
    <row r="131" s="1" customFormat="1" spans="1:18">
      <c r="A131" s="1" t="s">
        <v>148</v>
      </c>
      <c r="B131" s="1">
        <v>1</v>
      </c>
      <c r="C131" s="3">
        <v>1</v>
      </c>
      <c r="D131" s="6" t="s">
        <v>142</v>
      </c>
      <c r="F131" s="3"/>
      <c r="G131" s="6"/>
      <c r="H131" s="1">
        <v>29</v>
      </c>
      <c r="I131" s="3">
        <v>0.862068965517241</v>
      </c>
      <c r="J131" s="6" t="s">
        <v>149</v>
      </c>
      <c r="R131" s="3"/>
    </row>
    <row r="132" s="1" customFormat="1" spans="1:18">
      <c r="A132" s="1" t="s">
        <v>150</v>
      </c>
      <c r="B132" s="1">
        <v>1</v>
      </c>
      <c r="C132" s="3">
        <v>0</v>
      </c>
      <c r="D132" s="6" t="s">
        <v>35</v>
      </c>
      <c r="E132" s="1">
        <v>2</v>
      </c>
      <c r="F132" s="3">
        <v>0</v>
      </c>
      <c r="G132" s="6" t="s">
        <v>265</v>
      </c>
      <c r="H132" s="1">
        <v>147</v>
      </c>
      <c r="I132" s="3">
        <v>0.761904761904762</v>
      </c>
      <c r="J132" s="6" t="s">
        <v>151</v>
      </c>
      <c r="R132" s="3"/>
    </row>
    <row r="133" s="1" customFormat="1" spans="1:18">
      <c r="A133" s="6" t="s">
        <v>152</v>
      </c>
      <c r="C133" s="3"/>
      <c r="D133" s="6"/>
      <c r="F133" s="3"/>
      <c r="G133" s="6"/>
      <c r="H133" s="1">
        <v>30</v>
      </c>
      <c r="I133" s="3">
        <v>0.833333333333333</v>
      </c>
      <c r="J133" s="6" t="s">
        <v>101</v>
      </c>
      <c r="R133" s="3"/>
    </row>
    <row r="134" s="1" customFormat="1" spans="1:18">
      <c r="A134" s="6" t="s">
        <v>153</v>
      </c>
      <c r="B134" s="1">
        <v>8</v>
      </c>
      <c r="C134" s="3">
        <v>0.625</v>
      </c>
      <c r="D134" s="6" t="s">
        <v>344</v>
      </c>
      <c r="E134" s="1">
        <v>4</v>
      </c>
      <c r="F134" s="3">
        <v>0</v>
      </c>
      <c r="G134" s="6" t="s">
        <v>285</v>
      </c>
      <c r="H134" s="1">
        <v>87</v>
      </c>
      <c r="I134" s="3">
        <v>0.839080459770115</v>
      </c>
      <c r="J134" s="6" t="s">
        <v>151</v>
      </c>
      <c r="R134" s="3"/>
    </row>
    <row r="135" s="1" customFormat="1" spans="1:18">
      <c r="A135" s="6" t="s">
        <v>154</v>
      </c>
      <c r="B135" s="1">
        <v>6</v>
      </c>
      <c r="C135" s="3">
        <v>0</v>
      </c>
      <c r="D135" s="6" t="s">
        <v>314</v>
      </c>
      <c r="E135" s="1">
        <v>2</v>
      </c>
      <c r="F135" s="3">
        <v>0</v>
      </c>
      <c r="G135" s="6" t="s">
        <v>41</v>
      </c>
      <c r="H135" s="1">
        <v>44</v>
      </c>
      <c r="I135" s="3">
        <v>0.977272727272727</v>
      </c>
      <c r="J135" s="6" t="s">
        <v>155</v>
      </c>
      <c r="R135" s="3"/>
    </row>
    <row r="136" s="1" customFormat="1" spans="1:18">
      <c r="A136" s="6" t="s">
        <v>156</v>
      </c>
      <c r="C136" s="3"/>
      <c r="D136" s="6"/>
      <c r="E136" s="1">
        <v>1</v>
      </c>
      <c r="F136" s="3">
        <v>0</v>
      </c>
      <c r="G136" s="6" t="s">
        <v>316</v>
      </c>
      <c r="H136" s="1">
        <v>18</v>
      </c>
      <c r="I136" s="3">
        <v>0.833333333333333</v>
      </c>
      <c r="J136" s="6" t="s">
        <v>157</v>
      </c>
      <c r="R136" s="3"/>
    </row>
    <row r="137" s="1" customFormat="1" spans="1:18">
      <c r="A137" s="6" t="s">
        <v>158</v>
      </c>
      <c r="B137" s="1">
        <v>2</v>
      </c>
      <c r="C137" s="3">
        <v>0</v>
      </c>
      <c r="D137" s="6" t="s">
        <v>356</v>
      </c>
      <c r="F137" s="3"/>
      <c r="G137" s="6"/>
      <c r="H137" s="1">
        <v>2</v>
      </c>
      <c r="I137" s="3">
        <v>0</v>
      </c>
      <c r="J137" s="6" t="s">
        <v>159</v>
      </c>
      <c r="R137" s="3"/>
    </row>
    <row r="138" s="1" customFormat="1" spans="1:18">
      <c r="A138" s="6" t="s">
        <v>160</v>
      </c>
      <c r="B138" s="1">
        <v>1</v>
      </c>
      <c r="C138" s="3">
        <v>0</v>
      </c>
      <c r="D138" s="6" t="s">
        <v>357</v>
      </c>
      <c r="F138" s="3"/>
      <c r="G138" s="6"/>
      <c r="H138" s="1">
        <v>1</v>
      </c>
      <c r="I138" s="3">
        <v>0</v>
      </c>
      <c r="J138" s="6" t="s">
        <v>161</v>
      </c>
      <c r="R138" s="3"/>
    </row>
    <row r="139" s="1" customFormat="1" spans="1:18">
      <c r="A139" s="1" t="s">
        <v>358</v>
      </c>
      <c r="B139" s="1">
        <v>2</v>
      </c>
      <c r="C139" s="3">
        <v>1</v>
      </c>
      <c r="D139" s="6" t="s">
        <v>359</v>
      </c>
      <c r="F139" s="3"/>
      <c r="G139" s="6"/>
      <c r="I139" s="3"/>
      <c r="J139" s="6"/>
      <c r="R139" s="3"/>
    </row>
    <row r="140" s="1" customFormat="1" spans="1:18">
      <c r="A140" s="1" t="s">
        <v>162</v>
      </c>
      <c r="B140" s="1">
        <v>12</v>
      </c>
      <c r="C140" s="3">
        <v>0.416666666666667</v>
      </c>
      <c r="D140" s="6" t="s">
        <v>360</v>
      </c>
      <c r="E140" s="1">
        <v>11</v>
      </c>
      <c r="F140" s="3">
        <v>0</v>
      </c>
      <c r="G140" s="6" t="s">
        <v>317</v>
      </c>
      <c r="H140" s="1">
        <v>161</v>
      </c>
      <c r="I140" s="3">
        <v>0.819875776397516</v>
      </c>
      <c r="J140" s="6" t="s">
        <v>163</v>
      </c>
      <c r="R140" s="3"/>
    </row>
    <row r="141" s="1" customFormat="1" spans="1:18">
      <c r="A141" s="1" t="s">
        <v>164</v>
      </c>
      <c r="B141" s="1">
        <v>20</v>
      </c>
      <c r="C141" s="3">
        <v>0.5</v>
      </c>
      <c r="D141" s="6" t="s">
        <v>361</v>
      </c>
      <c r="E141" s="1">
        <v>13</v>
      </c>
      <c r="F141" s="3">
        <v>0</v>
      </c>
      <c r="G141" s="6" t="s">
        <v>265</v>
      </c>
      <c r="H141" s="1">
        <v>268</v>
      </c>
      <c r="I141" s="3">
        <v>0.854477611940298</v>
      </c>
      <c r="J141" s="6" t="s">
        <v>151</v>
      </c>
      <c r="R141" s="3"/>
    </row>
    <row r="142" s="1" customFormat="1" spans="1:18">
      <c r="A142" s="1" t="s">
        <v>165</v>
      </c>
      <c r="B142" s="1">
        <v>4</v>
      </c>
      <c r="C142" s="3">
        <v>0</v>
      </c>
      <c r="D142" s="6" t="s">
        <v>142</v>
      </c>
      <c r="E142" s="1">
        <v>1</v>
      </c>
      <c r="F142" s="3">
        <v>0</v>
      </c>
      <c r="G142" s="6" t="s">
        <v>180</v>
      </c>
      <c r="H142" s="1">
        <v>41</v>
      </c>
      <c r="I142" s="3">
        <v>1</v>
      </c>
      <c r="J142" s="6" t="s">
        <v>88</v>
      </c>
      <c r="R142" s="3"/>
    </row>
    <row r="143" s="1" customFormat="1" spans="1:18">
      <c r="A143" s="1" t="s">
        <v>166</v>
      </c>
      <c r="B143" s="1">
        <v>1</v>
      </c>
      <c r="C143" s="3">
        <v>0</v>
      </c>
      <c r="D143" s="6" t="s">
        <v>362</v>
      </c>
      <c r="F143" s="3"/>
      <c r="G143" s="6"/>
      <c r="H143" s="1">
        <v>1</v>
      </c>
      <c r="I143" s="3"/>
      <c r="J143" s="6" t="s">
        <v>159</v>
      </c>
      <c r="N143" s="1">
        <v>11</v>
      </c>
      <c r="O143" s="3"/>
      <c r="P143" s="6" t="s">
        <v>388</v>
      </c>
      <c r="R143" s="3"/>
    </row>
    <row r="144" s="1" customFormat="1" spans="1:18">
      <c r="A144" s="1" t="s">
        <v>167</v>
      </c>
      <c r="C144" s="3"/>
      <c r="D144" s="6"/>
      <c r="F144" s="3"/>
      <c r="G144" s="6"/>
      <c r="H144" s="1">
        <v>2</v>
      </c>
      <c r="I144" s="3"/>
      <c r="J144" s="6" t="s">
        <v>168</v>
      </c>
      <c r="K144" s="1">
        <v>3</v>
      </c>
      <c r="L144" s="3">
        <v>1</v>
      </c>
      <c r="M144" s="6" t="s">
        <v>357</v>
      </c>
      <c r="N144" s="1">
        <v>27</v>
      </c>
      <c r="O144" s="3">
        <v>0.0740740740740741</v>
      </c>
      <c r="P144" s="6" t="s">
        <v>168</v>
      </c>
      <c r="R144" s="3"/>
    </row>
    <row r="145" s="1" customFormat="1" spans="1:18">
      <c r="A145" s="1" t="s">
        <v>169</v>
      </c>
      <c r="B145" s="1">
        <v>14</v>
      </c>
      <c r="C145" s="3">
        <v>0.357142857142857</v>
      </c>
      <c r="D145" s="6" t="s">
        <v>180</v>
      </c>
      <c r="E145" s="1">
        <v>10</v>
      </c>
      <c r="F145" s="3">
        <v>0</v>
      </c>
      <c r="G145" s="6" t="s">
        <v>262</v>
      </c>
      <c r="H145" s="1">
        <v>306</v>
      </c>
      <c r="I145" s="3">
        <v>0.856209150326797</v>
      </c>
      <c r="J145" s="6" t="s">
        <v>170</v>
      </c>
      <c r="R145" s="3"/>
    </row>
    <row r="146" s="1" customFormat="1" spans="1:18">
      <c r="A146" s="1" t="s">
        <v>171</v>
      </c>
      <c r="B146" s="1">
        <v>1</v>
      </c>
      <c r="C146" s="3">
        <v>1</v>
      </c>
      <c r="D146" s="6" t="s">
        <v>363</v>
      </c>
      <c r="F146" s="3"/>
      <c r="G146" s="6"/>
      <c r="H146" s="1">
        <v>32</v>
      </c>
      <c r="I146" s="3">
        <v>0.8125</v>
      </c>
      <c r="J146" s="6" t="s">
        <v>172</v>
      </c>
      <c r="R146" s="3"/>
    </row>
    <row r="147" s="1" customFormat="1" spans="1:18">
      <c r="A147" s="1" t="s">
        <v>173</v>
      </c>
      <c r="B147" s="1">
        <v>21</v>
      </c>
      <c r="C147" s="3">
        <v>0.0952380952380952</v>
      </c>
      <c r="D147" s="6" t="s">
        <v>309</v>
      </c>
      <c r="F147" s="3"/>
      <c r="G147" s="6"/>
      <c r="H147" s="1">
        <v>82</v>
      </c>
      <c r="I147" s="3">
        <v>0.804878048780488</v>
      </c>
      <c r="J147" s="6" t="s">
        <v>174</v>
      </c>
      <c r="R147" s="3"/>
    </row>
    <row r="148" s="1" customFormat="1" spans="1:18">
      <c r="A148" s="1" t="s">
        <v>175</v>
      </c>
      <c r="C148" s="3"/>
      <c r="D148" s="6"/>
      <c r="F148" s="3"/>
      <c r="G148" s="6"/>
      <c r="H148" s="1">
        <v>3</v>
      </c>
      <c r="I148" s="3"/>
      <c r="J148" s="6" t="s">
        <v>176</v>
      </c>
      <c r="K148" s="1">
        <v>2</v>
      </c>
      <c r="L148" s="3">
        <v>0.5</v>
      </c>
      <c r="M148" s="6" t="s">
        <v>380</v>
      </c>
      <c r="N148" s="1">
        <v>35</v>
      </c>
      <c r="O148" s="3"/>
      <c r="P148" s="6" t="s">
        <v>389</v>
      </c>
      <c r="R148" s="3"/>
    </row>
    <row r="149" s="1" customFormat="1" spans="1:18">
      <c r="A149" s="1" t="s">
        <v>177</v>
      </c>
      <c r="C149" s="3"/>
      <c r="D149" s="6"/>
      <c r="F149" s="3"/>
      <c r="G149" s="6"/>
      <c r="H149" s="1">
        <v>3</v>
      </c>
      <c r="I149" s="3"/>
      <c r="J149" s="6" t="s">
        <v>178</v>
      </c>
      <c r="K149" s="1">
        <v>1</v>
      </c>
      <c r="L149" s="3"/>
      <c r="M149" s="6" t="s">
        <v>381</v>
      </c>
      <c r="N149" s="1">
        <v>99</v>
      </c>
      <c r="O149" s="3"/>
      <c r="P149" s="6" t="s">
        <v>390</v>
      </c>
      <c r="R149" s="3"/>
    </row>
    <row r="150" s="1" customFormat="1" spans="1:18">
      <c r="A150" s="1" t="s">
        <v>179</v>
      </c>
      <c r="B150" s="1">
        <v>13</v>
      </c>
      <c r="C150" s="3">
        <v>0.461538461538462</v>
      </c>
      <c r="D150" s="1" t="s">
        <v>221</v>
      </c>
      <c r="F150" s="3"/>
      <c r="G150" s="6"/>
      <c r="H150" s="1">
        <v>278</v>
      </c>
      <c r="I150" s="3">
        <v>0.780575539568345</v>
      </c>
      <c r="J150" s="6" t="s">
        <v>180</v>
      </c>
      <c r="R150" s="3"/>
    </row>
    <row r="151" s="1" customFormat="1" spans="1:18">
      <c r="A151" s="1" t="s">
        <v>181</v>
      </c>
      <c r="B151" s="1">
        <v>251</v>
      </c>
      <c r="C151" s="3">
        <v>0.792828685258964</v>
      </c>
      <c r="D151" s="6" t="s">
        <v>44</v>
      </c>
      <c r="F151" s="3"/>
      <c r="G151" s="6"/>
      <c r="H151" s="1">
        <v>251</v>
      </c>
      <c r="I151" s="3">
        <v>0.792828685258964</v>
      </c>
      <c r="J151" s="6" t="s">
        <v>44</v>
      </c>
      <c r="R151" s="3"/>
    </row>
    <row r="152" s="1" customFormat="1" spans="1:18">
      <c r="A152" s="1" t="s">
        <v>182</v>
      </c>
      <c r="B152" s="1">
        <v>17</v>
      </c>
      <c r="C152" s="3">
        <v>0.352941176470588</v>
      </c>
      <c r="D152" s="6" t="s">
        <v>10</v>
      </c>
      <c r="F152" s="3"/>
      <c r="G152" s="6"/>
      <c r="H152" s="1">
        <v>36</v>
      </c>
      <c r="I152" s="3">
        <v>0.805555555555556</v>
      </c>
      <c r="J152" s="6" t="s">
        <v>180</v>
      </c>
      <c r="R152" s="3"/>
    </row>
    <row r="153" s="1" customFormat="1" spans="1:18">
      <c r="A153" s="1" t="s">
        <v>364</v>
      </c>
      <c r="B153" s="1">
        <v>6</v>
      </c>
      <c r="C153" s="3">
        <v>0</v>
      </c>
      <c r="D153" s="6" t="s">
        <v>365</v>
      </c>
      <c r="F153" s="3"/>
      <c r="G153" s="6"/>
      <c r="I153" s="3"/>
      <c r="J153" s="6"/>
      <c r="K153" s="1">
        <v>10</v>
      </c>
      <c r="L153" s="3">
        <v>0.7</v>
      </c>
      <c r="M153" s="6" t="s">
        <v>200</v>
      </c>
      <c r="N153" s="1">
        <v>81</v>
      </c>
      <c r="O153" s="3">
        <v>0</v>
      </c>
      <c r="P153" s="6" t="s">
        <v>157</v>
      </c>
      <c r="R153" s="3"/>
    </row>
    <row r="154" s="1" customFormat="1" spans="1:18">
      <c r="A154" s="1" t="s">
        <v>183</v>
      </c>
      <c r="B154" s="1">
        <v>35</v>
      </c>
      <c r="C154" s="3">
        <v>0.257142857142857</v>
      </c>
      <c r="D154" s="6" t="s">
        <v>11</v>
      </c>
      <c r="F154" s="3"/>
      <c r="G154" s="6"/>
      <c r="H154" s="1">
        <v>342</v>
      </c>
      <c r="I154" s="3">
        <v>0.821637426900585</v>
      </c>
      <c r="J154" s="6" t="s">
        <v>163</v>
      </c>
      <c r="R154" s="3"/>
    </row>
    <row r="155" s="1" customFormat="1" spans="1:18">
      <c r="A155" s="1" t="s">
        <v>184</v>
      </c>
      <c r="B155" s="1">
        <v>5</v>
      </c>
      <c r="C155" s="3">
        <v>0.6</v>
      </c>
      <c r="D155" s="6" t="s">
        <v>203</v>
      </c>
      <c r="F155" s="3"/>
      <c r="G155" s="6"/>
      <c r="H155" s="1">
        <v>68</v>
      </c>
      <c r="I155" s="3">
        <v>0.829268292682927</v>
      </c>
      <c r="J155" s="6" t="s">
        <v>185</v>
      </c>
      <c r="R155" s="3"/>
    </row>
    <row r="156" s="1" customFormat="1" spans="1:18">
      <c r="A156" s="6" t="s">
        <v>186</v>
      </c>
      <c r="B156" s="1">
        <v>2</v>
      </c>
      <c r="C156" s="3">
        <v>1</v>
      </c>
      <c r="D156" s="6" t="s">
        <v>46</v>
      </c>
      <c r="F156" s="3"/>
      <c r="G156" s="6"/>
      <c r="H156" s="1">
        <v>5</v>
      </c>
      <c r="I156" s="3">
        <v>0.833333333333333</v>
      </c>
      <c r="J156" s="6" t="s">
        <v>101</v>
      </c>
      <c r="R156" s="3"/>
    </row>
    <row r="157" s="1" customFormat="1" spans="1:18">
      <c r="A157" s="6" t="s">
        <v>187</v>
      </c>
      <c r="C157" s="3"/>
      <c r="D157" s="6"/>
      <c r="F157" s="3"/>
      <c r="G157" s="6"/>
      <c r="H157" s="1">
        <v>4</v>
      </c>
      <c r="I157" s="3">
        <v>0.8</v>
      </c>
      <c r="J157" s="6" t="s">
        <v>174</v>
      </c>
      <c r="R157" s="3"/>
    </row>
    <row r="158" s="1" customFormat="1" spans="1:18">
      <c r="A158" s="6" t="s">
        <v>382</v>
      </c>
      <c r="C158" s="3"/>
      <c r="D158" s="6"/>
      <c r="F158" s="3"/>
      <c r="G158" s="6"/>
      <c r="I158" s="3"/>
      <c r="J158" s="6"/>
      <c r="K158" s="1">
        <v>4</v>
      </c>
      <c r="L158" s="3">
        <v>0.5</v>
      </c>
      <c r="M158" s="6" t="s">
        <v>90</v>
      </c>
      <c r="N158" s="1">
        <v>43</v>
      </c>
      <c r="O158" s="3"/>
      <c r="P158" s="6" t="s">
        <v>39</v>
      </c>
      <c r="R158" s="3"/>
    </row>
    <row r="159" s="1" customFormat="1" spans="1:18">
      <c r="A159" s="6" t="s">
        <v>383</v>
      </c>
      <c r="C159" s="3"/>
      <c r="D159" s="6"/>
      <c r="F159" s="3"/>
      <c r="G159" s="6"/>
      <c r="I159" s="3"/>
      <c r="J159" s="6"/>
      <c r="K159" s="1">
        <v>1</v>
      </c>
      <c r="L159" s="3">
        <v>0</v>
      </c>
      <c r="M159" s="6" t="s">
        <v>22</v>
      </c>
      <c r="N159" s="1">
        <v>12</v>
      </c>
      <c r="O159" s="3">
        <v>0.416666666666667</v>
      </c>
      <c r="P159" s="6" t="s">
        <v>314</v>
      </c>
      <c r="R159" s="3"/>
    </row>
    <row r="160" s="1" customFormat="1" spans="1:18">
      <c r="A160" s="6" t="s">
        <v>188</v>
      </c>
      <c r="B160" s="1">
        <v>21</v>
      </c>
      <c r="C160" s="3">
        <v>0.571428571428571</v>
      </c>
      <c r="D160" s="6" t="s">
        <v>366</v>
      </c>
      <c r="F160" s="3"/>
      <c r="G160" s="6"/>
      <c r="H160" s="1">
        <v>273</v>
      </c>
      <c r="I160" s="3">
        <v>0.827838827838828</v>
      </c>
      <c r="J160" s="6" t="s">
        <v>189</v>
      </c>
      <c r="R160" s="3"/>
    </row>
    <row r="161" s="1" customFormat="1" spans="1:18">
      <c r="A161" s="6" t="s">
        <v>190</v>
      </c>
      <c r="C161" s="3"/>
      <c r="D161" s="6"/>
      <c r="F161" s="3"/>
      <c r="G161" s="6"/>
      <c r="H161" s="1">
        <v>5</v>
      </c>
      <c r="I161" s="3">
        <v>0.8</v>
      </c>
      <c r="J161" s="6" t="s">
        <v>191</v>
      </c>
      <c r="R161" s="3"/>
    </row>
    <row r="162" s="1" customFormat="1" spans="1:18">
      <c r="A162" s="6" t="s">
        <v>192</v>
      </c>
      <c r="B162" s="1">
        <v>9</v>
      </c>
      <c r="C162" s="3">
        <v>0.555555555555556</v>
      </c>
      <c r="D162" s="6" t="s">
        <v>189</v>
      </c>
      <c r="F162" s="3"/>
      <c r="G162" s="6"/>
      <c r="H162" s="1">
        <v>273</v>
      </c>
      <c r="I162" s="3">
        <v>0.846153846153846</v>
      </c>
      <c r="J162" s="1" t="s">
        <v>101</v>
      </c>
      <c r="R162" s="3"/>
    </row>
    <row r="163" s="1" customFormat="1" spans="1:18">
      <c r="A163" s="6" t="s">
        <v>193</v>
      </c>
      <c r="B163" s="1">
        <v>8</v>
      </c>
      <c r="C163" s="3">
        <v>0.375</v>
      </c>
      <c r="D163" s="6" t="s">
        <v>246</v>
      </c>
      <c r="F163" s="3"/>
      <c r="G163" s="6"/>
      <c r="H163" s="1">
        <v>174</v>
      </c>
      <c r="I163" s="3">
        <v>0.816091954022989</v>
      </c>
      <c r="J163" s="6" t="s">
        <v>194</v>
      </c>
      <c r="R163" s="3"/>
    </row>
    <row r="164" s="1" customFormat="1" spans="1:18">
      <c r="A164" s="6" t="s">
        <v>384</v>
      </c>
      <c r="C164" s="3"/>
      <c r="D164" s="6"/>
      <c r="F164" s="3"/>
      <c r="G164" s="6"/>
      <c r="I164" s="3"/>
      <c r="K164" s="1">
        <v>2</v>
      </c>
      <c r="L164" s="4">
        <v>1</v>
      </c>
      <c r="M164" s="6" t="s">
        <v>96</v>
      </c>
      <c r="N164" s="1">
        <v>13</v>
      </c>
      <c r="O164" s="3"/>
      <c r="P164" s="6" t="s">
        <v>391</v>
      </c>
      <c r="R164" s="3"/>
    </row>
    <row r="165" s="1" customFormat="1" spans="1:18">
      <c r="A165" s="6" t="s">
        <v>195</v>
      </c>
      <c r="B165" s="1">
        <v>16</v>
      </c>
      <c r="C165" s="3">
        <v>0.4375</v>
      </c>
      <c r="D165" s="6" t="s">
        <v>15</v>
      </c>
      <c r="F165" s="3"/>
      <c r="G165" s="6"/>
      <c r="H165" s="1">
        <v>295</v>
      </c>
      <c r="I165" s="3">
        <v>0.813559322033898</v>
      </c>
      <c r="J165" s="6" t="s">
        <v>17</v>
      </c>
      <c r="R165" s="3"/>
    </row>
    <row r="166" s="1" customFormat="1" spans="1:18">
      <c r="A166" s="6" t="s">
        <v>196</v>
      </c>
      <c r="B166" s="1">
        <v>9</v>
      </c>
      <c r="C166" s="3">
        <v>0</v>
      </c>
      <c r="D166" s="6" t="s">
        <v>41</v>
      </c>
      <c r="F166" s="3"/>
      <c r="G166" s="6"/>
      <c r="H166" s="1">
        <v>20</v>
      </c>
      <c r="I166" s="3">
        <v>0.75</v>
      </c>
      <c r="J166" s="6" t="s">
        <v>19</v>
      </c>
      <c r="R166" s="3"/>
    </row>
    <row r="167" s="1" customFormat="1" spans="1:18">
      <c r="A167" s="6" t="s">
        <v>197</v>
      </c>
      <c r="B167" s="1">
        <v>1</v>
      </c>
      <c r="C167" s="3">
        <v>0</v>
      </c>
      <c r="D167" s="6" t="s">
        <v>367</v>
      </c>
      <c r="F167" s="3"/>
      <c r="G167" s="6"/>
      <c r="H167" s="1">
        <v>1</v>
      </c>
      <c r="I167" s="3">
        <v>1</v>
      </c>
      <c r="J167" s="6" t="s">
        <v>174</v>
      </c>
      <c r="R167" s="3"/>
    </row>
    <row r="168" s="1" customFormat="1" spans="1:18">
      <c r="A168" s="6" t="s">
        <v>385</v>
      </c>
      <c r="C168" s="3"/>
      <c r="D168" s="6"/>
      <c r="F168" s="3"/>
      <c r="G168" s="6"/>
      <c r="I168" s="3"/>
      <c r="J168" s="6"/>
      <c r="K168" s="1">
        <v>9</v>
      </c>
      <c r="L168" s="3">
        <v>0</v>
      </c>
      <c r="M168" s="6" t="s">
        <v>41</v>
      </c>
      <c r="N168" s="1">
        <v>0</v>
      </c>
      <c r="O168" s="3"/>
      <c r="P168" s="6" t="s">
        <v>200</v>
      </c>
      <c r="R168" s="3"/>
    </row>
    <row r="169" s="1" customFormat="1" spans="1:18">
      <c r="A169" s="6" t="s">
        <v>386</v>
      </c>
      <c r="C169" s="3"/>
      <c r="D169" s="6"/>
      <c r="F169" s="3"/>
      <c r="G169" s="6"/>
      <c r="I169" s="3"/>
      <c r="J169" s="6"/>
      <c r="K169" s="1">
        <v>1</v>
      </c>
      <c r="L169" s="3">
        <v>0</v>
      </c>
      <c r="M169" s="6" t="s">
        <v>172</v>
      </c>
      <c r="N169" s="1">
        <v>4</v>
      </c>
      <c r="O169" s="3"/>
      <c r="P169" s="6" t="s">
        <v>157</v>
      </c>
      <c r="R169" s="3"/>
    </row>
    <row r="170" s="1" customFormat="1" spans="1:18">
      <c r="A170" s="6" t="s">
        <v>198</v>
      </c>
      <c r="B170" s="1">
        <v>16</v>
      </c>
      <c r="C170" s="3">
        <v>0.5</v>
      </c>
      <c r="D170" s="6" t="s">
        <v>309</v>
      </c>
      <c r="F170" s="3"/>
      <c r="G170" s="6"/>
      <c r="H170" s="1">
        <v>302</v>
      </c>
      <c r="I170" s="3">
        <v>0.8112583</v>
      </c>
      <c r="J170" s="6" t="s">
        <v>101</v>
      </c>
      <c r="R170" s="3"/>
    </row>
    <row r="171" s="1" customFormat="1" spans="1:18">
      <c r="A171" s="6" t="s">
        <v>199</v>
      </c>
      <c r="B171" s="1">
        <v>19</v>
      </c>
      <c r="C171" s="3">
        <v>0.526315789473684</v>
      </c>
      <c r="D171" s="6" t="s">
        <v>108</v>
      </c>
      <c r="F171" s="3"/>
      <c r="G171" s="6"/>
      <c r="H171" s="1">
        <v>303</v>
      </c>
      <c r="I171" s="3">
        <v>0.8184818</v>
      </c>
      <c r="J171" s="6" t="s">
        <v>200</v>
      </c>
      <c r="R171" s="3"/>
    </row>
    <row r="172" s="1" customFormat="1" spans="1:18">
      <c r="A172" s="6" t="s">
        <v>205</v>
      </c>
      <c r="B172" s="1">
        <v>11</v>
      </c>
      <c r="C172" s="3">
        <v>0.545</v>
      </c>
      <c r="D172" s="1" t="s">
        <v>16</v>
      </c>
      <c r="F172" s="3"/>
      <c r="G172" s="6"/>
      <c r="H172" s="1">
        <v>23</v>
      </c>
      <c r="I172" s="3">
        <v>0.913</v>
      </c>
      <c r="J172" s="6"/>
      <c r="N172" s="1">
        <v>171</v>
      </c>
      <c r="O172" s="3">
        <v>0.614</v>
      </c>
      <c r="P172" s="1" t="s">
        <v>216</v>
      </c>
      <c r="R172" s="3"/>
    </row>
    <row r="173" s="1" customFormat="1" spans="1:18">
      <c r="A173" s="6" t="s">
        <v>368</v>
      </c>
      <c r="B173" s="1">
        <v>13</v>
      </c>
      <c r="C173" s="3">
        <v>0.5384</v>
      </c>
      <c r="D173" s="1" t="s">
        <v>16</v>
      </c>
      <c r="F173" s="3"/>
      <c r="G173" s="6"/>
      <c r="I173" s="3"/>
      <c r="J173" s="6"/>
      <c r="N173" s="1">
        <v>199</v>
      </c>
      <c r="O173" s="3">
        <v>0.603</v>
      </c>
      <c r="P173" s="1" t="s">
        <v>35</v>
      </c>
      <c r="R173" s="3"/>
    </row>
    <row r="174" s="1" customFormat="1" spans="1:18">
      <c r="A174" s="6" t="s">
        <v>206</v>
      </c>
      <c r="B174" s="1">
        <v>20</v>
      </c>
      <c r="C174" s="3">
        <v>0.4</v>
      </c>
      <c r="D174" s="1" t="s">
        <v>369</v>
      </c>
      <c r="F174" s="3"/>
      <c r="G174" s="6"/>
      <c r="H174" s="1">
        <v>212</v>
      </c>
      <c r="I174" s="3">
        <v>0.825</v>
      </c>
      <c r="J174" s="1" t="s">
        <v>101</v>
      </c>
      <c r="N174" s="1">
        <v>191</v>
      </c>
      <c r="O174" s="3">
        <v>0.7015</v>
      </c>
      <c r="P174" s="1" t="s">
        <v>20</v>
      </c>
      <c r="R174" s="3"/>
    </row>
    <row r="175" s="1" customFormat="1" spans="1:18">
      <c r="A175" s="6" t="s">
        <v>207</v>
      </c>
      <c r="B175" s="1">
        <v>15</v>
      </c>
      <c r="C175" s="3">
        <v>0.6</v>
      </c>
      <c r="D175" s="1" t="s">
        <v>101</v>
      </c>
      <c r="F175" s="3"/>
      <c r="G175" s="6"/>
      <c r="H175" s="1">
        <v>205</v>
      </c>
      <c r="I175" s="3">
        <v>0.8146</v>
      </c>
      <c r="J175" s="1" t="s">
        <v>44</v>
      </c>
      <c r="N175" s="1">
        <v>215</v>
      </c>
      <c r="O175" s="3">
        <v>0.679</v>
      </c>
      <c r="P175" s="1" t="s">
        <v>20</v>
      </c>
      <c r="R175" s="3"/>
    </row>
    <row r="176" s="1" customFormat="1" spans="1:18">
      <c r="A176" s="6" t="s">
        <v>208</v>
      </c>
      <c r="B176" s="1">
        <v>10</v>
      </c>
      <c r="C176" s="3">
        <v>0.5</v>
      </c>
      <c r="D176" s="1" t="s">
        <v>170</v>
      </c>
      <c r="F176" s="3"/>
      <c r="G176" s="6"/>
      <c r="H176" s="1">
        <v>151</v>
      </c>
      <c r="I176" s="3">
        <v>0.7549</v>
      </c>
      <c r="J176" s="1" t="s">
        <v>44</v>
      </c>
      <c r="N176" s="1">
        <v>130</v>
      </c>
      <c r="O176" s="3">
        <v>0.715</v>
      </c>
      <c r="P176" s="1" t="s">
        <v>229</v>
      </c>
      <c r="R176" s="3"/>
    </row>
    <row r="177" s="1" customFormat="1" spans="1:19">
      <c r="A177" s="6" t="s">
        <v>209</v>
      </c>
      <c r="B177" s="1">
        <v>1</v>
      </c>
      <c r="C177" s="3">
        <v>0</v>
      </c>
      <c r="D177" s="1" t="s">
        <v>17</v>
      </c>
      <c r="F177" s="3"/>
      <c r="G177" s="6"/>
      <c r="H177" s="1">
        <v>160</v>
      </c>
      <c r="I177" s="3">
        <v>0.8875</v>
      </c>
      <c r="J177" s="1" t="s">
        <v>194</v>
      </c>
      <c r="N177" s="1">
        <v>205</v>
      </c>
      <c r="O177" s="3">
        <v>0.8926</v>
      </c>
      <c r="P177" s="1" t="s">
        <v>44</v>
      </c>
      <c r="Q177" s="1">
        <v>219</v>
      </c>
      <c r="R177" s="3">
        <v>0</v>
      </c>
      <c r="S177" s="1" t="s">
        <v>259</v>
      </c>
    </row>
    <row r="178" s="1" customFormat="1" spans="1:18">
      <c r="A178" s="6" t="s">
        <v>210</v>
      </c>
      <c r="B178" s="1">
        <v>11</v>
      </c>
      <c r="C178" s="3">
        <v>1</v>
      </c>
      <c r="D178" s="1" t="s">
        <v>369</v>
      </c>
      <c r="F178" s="3"/>
      <c r="G178" s="6"/>
      <c r="H178" s="1">
        <v>316</v>
      </c>
      <c r="I178" s="3">
        <v>1</v>
      </c>
      <c r="J178" s="1" t="s">
        <v>170</v>
      </c>
      <c r="N178" s="1">
        <v>25</v>
      </c>
      <c r="O178" s="3">
        <v>0.36</v>
      </c>
      <c r="P178" s="1" t="s">
        <v>229</v>
      </c>
      <c r="Q178" s="1">
        <v>203</v>
      </c>
      <c r="R178" s="3">
        <v>0</v>
      </c>
    </row>
    <row r="179" s="1" customFormat="1" spans="1:19">
      <c r="A179" s="6" t="s">
        <v>211</v>
      </c>
      <c r="C179" s="3"/>
      <c r="F179" s="3"/>
      <c r="G179" s="6"/>
      <c r="H179" s="1">
        <v>604</v>
      </c>
      <c r="I179" s="3">
        <v>1</v>
      </c>
      <c r="J179" s="1" t="s">
        <v>170</v>
      </c>
      <c r="N179" s="1">
        <v>27</v>
      </c>
      <c r="O179" s="3">
        <v>1</v>
      </c>
      <c r="P179" s="1" t="s">
        <v>170</v>
      </c>
      <c r="Q179" s="1">
        <v>34</v>
      </c>
      <c r="R179" s="3">
        <v>0</v>
      </c>
      <c r="S179" s="1" t="s">
        <v>12</v>
      </c>
    </row>
    <row r="180" s="1" customFormat="1" spans="1:19">
      <c r="A180" s="6" t="s">
        <v>212</v>
      </c>
      <c r="B180" s="1">
        <v>17</v>
      </c>
      <c r="C180" s="3">
        <v>0.4705</v>
      </c>
      <c r="D180" s="1" t="s">
        <v>15</v>
      </c>
      <c r="F180" s="3"/>
      <c r="G180" s="6"/>
      <c r="H180" s="1">
        <v>136</v>
      </c>
      <c r="I180" s="3">
        <v>0.7647</v>
      </c>
      <c r="J180" s="1" t="s">
        <v>213</v>
      </c>
      <c r="N180" s="1">
        <v>174</v>
      </c>
      <c r="O180" s="3">
        <v>0.6666</v>
      </c>
      <c r="P180" s="1" t="s">
        <v>19</v>
      </c>
      <c r="Q180" s="1">
        <v>112</v>
      </c>
      <c r="R180" s="3">
        <v>0</v>
      </c>
      <c r="S180" s="1" t="s">
        <v>90</v>
      </c>
    </row>
    <row r="181" s="1" customFormat="1" spans="1:19">
      <c r="A181" s="6" t="s">
        <v>214</v>
      </c>
      <c r="B181" s="1">
        <v>2</v>
      </c>
      <c r="C181" s="3">
        <v>1</v>
      </c>
      <c r="D181" s="1" t="s">
        <v>370</v>
      </c>
      <c r="F181" s="3"/>
      <c r="G181" s="6"/>
      <c r="H181" s="1">
        <v>31</v>
      </c>
      <c r="I181" s="3">
        <v>0.8064</v>
      </c>
      <c r="J181" s="1" t="s">
        <v>44</v>
      </c>
      <c r="N181" s="1">
        <v>28</v>
      </c>
      <c r="O181" s="3">
        <v>0.6428</v>
      </c>
      <c r="P181" s="1" t="s">
        <v>394</v>
      </c>
      <c r="Q181" s="1">
        <v>23</v>
      </c>
      <c r="R181" s="3">
        <v>0</v>
      </c>
      <c r="S181" s="1" t="s">
        <v>369</v>
      </c>
    </row>
    <row r="182" s="1" customFormat="1" spans="1:18">
      <c r="A182" s="6" t="s">
        <v>215</v>
      </c>
      <c r="C182" s="3"/>
      <c r="F182" s="3"/>
      <c r="G182" s="6"/>
      <c r="H182" s="1">
        <v>1</v>
      </c>
      <c r="I182" s="3">
        <v>1</v>
      </c>
      <c r="J182" s="1" t="s">
        <v>216</v>
      </c>
      <c r="O182" s="3"/>
      <c r="R182" s="3"/>
    </row>
    <row r="183" s="1" customFormat="1" spans="1:19">
      <c r="A183" s="6" t="s">
        <v>217</v>
      </c>
      <c r="B183" s="1">
        <v>2</v>
      </c>
      <c r="C183" s="3">
        <v>1</v>
      </c>
      <c r="D183" s="1" t="s">
        <v>96</v>
      </c>
      <c r="F183" s="3"/>
      <c r="G183" s="6"/>
      <c r="H183" s="1">
        <v>28</v>
      </c>
      <c r="I183" s="3">
        <v>0.7142</v>
      </c>
      <c r="J183" s="1" t="s">
        <v>19</v>
      </c>
      <c r="N183" s="1">
        <v>31</v>
      </c>
      <c r="O183" s="3">
        <v>0.7741</v>
      </c>
      <c r="P183" s="1" t="s">
        <v>16</v>
      </c>
      <c r="Q183" s="1">
        <v>22</v>
      </c>
      <c r="R183" s="3">
        <v>0</v>
      </c>
      <c r="S183" s="1" t="s">
        <v>274</v>
      </c>
    </row>
    <row r="184" s="1" customFormat="1" spans="1:19">
      <c r="A184" s="6" t="s">
        <v>218</v>
      </c>
      <c r="B184" s="1">
        <v>2</v>
      </c>
      <c r="C184" s="3">
        <v>0.5</v>
      </c>
      <c r="D184" s="1" t="s">
        <v>246</v>
      </c>
      <c r="F184" s="3"/>
      <c r="G184" s="6"/>
      <c r="H184" s="1">
        <v>7</v>
      </c>
      <c r="I184" s="3">
        <v>0.4285</v>
      </c>
      <c r="J184" s="1" t="s">
        <v>219</v>
      </c>
      <c r="N184" s="1">
        <v>15</v>
      </c>
      <c r="O184" s="3">
        <v>0.8666</v>
      </c>
      <c r="P184" s="1" t="s">
        <v>391</v>
      </c>
      <c r="Q184" s="1">
        <v>6</v>
      </c>
      <c r="R184" s="3">
        <v>0</v>
      </c>
      <c r="S184" s="1" t="s">
        <v>101</v>
      </c>
    </row>
    <row r="185" s="1" customFormat="1" spans="1:19">
      <c r="A185" s="6" t="s">
        <v>220</v>
      </c>
      <c r="C185" s="3"/>
      <c r="F185" s="3"/>
      <c r="G185" s="6"/>
      <c r="H185" s="1">
        <v>7</v>
      </c>
      <c r="I185" s="3">
        <v>0.2857</v>
      </c>
      <c r="J185" s="1" t="s">
        <v>221</v>
      </c>
      <c r="N185" s="1">
        <v>4</v>
      </c>
      <c r="O185" s="3">
        <v>0.5</v>
      </c>
      <c r="P185" s="1" t="s">
        <v>395</v>
      </c>
      <c r="Q185" s="1">
        <v>2</v>
      </c>
      <c r="R185" s="3">
        <v>0</v>
      </c>
      <c r="S185" s="1" t="s">
        <v>21</v>
      </c>
    </row>
    <row r="186" s="1" customFormat="1" spans="1:18">
      <c r="A186" s="1" t="s">
        <v>392</v>
      </c>
      <c r="C186" s="3"/>
      <c r="F186" s="3"/>
      <c r="G186" s="6"/>
      <c r="I186" s="3"/>
      <c r="N186" s="1">
        <v>5</v>
      </c>
      <c r="O186" s="3">
        <v>1</v>
      </c>
      <c r="P186" s="1" t="s">
        <v>194</v>
      </c>
      <c r="R186" s="3"/>
    </row>
    <row r="187" s="1" customFormat="1" spans="1:18">
      <c r="A187" s="1" t="s">
        <v>393</v>
      </c>
      <c r="C187" s="3"/>
      <c r="F187" s="3"/>
      <c r="G187" s="6"/>
      <c r="I187" s="3"/>
      <c r="N187" s="1">
        <v>1</v>
      </c>
      <c r="O187" s="3">
        <v>1</v>
      </c>
      <c r="P187" s="1" t="s">
        <v>35</v>
      </c>
      <c r="R187" s="3"/>
    </row>
    <row r="188" s="1" customFormat="1" spans="1:19">
      <c r="A188" s="6" t="s">
        <v>222</v>
      </c>
      <c r="B188" s="1">
        <v>17</v>
      </c>
      <c r="C188" s="3">
        <v>0.7647</v>
      </c>
      <c r="D188" s="1" t="s">
        <v>12</v>
      </c>
      <c r="F188" s="3"/>
      <c r="G188" s="6"/>
      <c r="H188" s="1">
        <v>133</v>
      </c>
      <c r="I188" s="3">
        <v>0.7744</v>
      </c>
      <c r="J188" s="1" t="s">
        <v>20</v>
      </c>
      <c r="N188" s="1">
        <v>198</v>
      </c>
      <c r="O188" s="3">
        <v>0.7222</v>
      </c>
      <c r="P188" s="1" t="s">
        <v>170</v>
      </c>
      <c r="Q188" s="1">
        <v>98</v>
      </c>
      <c r="R188" s="3">
        <v>0</v>
      </c>
      <c r="S188" s="1" t="s">
        <v>261</v>
      </c>
    </row>
    <row r="189" s="1" customFormat="1" spans="1:18">
      <c r="A189" s="6" t="s">
        <v>371</v>
      </c>
      <c r="B189" s="1">
        <v>1</v>
      </c>
      <c r="C189" s="3"/>
      <c r="D189" s="1" t="s">
        <v>29</v>
      </c>
      <c r="F189" s="3"/>
      <c r="G189" s="6"/>
      <c r="I189" s="3"/>
      <c r="O189" s="3"/>
      <c r="R189" s="3"/>
    </row>
    <row r="190" s="1" customFormat="1" spans="1:18">
      <c r="A190" s="6" t="s">
        <v>396</v>
      </c>
      <c r="C190" s="3"/>
      <c r="F190" s="3"/>
      <c r="G190" s="6"/>
      <c r="I190" s="3"/>
      <c r="N190" s="1">
        <v>2</v>
      </c>
      <c r="O190" s="3"/>
      <c r="P190" s="1" t="s">
        <v>397</v>
      </c>
      <c r="R190" s="3"/>
    </row>
    <row r="191" s="1" customFormat="1" spans="1:19">
      <c r="A191" s="6" t="s">
        <v>407</v>
      </c>
      <c r="C191" s="3"/>
      <c r="F191" s="3"/>
      <c r="G191" s="6"/>
      <c r="I191" s="3"/>
      <c r="O191" s="3"/>
      <c r="Q191" s="1">
        <v>2</v>
      </c>
      <c r="R191" s="3">
        <v>0</v>
      </c>
      <c r="S191" s="1" t="s">
        <v>39</v>
      </c>
    </row>
    <row r="192" s="1" customFormat="1" spans="1:19">
      <c r="A192" s="6" t="s">
        <v>223</v>
      </c>
      <c r="B192" s="1">
        <v>2</v>
      </c>
      <c r="C192" s="3">
        <v>0.5</v>
      </c>
      <c r="D192" s="1" t="s">
        <v>372</v>
      </c>
      <c r="F192" s="3"/>
      <c r="H192" s="1">
        <v>32</v>
      </c>
      <c r="I192" s="3">
        <v>0.8125</v>
      </c>
      <c r="J192" s="1" t="s">
        <v>90</v>
      </c>
      <c r="N192" s="1">
        <v>35</v>
      </c>
      <c r="O192" s="3">
        <v>0.6285</v>
      </c>
      <c r="P192" s="1" t="s">
        <v>96</v>
      </c>
      <c r="Q192" s="1">
        <v>6</v>
      </c>
      <c r="R192" s="3">
        <v>0</v>
      </c>
      <c r="S192" s="1" t="s">
        <v>252</v>
      </c>
    </row>
    <row r="193" s="1" customFormat="1" spans="1:19">
      <c r="A193" s="6" t="s">
        <v>224</v>
      </c>
      <c r="B193" s="1">
        <v>4</v>
      </c>
      <c r="C193" s="3">
        <v>0.5</v>
      </c>
      <c r="D193" s="1" t="s">
        <v>373</v>
      </c>
      <c r="F193" s="3"/>
      <c r="G193" s="6"/>
      <c r="H193" s="1">
        <v>52</v>
      </c>
      <c r="I193" s="3">
        <v>0.8653</v>
      </c>
      <c r="J193" s="1" t="s">
        <v>16</v>
      </c>
      <c r="N193" s="1">
        <v>42</v>
      </c>
      <c r="O193" s="3">
        <v>0.7142</v>
      </c>
      <c r="P193" s="1" t="s">
        <v>19</v>
      </c>
      <c r="Q193" s="1">
        <v>14</v>
      </c>
      <c r="R193" s="3">
        <v>0</v>
      </c>
      <c r="S193" s="1" t="s">
        <v>232</v>
      </c>
    </row>
    <row r="194" s="1" customFormat="1" spans="1:18">
      <c r="A194" s="6" t="s">
        <v>225</v>
      </c>
      <c r="C194" s="3"/>
      <c r="F194" s="3"/>
      <c r="G194" s="6"/>
      <c r="H194" s="1">
        <v>1</v>
      </c>
      <c r="I194" s="3">
        <v>1</v>
      </c>
      <c r="J194" s="1" t="s">
        <v>226</v>
      </c>
      <c r="N194" s="1">
        <v>1</v>
      </c>
      <c r="O194" s="3">
        <v>1</v>
      </c>
      <c r="P194" s="1" t="s">
        <v>398</v>
      </c>
      <c r="R194" s="3"/>
    </row>
    <row r="195" s="1" customFormat="1" spans="1:19">
      <c r="A195" s="6" t="s">
        <v>227</v>
      </c>
      <c r="B195" s="1">
        <v>7</v>
      </c>
      <c r="C195" s="3">
        <v>0.5717</v>
      </c>
      <c r="D195" s="1" t="s">
        <v>24</v>
      </c>
      <c r="F195" s="3"/>
      <c r="G195" s="6"/>
      <c r="H195" s="1">
        <v>251</v>
      </c>
      <c r="I195" s="3">
        <v>0.7768</v>
      </c>
      <c r="J195" s="1" t="s">
        <v>170</v>
      </c>
      <c r="N195" s="1">
        <v>152</v>
      </c>
      <c r="O195" s="3">
        <v>0.7961</v>
      </c>
      <c r="P195" s="1" t="s">
        <v>44</v>
      </c>
      <c r="Q195" s="1">
        <v>148</v>
      </c>
      <c r="R195" s="3">
        <v>0</v>
      </c>
      <c r="S195" s="1" t="s">
        <v>272</v>
      </c>
    </row>
    <row r="196" s="1" customFormat="1" spans="1:19">
      <c r="A196" s="6" t="s">
        <v>228</v>
      </c>
      <c r="B196" s="1">
        <v>34</v>
      </c>
      <c r="C196" s="3">
        <v>0.4118</v>
      </c>
      <c r="D196" s="1" t="s">
        <v>12</v>
      </c>
      <c r="F196" s="3"/>
      <c r="G196" s="6"/>
      <c r="H196" s="1">
        <v>499</v>
      </c>
      <c r="I196" s="3">
        <v>0.7575</v>
      </c>
      <c r="J196" s="1" t="s">
        <v>229</v>
      </c>
      <c r="N196" s="1">
        <v>451</v>
      </c>
      <c r="O196" s="3">
        <v>0.7672</v>
      </c>
      <c r="P196" s="1" t="s">
        <v>232</v>
      </c>
      <c r="Q196" s="1">
        <v>281</v>
      </c>
      <c r="R196" s="3">
        <v>0</v>
      </c>
      <c r="S196" s="1" t="s">
        <v>261</v>
      </c>
    </row>
    <row r="197" s="1" customFormat="1" spans="1:19">
      <c r="A197" s="6" t="s">
        <v>230</v>
      </c>
      <c r="B197" s="1">
        <v>30</v>
      </c>
      <c r="C197" s="3">
        <v>0.5</v>
      </c>
      <c r="D197" s="1" t="s">
        <v>252</v>
      </c>
      <c r="F197" s="3"/>
      <c r="G197" s="6"/>
      <c r="H197" s="1">
        <v>467</v>
      </c>
      <c r="I197" s="3">
        <v>0.7281</v>
      </c>
      <c r="J197" s="1" t="s">
        <v>170</v>
      </c>
      <c r="N197" s="1">
        <v>372</v>
      </c>
      <c r="O197" s="3">
        <v>0.6721</v>
      </c>
      <c r="P197" s="1" t="s">
        <v>170</v>
      </c>
      <c r="Q197" s="1">
        <v>259</v>
      </c>
      <c r="R197" s="3">
        <v>0</v>
      </c>
      <c r="S197" s="1" t="s">
        <v>261</v>
      </c>
    </row>
    <row r="198" s="1" customFormat="1" spans="1:19">
      <c r="A198" s="6" t="s">
        <v>231</v>
      </c>
      <c r="B198" s="1">
        <v>32</v>
      </c>
      <c r="C198" s="3">
        <v>0.5313</v>
      </c>
      <c r="D198" s="1" t="s">
        <v>334</v>
      </c>
      <c r="F198" s="3"/>
      <c r="G198" s="6"/>
      <c r="H198" s="1">
        <v>433</v>
      </c>
      <c r="I198" s="3">
        <v>0.7691</v>
      </c>
      <c r="J198" s="1" t="s">
        <v>232</v>
      </c>
      <c r="N198" s="1">
        <v>426</v>
      </c>
      <c r="O198" s="3">
        <v>0.7512</v>
      </c>
      <c r="P198" s="1" t="s">
        <v>229</v>
      </c>
      <c r="Q198" s="1">
        <v>254</v>
      </c>
      <c r="R198" s="3">
        <v>0</v>
      </c>
      <c r="S198" s="1" t="s">
        <v>273</v>
      </c>
    </row>
    <row r="199" s="1" customFormat="1" spans="1:19">
      <c r="A199" s="6" t="s">
        <v>233</v>
      </c>
      <c r="B199" s="1">
        <v>17</v>
      </c>
      <c r="C199" s="3">
        <v>0.7595</v>
      </c>
      <c r="D199" s="1" t="s">
        <v>24</v>
      </c>
      <c r="F199" s="3"/>
      <c r="G199" s="6"/>
      <c r="H199" s="1">
        <v>113</v>
      </c>
      <c r="I199" s="3">
        <v>0.9115</v>
      </c>
      <c r="J199" s="1" t="s">
        <v>229</v>
      </c>
      <c r="N199" s="1">
        <v>160</v>
      </c>
      <c r="O199" s="3">
        <v>0.7188</v>
      </c>
      <c r="P199" s="1" t="s">
        <v>101</v>
      </c>
      <c r="Q199" s="1">
        <v>97</v>
      </c>
      <c r="R199" s="3">
        <v>0</v>
      </c>
      <c r="S199" s="1" t="s">
        <v>263</v>
      </c>
    </row>
    <row r="200" s="1" customFormat="1" spans="1:18">
      <c r="A200" s="6" t="s">
        <v>234</v>
      </c>
      <c r="B200" s="1">
        <v>20</v>
      </c>
      <c r="C200" s="3">
        <v>0.75</v>
      </c>
      <c r="D200" s="1" t="s">
        <v>12</v>
      </c>
      <c r="F200" s="3"/>
      <c r="G200" s="6"/>
      <c r="H200" s="1">
        <v>133</v>
      </c>
      <c r="I200" s="3">
        <v>0.8421</v>
      </c>
      <c r="J200" s="1" t="s">
        <v>20</v>
      </c>
      <c r="N200" s="1">
        <v>218</v>
      </c>
      <c r="O200" s="3">
        <v>0.789</v>
      </c>
      <c r="P200" s="1" t="s">
        <v>229</v>
      </c>
      <c r="R200" s="3"/>
    </row>
    <row r="201" s="1" customFormat="1" spans="1:18">
      <c r="A201" s="6" t="s">
        <v>235</v>
      </c>
      <c r="B201" s="1">
        <v>20</v>
      </c>
      <c r="C201" s="3">
        <v>0.5</v>
      </c>
      <c r="D201" s="1" t="s">
        <v>68</v>
      </c>
      <c r="F201" s="3"/>
      <c r="G201" s="6"/>
      <c r="H201" s="1">
        <v>1018</v>
      </c>
      <c r="I201" s="3">
        <v>0.8448</v>
      </c>
      <c r="J201" s="1" t="s">
        <v>229</v>
      </c>
      <c r="N201" s="1">
        <v>483</v>
      </c>
      <c r="O201" s="3">
        <v>0.7164</v>
      </c>
      <c r="P201" s="1" t="s">
        <v>369</v>
      </c>
      <c r="R201" s="3"/>
    </row>
    <row r="202" s="1" customFormat="1" spans="1:18">
      <c r="A202" s="6" t="s">
        <v>236</v>
      </c>
      <c r="B202" s="1">
        <v>38</v>
      </c>
      <c r="C202" s="3">
        <v>0.6053</v>
      </c>
      <c r="D202" s="1" t="s">
        <v>334</v>
      </c>
      <c r="F202" s="3"/>
      <c r="G202" s="6"/>
      <c r="H202" s="1">
        <v>300</v>
      </c>
      <c r="I202" s="3">
        <v>0.82</v>
      </c>
      <c r="J202" s="1" t="s">
        <v>221</v>
      </c>
      <c r="N202" s="1">
        <v>443</v>
      </c>
      <c r="O202" s="3">
        <v>0.7494</v>
      </c>
      <c r="P202" s="1" t="s">
        <v>19</v>
      </c>
      <c r="R202" s="3"/>
    </row>
    <row r="203" s="1" customFormat="1" spans="1:18">
      <c r="A203" s="6" t="s">
        <v>237</v>
      </c>
      <c r="B203" s="1">
        <v>6</v>
      </c>
      <c r="C203" s="3">
        <v>0.1667</v>
      </c>
      <c r="F203" s="3"/>
      <c r="G203" s="6"/>
      <c r="H203" s="1">
        <v>1443</v>
      </c>
      <c r="I203" s="3">
        <v>0.8303</v>
      </c>
      <c r="J203" s="1" t="s">
        <v>238</v>
      </c>
      <c r="N203" s="1">
        <v>274</v>
      </c>
      <c r="O203" s="3">
        <v>0.7262</v>
      </c>
      <c r="P203" s="1" t="s">
        <v>391</v>
      </c>
      <c r="R203" s="3"/>
    </row>
    <row r="204" s="1" customFormat="1" spans="1:18">
      <c r="A204" s="6" t="s">
        <v>239</v>
      </c>
      <c r="B204" s="1">
        <v>36</v>
      </c>
      <c r="C204" s="3">
        <v>0.5833</v>
      </c>
      <c r="D204" s="1" t="s">
        <v>27</v>
      </c>
      <c r="F204" s="3"/>
      <c r="G204" s="6"/>
      <c r="H204" s="1">
        <v>469</v>
      </c>
      <c r="I204" s="3">
        <v>0.6652</v>
      </c>
      <c r="J204" s="1" t="s">
        <v>44</v>
      </c>
      <c r="N204" s="1">
        <v>406</v>
      </c>
      <c r="O204" s="3">
        <v>0.7685</v>
      </c>
      <c r="P204" s="1" t="s">
        <v>101</v>
      </c>
      <c r="R204" s="3"/>
    </row>
    <row r="205" s="1" customFormat="1" spans="1:18">
      <c r="A205" s="6" t="s">
        <v>240</v>
      </c>
      <c r="B205" s="1">
        <v>43</v>
      </c>
      <c r="C205" s="3">
        <v>0.6744</v>
      </c>
      <c r="D205" s="1" t="s">
        <v>24</v>
      </c>
      <c r="F205" s="3"/>
      <c r="G205" s="6"/>
      <c r="H205" s="1">
        <v>467</v>
      </c>
      <c r="I205" s="3">
        <v>0.7131</v>
      </c>
      <c r="J205" s="1" t="s">
        <v>44</v>
      </c>
      <c r="N205" s="1">
        <v>383</v>
      </c>
      <c r="O205" s="3">
        <v>0.7467</v>
      </c>
      <c r="P205" s="1" t="s">
        <v>170</v>
      </c>
      <c r="R205" s="3"/>
    </row>
    <row r="206" s="1" customFormat="1" spans="1:18">
      <c r="A206" s="6" t="s">
        <v>241</v>
      </c>
      <c r="B206" s="1">
        <v>26</v>
      </c>
      <c r="C206" s="3">
        <v>0.4615</v>
      </c>
      <c r="D206" s="1" t="s">
        <v>374</v>
      </c>
      <c r="F206" s="3"/>
      <c r="G206" s="6"/>
      <c r="H206" s="1">
        <v>435</v>
      </c>
      <c r="I206" s="3">
        <v>0.7379</v>
      </c>
      <c r="J206" s="1" t="s">
        <v>90</v>
      </c>
      <c r="N206" s="1">
        <v>400</v>
      </c>
      <c r="O206" s="3">
        <v>0.835</v>
      </c>
      <c r="P206" s="1" t="s">
        <v>20</v>
      </c>
      <c r="R206" s="3"/>
    </row>
    <row r="207" s="1" customFormat="1" spans="1:18">
      <c r="A207" s="6" t="s">
        <v>242</v>
      </c>
      <c r="B207" s="1">
        <v>29</v>
      </c>
      <c r="C207" s="3">
        <v>0.6897</v>
      </c>
      <c r="D207" s="1" t="s">
        <v>27</v>
      </c>
      <c r="F207" s="3"/>
      <c r="G207" s="6"/>
      <c r="H207" s="1">
        <v>428</v>
      </c>
      <c r="I207" s="3">
        <v>0.7804</v>
      </c>
      <c r="J207" s="1" t="s">
        <v>37</v>
      </c>
      <c r="N207" s="1">
        <v>419</v>
      </c>
      <c r="O207" s="3">
        <v>0.8496</v>
      </c>
      <c r="P207" s="1" t="s">
        <v>44</v>
      </c>
      <c r="R207" s="3"/>
    </row>
    <row r="208" s="1" customFormat="1" spans="1:18">
      <c r="A208" s="6" t="s">
        <v>243</v>
      </c>
      <c r="B208" s="1">
        <v>30</v>
      </c>
      <c r="C208" s="3">
        <v>0.6333</v>
      </c>
      <c r="D208" s="1" t="s">
        <v>375</v>
      </c>
      <c r="F208" s="3"/>
      <c r="G208" s="6"/>
      <c r="H208" s="1">
        <v>462</v>
      </c>
      <c r="I208" s="3">
        <v>0.7706</v>
      </c>
      <c r="J208" s="1" t="s">
        <v>244</v>
      </c>
      <c r="N208" s="1">
        <v>389</v>
      </c>
      <c r="O208" s="3">
        <v>0.7378</v>
      </c>
      <c r="P208" s="1" t="s">
        <v>401</v>
      </c>
      <c r="R208" s="3"/>
    </row>
    <row r="209" s="1" customFormat="1" spans="1:18">
      <c r="A209" s="6" t="s">
        <v>245</v>
      </c>
      <c r="B209" s="1">
        <v>30</v>
      </c>
      <c r="C209" s="3">
        <v>0.7333</v>
      </c>
      <c r="D209" s="1" t="s">
        <v>376</v>
      </c>
      <c r="F209" s="3"/>
      <c r="G209" s="6"/>
      <c r="H209" s="1">
        <v>463</v>
      </c>
      <c r="I209" s="3">
        <v>0.6739</v>
      </c>
      <c r="J209" s="1" t="s">
        <v>246</v>
      </c>
      <c r="N209" s="1">
        <v>387</v>
      </c>
      <c r="O209" s="3">
        <v>0.7209</v>
      </c>
      <c r="P209" s="1" t="s">
        <v>246</v>
      </c>
      <c r="R209" s="3"/>
    </row>
    <row r="210" s="1" customFormat="1" spans="1:18">
      <c r="A210" s="6" t="s">
        <v>247</v>
      </c>
      <c r="B210" s="1">
        <v>47</v>
      </c>
      <c r="C210" s="3">
        <v>0.5745</v>
      </c>
      <c r="D210" s="1" t="s">
        <v>374</v>
      </c>
      <c r="F210" s="3"/>
      <c r="G210" s="6"/>
      <c r="H210" s="1">
        <v>445</v>
      </c>
      <c r="I210" s="3">
        <v>0.8899</v>
      </c>
      <c r="J210" s="1" t="s">
        <v>244</v>
      </c>
      <c r="N210" s="1">
        <v>394</v>
      </c>
      <c r="O210" s="3">
        <v>0.7259</v>
      </c>
      <c r="P210" s="1" t="s">
        <v>213</v>
      </c>
      <c r="R210" s="3"/>
    </row>
    <row r="211" s="1" customFormat="1" spans="1:18">
      <c r="A211" s="1" t="s">
        <v>399</v>
      </c>
      <c r="C211" s="3"/>
      <c r="F211" s="3"/>
      <c r="G211" s="6"/>
      <c r="I211" s="3"/>
      <c r="N211" s="1">
        <v>1</v>
      </c>
      <c r="O211" s="3">
        <v>1</v>
      </c>
      <c r="P211" s="1" t="s">
        <v>400</v>
      </c>
      <c r="R211" s="3"/>
    </row>
    <row r="212" s="1" customFormat="1" spans="3:18">
      <c r="C212" s="3"/>
      <c r="F212" s="3"/>
      <c r="G212" s="6"/>
      <c r="I212" s="3"/>
      <c r="O212" s="3"/>
      <c r="R212" s="3"/>
    </row>
    <row r="213" s="1" customFormat="1" spans="3:18">
      <c r="C213" s="3"/>
      <c r="F213" s="3"/>
      <c r="G213" s="6"/>
      <c r="I213" s="3"/>
      <c r="O213" s="3"/>
      <c r="R213" s="3"/>
    </row>
    <row r="214" s="1" customFormat="1" spans="3:18">
      <c r="C214" s="3"/>
      <c r="F214" s="3"/>
      <c r="G214" s="6"/>
      <c r="I214" s="3"/>
      <c r="O214" s="3"/>
      <c r="R214" s="3"/>
    </row>
    <row r="215" s="1" customFormat="1" spans="1:18">
      <c r="A215" s="6"/>
      <c r="C215" s="3"/>
      <c r="F215" s="3"/>
      <c r="G215" s="6"/>
      <c r="I215" s="3"/>
      <c r="O215" s="3"/>
      <c r="R215" s="3"/>
    </row>
    <row r="216" spans="1:19">
      <c r="A216" s="6" t="s">
        <v>427</v>
      </c>
      <c r="B216" s="13">
        <f>AVERAGE(B98:B210)</f>
        <v>20.3139534883721</v>
      </c>
      <c r="C216" s="3">
        <f>AVERAGE(C183:C210)</f>
        <v>0.591</v>
      </c>
      <c r="D216" s="3"/>
      <c r="E216" s="13">
        <f>AVERAGE(E3:E145)</f>
        <v>29.55</v>
      </c>
      <c r="F216" s="3">
        <f>AVERAGE(F3:F145)</f>
        <v>0.00473174603174603</v>
      </c>
      <c r="G216" s="3"/>
      <c r="H216" s="13">
        <f>AVERAGE(H56:H210)</f>
        <v>281.196850393701</v>
      </c>
      <c r="I216" s="3">
        <f>AVERAGE(I56:I210)</f>
        <v>0.812323341678109</v>
      </c>
      <c r="J216" s="3"/>
      <c r="K216" s="13">
        <f>AVERAGE(K6:K169)</f>
        <v>165.833333333333</v>
      </c>
      <c r="L216" s="3">
        <f>AVERAGE(L6:L169)</f>
        <v>0.804928158689502</v>
      </c>
      <c r="M216" s="3"/>
      <c r="N216" s="13">
        <f>AVERAGE(N6:N211)</f>
        <v>225.975308641975</v>
      </c>
      <c r="O216" s="3">
        <f>AVERAGE(O6:O211)</f>
        <v>0.786318204570646</v>
      </c>
      <c r="P216" s="3"/>
      <c r="Q216" s="13"/>
      <c r="R216" s="3">
        <f>AVERAGE(R15:R198)</f>
        <v>0.00323194999205823</v>
      </c>
      <c r="S216" s="3"/>
    </row>
    <row r="217" spans="3:15">
      <c r="C217" s="6" t="s">
        <v>428</v>
      </c>
      <c r="I217" s="6" t="s">
        <v>429</v>
      </c>
      <c r="O217" s="1" t="s">
        <v>430</v>
      </c>
    </row>
    <row r="302" spans="2:18">
      <c r="B302" s="4"/>
      <c r="C302" s="4">
        <v>1</v>
      </c>
      <c r="F302" s="4">
        <v>1</v>
      </c>
      <c r="I302" s="4">
        <v>1</v>
      </c>
      <c r="L302" s="4">
        <v>1</v>
      </c>
      <c r="O302" s="4">
        <v>1</v>
      </c>
      <c r="R302" s="4">
        <v>1</v>
      </c>
    </row>
  </sheetData>
  <sortState ref="A4:O8">
    <sortCondition ref="A3"/>
  </sortState>
  <mergeCells count="10">
    <mergeCell ref="B1:D1"/>
    <mergeCell ref="E1:G1"/>
    <mergeCell ref="H1:J1"/>
    <mergeCell ref="K1:M1"/>
    <mergeCell ref="N1:P1"/>
    <mergeCell ref="Q1:S1"/>
    <mergeCell ref="A1:A2"/>
    <mergeCell ref="A20:A21"/>
    <mergeCell ref="A22:A23"/>
    <mergeCell ref="A29:A30"/>
  </mergeCells>
  <conditionalFormatting sqref="Q1:S1">
    <cfRule type="dataBar" priority="2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{129b7ea8-7005-411a-969b-27bff933f854}</x14:id>
        </ext>
      </extLst>
    </cfRule>
  </conditionalFormatting>
  <conditionalFormatting sqref="F27">
    <cfRule type="dataBar" priority="38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{b1c224ec-79be-4c8c-96e2-e14ec2d66f7a}</x14:id>
        </ext>
      </extLst>
    </cfRule>
  </conditionalFormatting>
  <conditionalFormatting sqref="F28">
    <cfRule type="dataBar" priority="38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{da88b9ae-2eda-4473-8a71-00596f40fac6}</x14:id>
        </ext>
      </extLst>
    </cfRule>
  </conditionalFormatting>
  <conditionalFormatting sqref="F29">
    <cfRule type="dataBar" priority="38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{f607354f-17a0-419a-ba31-b3e77cd3fc90}</x14:id>
        </ext>
      </extLst>
    </cfRule>
    <cfRule type="dataBar" priority="38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{00e482ee-e312-4371-90fb-bf064df0de14}</x14:id>
        </ext>
      </extLst>
    </cfRule>
  </conditionalFormatting>
  <conditionalFormatting sqref="F30">
    <cfRule type="dataBar" priority="38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{cd285e2c-2377-4348-95bc-c841edcf0e8c}</x14:id>
        </ext>
      </extLst>
    </cfRule>
  </conditionalFormatting>
  <conditionalFormatting sqref="F31">
    <cfRule type="dataBar" priority="38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{19621f9e-9585-4cd3-aa2e-444b3bc57481}</x14:id>
        </ext>
      </extLst>
    </cfRule>
    <cfRule type="dataBar" priority="38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{2849c4a4-49f2-4d3d-bfed-3c10bd606fb3}</x14:id>
        </ext>
      </extLst>
    </cfRule>
  </conditionalFormatting>
  <conditionalFormatting sqref="F32">
    <cfRule type="dataBar" priority="38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{5e5b44c8-c8d2-451c-9284-76bf551701ae}</x14:id>
        </ext>
      </extLst>
    </cfRule>
    <cfRule type="dataBar" priority="38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{6d8e74fa-c551-4842-8ed0-13273a52c792}</x14:id>
        </ext>
      </extLst>
    </cfRule>
  </conditionalFormatting>
  <conditionalFormatting sqref="C33">
    <cfRule type="dataBar" priority="3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{1f7c256a-ce01-403a-b7f1-8dfef32dfec3}</x14:id>
        </ext>
      </extLst>
    </cfRule>
  </conditionalFormatting>
  <conditionalFormatting sqref="F33">
    <cfRule type="dataBar" priority="37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{3650f5f0-9dc4-4a9f-a9fc-efb2b87d4d53}</x14:id>
        </ext>
      </extLst>
    </cfRule>
  </conditionalFormatting>
  <conditionalFormatting sqref="I33">
    <cfRule type="dataBar" priority="37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{fb0ccefd-549f-4e5c-89eb-df41feae0cd8}</x14:id>
        </ext>
      </extLst>
    </cfRule>
  </conditionalFormatting>
  <conditionalFormatting sqref="L33">
    <cfRule type="dataBar" priority="37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{7501a08c-ecf1-4a44-a0a3-d59b794dca2c}</x14:id>
        </ext>
      </extLst>
    </cfRule>
  </conditionalFormatting>
  <conditionalFormatting sqref="O33">
    <cfRule type="dataBar" priority="37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{18210616-4d89-4718-829e-4c345e4b3905}</x14:id>
        </ext>
      </extLst>
    </cfRule>
  </conditionalFormatting>
  <conditionalFormatting sqref="R33">
    <cfRule type="dataBar" priority="37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{6e894853-ca21-4b39-a8c6-0e696e6aadf3}</x14:id>
        </ext>
      </extLst>
    </cfRule>
  </conditionalFormatting>
  <conditionalFormatting sqref="C34">
    <cfRule type="dataBar" priority="3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{330b1039-060b-4ac3-af97-56dbdef6fb29}</x14:id>
        </ext>
      </extLst>
    </cfRule>
    <cfRule type="dataBar" priority="37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{f5746f7a-b908-4f2b-bff6-fb30bf351840}</x14:id>
        </ext>
      </extLst>
    </cfRule>
  </conditionalFormatting>
  <conditionalFormatting sqref="F34">
    <cfRule type="dataBar" priority="37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{dd649960-0df3-460a-b6e1-f991bd2c7a83}</x14:id>
        </ext>
      </extLst>
    </cfRule>
    <cfRule type="dataBar" priority="37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{d3d4e058-cbab-4c21-a850-336e9ef96f81}</x14:id>
        </ext>
      </extLst>
    </cfRule>
  </conditionalFormatting>
  <conditionalFormatting sqref="I34">
    <cfRule type="dataBar" priority="37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{aaf654ae-e2fa-448d-a198-1dcb0df7f920}</x14:id>
        </ext>
      </extLst>
    </cfRule>
  </conditionalFormatting>
  <conditionalFormatting sqref="L34">
    <cfRule type="dataBar" priority="37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{cb37ec78-57be-4121-843e-e04511317be6}</x14:id>
        </ext>
      </extLst>
    </cfRule>
    <cfRule type="dataBar" priority="37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{a539f032-c63e-45a3-82a5-bb84df9f8ac8}</x14:id>
        </ext>
      </extLst>
    </cfRule>
  </conditionalFormatting>
  <conditionalFormatting sqref="O34">
    <cfRule type="dataBar" priority="37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{3ed83cc4-739b-4b1c-9ac3-5ef8c30f663e}</x14:id>
        </ext>
      </extLst>
    </cfRule>
    <cfRule type="dataBar" priority="37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{f6c0c83b-1ff4-466f-9419-eb2867814d63}</x14:id>
        </ext>
      </extLst>
    </cfRule>
  </conditionalFormatting>
  <conditionalFormatting sqref="R34">
    <cfRule type="dataBar" priority="37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{28628e11-0d96-44ef-989e-0498afc11cc0}</x14:id>
        </ext>
      </extLst>
    </cfRule>
    <cfRule type="dataBar" priority="37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{05534f1f-456b-4bee-b940-7441f275b8ed}</x14:id>
        </ext>
      </extLst>
    </cfRule>
  </conditionalFormatting>
  <conditionalFormatting sqref="C35">
    <cfRule type="dataBar" priority="37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{a6e821ab-b061-4f70-95cd-81df2d2d948f}</x14:id>
        </ext>
      </extLst>
    </cfRule>
    <cfRule type="dataBar" priority="37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{d74543e9-2fe9-427d-bd26-f8669ec4d7c7}</x14:id>
        </ext>
      </extLst>
    </cfRule>
  </conditionalFormatting>
  <conditionalFormatting sqref="F35">
    <cfRule type="dataBar" priority="37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{a0f0c0d3-1e5b-4a65-8626-4e4fbbb1ceda}</x14:id>
        </ext>
      </extLst>
    </cfRule>
    <cfRule type="dataBar" priority="37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{c0f74980-185b-4fdb-a308-4d9c4a7a4113}</x14:id>
        </ext>
      </extLst>
    </cfRule>
    <cfRule type="dataBar" priority="3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{4af58ed4-9d52-4426-8b30-b04a9267d28f}</x14:id>
        </ext>
      </extLst>
    </cfRule>
  </conditionalFormatting>
  <conditionalFormatting sqref="I35">
    <cfRule type="dataBar" priority="3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{790df182-04fc-453b-a4a3-dca2ee42a8ed}</x14:id>
        </ext>
      </extLst>
    </cfRule>
    <cfRule type="dataBar" priority="3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{df0c9139-097c-42ad-9476-1cf337fd7fbd}</x14:id>
        </ext>
      </extLst>
    </cfRule>
    <cfRule type="dataBar" priority="3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{64441135-a35f-419d-abcb-dd7b76458305}</x14:id>
        </ext>
      </extLst>
    </cfRule>
  </conditionalFormatting>
  <conditionalFormatting sqref="L35">
    <cfRule type="dataBar" priority="37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{8d76ea20-0f9b-4cb3-b65d-e3c41971f55e}</x14:id>
        </ext>
      </extLst>
    </cfRule>
    <cfRule type="dataBar" priority="37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{e82b0181-52a1-4dae-b6ad-5945de7b4014}</x14:id>
        </ext>
      </extLst>
    </cfRule>
    <cfRule type="dataBar" priority="37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{52f416c4-cec8-411d-b277-5296be71cbf2}</x14:id>
        </ext>
      </extLst>
    </cfRule>
    <cfRule type="dataBar" priority="37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{07a98615-2ca0-4a38-8110-c19658397a67}</x14:id>
        </ext>
      </extLst>
    </cfRule>
  </conditionalFormatting>
  <conditionalFormatting sqref="O35">
    <cfRule type="dataBar" priority="37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{6b19bfad-7b83-4ba2-867f-5d6acd7e19ab}</x14:id>
        </ext>
      </extLst>
    </cfRule>
    <cfRule type="dataBar" priority="37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{7af4d007-fcc7-4aba-8694-98cfa86acdf4}</x14:id>
        </ext>
      </extLst>
    </cfRule>
    <cfRule type="dataBar" priority="37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{d8c896bb-f643-4dc6-9152-0c64f8cb502c}</x14:id>
        </ext>
      </extLst>
    </cfRule>
    <cfRule type="dataBar" priority="3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{4a551615-c5aa-45cf-98f0-7fe68fd61244}</x14:id>
        </ext>
      </extLst>
    </cfRule>
  </conditionalFormatting>
  <conditionalFormatting sqref="R35">
    <cfRule type="dataBar" priority="37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{58fde77c-1503-489c-851e-d256225bc9bd}</x14:id>
        </ext>
      </extLst>
    </cfRule>
    <cfRule type="dataBar" priority="37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{33e8a04d-3482-4b0d-b47f-b8e0875dfc74}</x14:id>
        </ext>
      </extLst>
    </cfRule>
    <cfRule type="dataBar" priority="37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{f1f901ab-40bf-4eda-86c2-c1008cf5b814}</x14:id>
        </ext>
      </extLst>
    </cfRule>
  </conditionalFormatting>
  <conditionalFormatting sqref="C36">
    <cfRule type="dataBar" priority="37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{be3a6917-3ca2-41ab-9188-c7204ba0d980}</x14:id>
        </ext>
      </extLst>
    </cfRule>
    <cfRule type="dataBar" priority="37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{047a3b92-b97d-49c2-87ea-3b2851678b0f}</x14:id>
        </ext>
      </extLst>
    </cfRule>
  </conditionalFormatting>
  <conditionalFormatting sqref="F36">
    <cfRule type="dataBar" priority="37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{54450e4e-ac72-40db-8d1c-5b4f9c25d102}</x14:id>
        </ext>
      </extLst>
    </cfRule>
    <cfRule type="dataBar" priority="37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{f068f6c4-45f7-471e-a1a9-6e7e7e344aea}</x14:id>
        </ext>
      </extLst>
    </cfRule>
  </conditionalFormatting>
  <conditionalFormatting sqref="I36">
    <cfRule type="dataBar" priority="37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{95facf82-e04c-4797-86ad-7079acae29f4}</x14:id>
        </ext>
      </extLst>
    </cfRule>
  </conditionalFormatting>
  <conditionalFormatting sqref="L36">
    <cfRule type="dataBar" priority="37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{af8c4737-2bd1-4f6f-87d6-6bbf8ba13c96}</x14:id>
        </ext>
      </extLst>
    </cfRule>
    <cfRule type="dataBar" priority="37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{fbb66ed4-c2ee-477e-97dc-7986b4b928dd}</x14:id>
        </ext>
      </extLst>
    </cfRule>
  </conditionalFormatting>
  <conditionalFormatting sqref="O36">
    <cfRule type="dataBar" priority="37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{64fb4132-4110-4e11-9399-f3ac1a308807}</x14:id>
        </ext>
      </extLst>
    </cfRule>
    <cfRule type="dataBar" priority="37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{f8a58518-f243-4a3f-8a3c-d25cb7f5c7a6}</x14:id>
        </ext>
      </extLst>
    </cfRule>
  </conditionalFormatting>
  <conditionalFormatting sqref="R36">
    <cfRule type="dataBar" priority="37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{7d8a5df0-e0f9-4e07-9579-64589f4e5725}</x14:id>
        </ext>
      </extLst>
    </cfRule>
    <cfRule type="dataBar" priority="37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{a4f79ec0-e278-4ea1-916b-642ceeae5563}</x14:id>
        </ext>
      </extLst>
    </cfRule>
  </conditionalFormatting>
  <conditionalFormatting sqref="C37">
    <cfRule type="dataBar" priority="37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{fbbb5154-0d0b-4090-bb9e-22ddad76f0e1}</x14:id>
        </ext>
      </extLst>
    </cfRule>
    <cfRule type="dataBar" priority="37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{baadbf8d-5f2c-4b8f-8e5f-e9bf8c9b1ed2}</x14:id>
        </ext>
      </extLst>
    </cfRule>
  </conditionalFormatting>
  <conditionalFormatting sqref="F37">
    <cfRule type="dataBar" priority="3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{c505adaa-c7f5-4ed3-9987-9f90e02c46ba}</x14:id>
        </ext>
      </extLst>
    </cfRule>
    <cfRule type="dataBar" priority="3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{15bade3b-3e33-4c8f-a23f-a6521815dc49}</x14:id>
        </ext>
      </extLst>
    </cfRule>
    <cfRule type="dataBar" priority="3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{34d673a5-a9aa-4a16-b399-c8a5adeb0eb5}</x14:id>
        </ext>
      </extLst>
    </cfRule>
  </conditionalFormatting>
  <conditionalFormatting sqref="I37">
    <cfRule type="dataBar" priority="37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{f23600b3-99cc-48d9-97f8-b0978787bf4a}</x14:id>
        </ext>
      </extLst>
    </cfRule>
    <cfRule type="dataBar" priority="37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{ea4018c1-c9b5-4b37-8f4d-e5249f9fd5dc}</x14:id>
        </ext>
      </extLst>
    </cfRule>
    <cfRule type="dataBar" priority="37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{de6af5e1-22f9-40a1-99b0-6ee6511b84cb}</x14:id>
        </ext>
      </extLst>
    </cfRule>
  </conditionalFormatting>
  <conditionalFormatting sqref="L37">
    <cfRule type="dataBar" priority="37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{d556718e-c833-4df9-86ef-6e1ecc382c47}</x14:id>
        </ext>
      </extLst>
    </cfRule>
    <cfRule type="dataBar" priority="37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{b68bb5a6-4191-48e4-ae96-baa7d38de279}</x14:id>
        </ext>
      </extLst>
    </cfRule>
    <cfRule type="dataBar" priority="3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{a2b45fc2-a11b-4a6d-99dd-4e95048d02ac}</x14:id>
        </ext>
      </extLst>
    </cfRule>
    <cfRule type="dataBar" priority="37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{03cf911d-729b-4b7b-967c-43fe04a6596b}</x14:id>
        </ext>
      </extLst>
    </cfRule>
  </conditionalFormatting>
  <conditionalFormatting sqref="O37">
    <cfRule type="dataBar" priority="37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{aee1b247-905c-4868-9d17-3fb74853b0ce}</x14:id>
        </ext>
      </extLst>
    </cfRule>
    <cfRule type="dataBar" priority="37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{1b04dcd5-68f4-4f27-9f30-47bc6d463e59}</x14:id>
        </ext>
      </extLst>
    </cfRule>
    <cfRule type="dataBar" priority="37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{46c21190-c64e-4882-b69f-431837381d5a}</x14:id>
        </ext>
      </extLst>
    </cfRule>
    <cfRule type="dataBar" priority="37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{51bdc51f-0563-4c6c-9cfb-a29e80bd01e8}</x14:id>
        </ext>
      </extLst>
    </cfRule>
  </conditionalFormatting>
  <conditionalFormatting sqref="R37">
    <cfRule type="dataBar" priority="37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{482b92c2-585e-4dae-b9d0-bf090b30712c}</x14:id>
        </ext>
      </extLst>
    </cfRule>
    <cfRule type="dataBar" priority="37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{cbdebb8f-7da6-4a26-a4fa-8b9be35db682}</x14:id>
        </ext>
      </extLst>
    </cfRule>
    <cfRule type="dataBar" priority="37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{6dbb8ee5-6f0c-4496-a31f-18c5bb6df5ce}</x14:id>
        </ext>
      </extLst>
    </cfRule>
  </conditionalFormatting>
  <conditionalFormatting sqref="C38">
    <cfRule type="dataBar" priority="36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{3a062d9e-c2ae-477c-93fe-6482dd762850}</x14:id>
        </ext>
      </extLst>
    </cfRule>
    <cfRule type="dataBar" priority="36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{05cdc724-db32-4163-bfc0-c09b9c24c5ce}</x14:id>
        </ext>
      </extLst>
    </cfRule>
  </conditionalFormatting>
  <conditionalFormatting sqref="I38">
    <cfRule type="dataBar" priority="36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{c8e76472-258e-48e1-88b6-011d419dc864}</x14:id>
        </ext>
      </extLst>
    </cfRule>
  </conditionalFormatting>
  <conditionalFormatting sqref="R38">
    <cfRule type="dataBar" priority="36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{eb4d952d-b756-40e2-a5aa-251b5d17d3a6}</x14:id>
        </ext>
      </extLst>
    </cfRule>
    <cfRule type="dataBar" priority="36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{ad98f285-d21a-4fc0-b05e-93be6b306198}</x14:id>
        </ext>
      </extLst>
    </cfRule>
  </conditionalFormatting>
  <conditionalFormatting sqref="C39">
    <cfRule type="dataBar" priority="36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{29a7a847-1622-46df-88ee-124c4f9ab9a0}</x14:id>
        </ext>
      </extLst>
    </cfRule>
    <cfRule type="dataBar" priority="36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{0a5af2c0-8114-45e1-99ed-501361f0c22d}</x14:id>
        </ext>
      </extLst>
    </cfRule>
    <cfRule type="dataBar" priority="36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{36feef3c-a7a2-4282-ad5c-3c13d69233d5}</x14:id>
        </ext>
      </extLst>
    </cfRule>
  </conditionalFormatting>
  <conditionalFormatting sqref="F39">
    <cfRule type="dataBar" priority="36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{c2aa998c-a0f7-4a83-9c4d-0a2687bef722}</x14:id>
        </ext>
      </extLst>
    </cfRule>
    <cfRule type="dataBar" priority="36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{d2d7f802-0b03-4a3a-b08e-7a07a11db671}</x14:id>
        </ext>
      </extLst>
    </cfRule>
    <cfRule type="dataBar" priority="36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{d9c20a5a-3519-4106-8d2f-5adecc9c50b5}</x14:id>
        </ext>
      </extLst>
    </cfRule>
    <cfRule type="dataBar" priority="36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{936b7f1e-173a-4dea-b390-29d4e06c05ef}</x14:id>
        </ext>
      </extLst>
    </cfRule>
  </conditionalFormatting>
  <conditionalFormatting sqref="I39">
    <cfRule type="dataBar" priority="36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{20282adc-dbbd-4e13-a18c-6b3afe1cb280}</x14:id>
        </ext>
      </extLst>
    </cfRule>
    <cfRule type="dataBar" priority="36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{41ecec89-f5f5-4990-be63-6da06ec88ac0}</x14:id>
        </ext>
      </extLst>
    </cfRule>
    <cfRule type="dataBar" priority="36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{e4c91430-0a31-422d-a507-7aee49805bfa}</x14:id>
        </ext>
      </extLst>
    </cfRule>
    <cfRule type="dataBar" priority="36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{20061d42-6acf-42cd-add4-85c8bfc603ed}</x14:id>
        </ext>
      </extLst>
    </cfRule>
  </conditionalFormatting>
  <conditionalFormatting sqref="L39">
    <cfRule type="dataBar" priority="36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{bc81d3a5-20df-49c2-aaf3-16f62815d91d}</x14:id>
        </ext>
      </extLst>
    </cfRule>
    <cfRule type="dataBar" priority="36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{ffb0b247-9d16-4390-8624-a3bd43fe87cd}</x14:id>
        </ext>
      </extLst>
    </cfRule>
    <cfRule type="dataBar" priority="36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{c2e9d7af-e177-4ea9-bf20-77a8df86d39b}</x14:id>
        </ext>
      </extLst>
    </cfRule>
    <cfRule type="dataBar" priority="36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{ed29745b-9bef-4f2f-b4a4-f360240bdfdf}</x14:id>
        </ext>
      </extLst>
    </cfRule>
    <cfRule type="dataBar" priority="36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{a29de6d9-cdfc-4e12-9b65-3a230722aa2b}</x14:id>
        </ext>
      </extLst>
    </cfRule>
  </conditionalFormatting>
  <conditionalFormatting sqref="O39">
    <cfRule type="dataBar" priority="36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{e91f92b1-fd35-46fd-bb9c-0b3246a3a248}</x14:id>
        </ext>
      </extLst>
    </cfRule>
    <cfRule type="dataBar" priority="36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{9d6d66bb-e909-46ae-98a3-256538af7711}</x14:id>
        </ext>
      </extLst>
    </cfRule>
    <cfRule type="dataBar" priority="36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{c8dee1af-699e-4ad7-9be4-5e3fbe54242f}</x14:id>
        </ext>
      </extLst>
    </cfRule>
    <cfRule type="dataBar" priority="36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{3af0ae98-a70c-4385-bc2c-b05530934cec}</x14:id>
        </ext>
      </extLst>
    </cfRule>
    <cfRule type="dataBar" priority="36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{69ae3eba-354c-4c59-85a3-62ff1253894a}</x14:id>
        </ext>
      </extLst>
    </cfRule>
  </conditionalFormatting>
  <conditionalFormatting sqref="R39">
    <cfRule type="dataBar" priority="36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{33048e23-871c-4aad-8fc1-5aac939da631}</x14:id>
        </ext>
      </extLst>
    </cfRule>
    <cfRule type="dataBar" priority="36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{a97e57ed-291e-4fc8-ba0e-40612a9a4b3d}</x14:id>
        </ext>
      </extLst>
    </cfRule>
    <cfRule type="dataBar" priority="36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{7a211d13-8202-48d7-8407-e8ae2fb3c630}</x14:id>
        </ext>
      </extLst>
    </cfRule>
  </conditionalFormatting>
  <conditionalFormatting sqref="C40">
    <cfRule type="dataBar" priority="36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{242124a9-8dc9-459b-abb9-3d0c97f963f6}</x14:id>
        </ext>
      </extLst>
    </cfRule>
    <cfRule type="dataBar" priority="36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{0668dc09-6030-49b7-83c7-437bf0c54e81}</x14:id>
        </ext>
      </extLst>
    </cfRule>
  </conditionalFormatting>
  <conditionalFormatting sqref="F40">
    <cfRule type="dataBar" priority="36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{aed849f5-4f8e-4422-b182-1e1e5a4ba6ca}</x14:id>
        </ext>
      </extLst>
    </cfRule>
    <cfRule type="dataBar" priority="36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{e8ba3713-eb9a-4ede-ac40-352232078009}</x14:id>
        </ext>
      </extLst>
    </cfRule>
  </conditionalFormatting>
  <conditionalFormatting sqref="I40">
    <cfRule type="dataBar" priority="36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{fd7db2c6-24c5-477b-a993-8a7cf8d930be}</x14:id>
        </ext>
      </extLst>
    </cfRule>
  </conditionalFormatting>
  <conditionalFormatting sqref="L40">
    <cfRule type="dataBar" priority="36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{a366ed61-7805-45b5-86b5-003bed949345}</x14:id>
        </ext>
      </extLst>
    </cfRule>
    <cfRule type="dataBar" priority="36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{46af66a2-1649-410f-aea8-e50270c5e021}</x14:id>
        </ext>
      </extLst>
    </cfRule>
  </conditionalFormatting>
  <conditionalFormatting sqref="O40">
    <cfRule type="dataBar" priority="36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{fe7eb32a-92be-44de-9f15-0dc856116fdf}</x14:id>
        </ext>
      </extLst>
    </cfRule>
    <cfRule type="dataBar" priority="36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{44c550c8-3711-44ed-9845-e9d46f62ee43}</x14:id>
        </ext>
      </extLst>
    </cfRule>
  </conditionalFormatting>
  <conditionalFormatting sqref="R40">
    <cfRule type="dataBar" priority="3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{c73a2d7a-7e4f-41e5-a189-ba99245ca892}</x14:id>
        </ext>
      </extLst>
    </cfRule>
    <cfRule type="dataBar" priority="36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{998271ff-64aa-4425-a189-3f814ac0f2af}</x14:id>
        </ext>
      </extLst>
    </cfRule>
  </conditionalFormatting>
  <conditionalFormatting sqref="C41">
    <cfRule type="dataBar" priority="40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{03ead3cc-3ad6-4ac6-9ec9-b197858494b9}</x14:id>
        </ext>
      </extLst>
    </cfRule>
  </conditionalFormatting>
  <conditionalFormatting sqref="F41">
    <cfRule type="dataBar" priority="39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{fc132f46-894f-44a2-9ec5-149a2b96aa67}</x14:id>
        </ext>
      </extLst>
    </cfRule>
  </conditionalFormatting>
  <conditionalFormatting sqref="I41">
    <cfRule type="dataBar" priority="39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{4d767e15-8792-4c52-86eb-b29c01fd54ae}</x14:id>
        </ext>
      </extLst>
    </cfRule>
  </conditionalFormatting>
  <conditionalFormatting sqref="L41">
    <cfRule type="dataBar" priority="40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{5d4b2d2a-f190-48c7-8021-510ab5c60ec0}</x14:id>
        </ext>
      </extLst>
    </cfRule>
  </conditionalFormatting>
  <conditionalFormatting sqref="O41">
    <cfRule type="dataBar" priority="40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{6da1fc0b-d87c-46c8-8022-35da7ecb6803}</x14:id>
        </ext>
      </extLst>
    </cfRule>
  </conditionalFormatting>
  <conditionalFormatting sqref="R41">
    <cfRule type="dataBar" priority="40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{ac9a0d99-1403-4b11-ad1c-ed3535c51915}</x14:id>
        </ext>
      </extLst>
    </cfRule>
  </conditionalFormatting>
  <conditionalFormatting sqref="C42">
    <cfRule type="dataBar" priority="3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{6c94a5f7-00b7-478f-9dee-6af3dd5b1277}</x14:id>
        </ext>
      </extLst>
    </cfRule>
    <cfRule type="dataBar" priority="3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{44597c7d-36cf-4f53-9b0c-b634de841dc4}</x14:id>
        </ext>
      </extLst>
    </cfRule>
    <cfRule type="dataBar" priority="35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{b960b486-9663-4711-94dc-ac504fbb825a}</x14:id>
        </ext>
      </extLst>
    </cfRule>
  </conditionalFormatting>
  <conditionalFormatting sqref="I42">
    <cfRule type="dataBar" priority="3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{17d78180-0569-4528-b872-413b534ed1b3}</x14:id>
        </ext>
      </extLst>
    </cfRule>
    <cfRule type="dataBar" priority="3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{967f831b-a2e4-400b-96d4-d70af59b99ea}</x14:id>
        </ext>
      </extLst>
    </cfRule>
    <cfRule type="dataBar" priority="35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{0ee0c345-8e9f-4ccf-90e2-11c7bed3469e}</x14:id>
        </ext>
      </extLst>
    </cfRule>
    <cfRule type="dataBar" priority="3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{64ce50f1-45d0-4831-afd2-b50a0fed05e3}</x14:id>
        </ext>
      </extLst>
    </cfRule>
    <cfRule type="dataBar" priority="3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{23b728db-70e4-43bb-8ebe-ff937f4f5798}</x14:id>
        </ext>
      </extLst>
    </cfRule>
  </conditionalFormatting>
  <conditionalFormatting sqref="L42">
    <cfRule type="dataBar" priority="3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{424eb012-4643-446c-86ab-d2de12dd7812}</x14:id>
        </ext>
      </extLst>
    </cfRule>
    <cfRule type="dataBar" priority="35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{ad4002cc-cdaf-4c42-b819-36a30601fee9}</x14:id>
        </ext>
      </extLst>
    </cfRule>
    <cfRule type="dataBar" priority="3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{b281440c-3f6e-4015-99b7-4db9efaaf4a2}</x14:id>
        </ext>
      </extLst>
    </cfRule>
    <cfRule type="dataBar" priority="35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{36199bdf-cb18-49fc-a951-e1ac8f48240d}</x14:id>
        </ext>
      </extLst>
    </cfRule>
    <cfRule type="dataBar" priority="3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{d75f874d-dcf6-48b4-9956-37cf05302c15}</x14:id>
        </ext>
      </extLst>
    </cfRule>
  </conditionalFormatting>
  <conditionalFormatting sqref="O42">
    <cfRule type="dataBar" priority="35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{72f5f8db-1ad0-4daf-9c3a-af0471d305ec}</x14:id>
        </ext>
      </extLst>
    </cfRule>
    <cfRule type="dataBar" priority="3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{93c5f52d-2f13-4637-a01c-19c48d6850ba}</x14:id>
        </ext>
      </extLst>
    </cfRule>
    <cfRule type="dataBar" priority="3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{ddf0dec7-95d0-4a67-9580-4d0d11b13ed9}</x14:id>
        </ext>
      </extLst>
    </cfRule>
    <cfRule type="dataBar" priority="3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{91686cd1-5cf4-4212-81a0-8c5172413978}</x14:id>
        </ext>
      </extLst>
    </cfRule>
    <cfRule type="dataBar" priority="35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{ce957683-ba29-402c-b32e-8aeca570a098}</x14:id>
        </ext>
      </extLst>
    </cfRule>
    <cfRule type="dataBar" priority="3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{c5b2d553-0bfe-4f12-ae42-49cbffc98316}</x14:id>
        </ext>
      </extLst>
    </cfRule>
  </conditionalFormatting>
  <conditionalFormatting sqref="R42">
    <cfRule type="dataBar" priority="3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{f0cd0f84-547f-4ad3-b2a0-19bedb134f9f}</x14:id>
        </ext>
      </extLst>
    </cfRule>
    <cfRule type="dataBar" priority="35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{7566dd1f-6fce-46c1-9f31-c77ff2aefd47}</x14:id>
        </ext>
      </extLst>
    </cfRule>
    <cfRule type="dataBar" priority="3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{c51b73ca-e85c-4bc1-8fc0-8da96d8af70e}</x14:id>
        </ext>
      </extLst>
    </cfRule>
  </conditionalFormatting>
  <conditionalFormatting sqref="C43">
    <cfRule type="dataBar" priority="3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{d2f510f8-d026-4bc2-91c1-3bf84825bd4c}</x14:id>
        </ext>
      </extLst>
    </cfRule>
    <cfRule type="dataBar" priority="35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{2e0f1991-cf3f-45df-a7e0-b66a5f09ec94}</x14:id>
        </ext>
      </extLst>
    </cfRule>
    <cfRule type="dataBar" priority="3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{9b75a3b4-f217-4180-83b8-d903d8b98455}</x14:id>
        </ext>
      </extLst>
    </cfRule>
  </conditionalFormatting>
  <conditionalFormatting sqref="F43">
    <cfRule type="dataBar" priority="3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{458fcc11-5ee4-4e6d-8893-054f087ac165}</x14:id>
        </ext>
      </extLst>
    </cfRule>
    <cfRule type="dataBar" priority="3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{bea69919-1e61-4849-aa12-d94a89a5b382}</x14:id>
        </ext>
      </extLst>
    </cfRule>
    <cfRule type="dataBar" priority="35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{273022a1-745c-4c4f-9db8-375948ea62e0}</x14:id>
        </ext>
      </extLst>
    </cfRule>
    <cfRule type="dataBar" priority="3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{1a3c2acb-4510-4d99-aeaa-9d51178192b4}</x14:id>
        </ext>
      </extLst>
    </cfRule>
  </conditionalFormatting>
  <conditionalFormatting sqref="I43">
    <cfRule type="dataBar" priority="3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{def9346a-7ce2-4d84-840b-664af5f6f6b7}</x14:id>
        </ext>
      </extLst>
    </cfRule>
    <cfRule type="dataBar" priority="35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{c561737a-00a1-4e57-acaf-a720f74fb585}</x14:id>
        </ext>
      </extLst>
    </cfRule>
    <cfRule type="dataBar" priority="3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{c397cd14-683a-4d97-afe6-b33c468a376f}</x14:id>
        </ext>
      </extLst>
    </cfRule>
    <cfRule type="dataBar" priority="3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{546188f9-003c-4b53-b14a-351dcab13fe4}</x14:id>
        </ext>
      </extLst>
    </cfRule>
    <cfRule type="dataBar" priority="35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{b3f9f100-f444-449f-b991-d8ea55ac7047}</x14:id>
        </ext>
      </extLst>
    </cfRule>
  </conditionalFormatting>
  <conditionalFormatting sqref="L43">
    <cfRule type="dataBar" priority="35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{639bcb30-d41d-43d3-80e9-000cc45702ab}</x14:id>
        </ext>
      </extLst>
    </cfRule>
    <cfRule type="dataBar" priority="3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{7ff8de7a-4502-47aa-9034-56257ea6ea01}</x14:id>
        </ext>
      </extLst>
    </cfRule>
    <cfRule type="dataBar" priority="3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{c52b3c00-efc3-4f96-a04a-83be44dd8c37}</x14:id>
        </ext>
      </extLst>
    </cfRule>
    <cfRule type="dataBar" priority="3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{cdbc906d-9993-43fd-ac98-156c84d5c180}</x14:id>
        </ext>
      </extLst>
    </cfRule>
    <cfRule type="dataBar" priority="35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{cca7fc0a-e1ec-4d83-88c1-bfd878ab1b49}</x14:id>
        </ext>
      </extLst>
    </cfRule>
  </conditionalFormatting>
  <conditionalFormatting sqref="O43">
    <cfRule type="dataBar" priority="35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{086938b7-4af7-4866-86ec-a4a45d60bd46}</x14:id>
        </ext>
      </extLst>
    </cfRule>
    <cfRule type="dataBar" priority="3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{7b6117f9-82e0-497f-8f16-997a86c60a7e}</x14:id>
        </ext>
      </extLst>
    </cfRule>
    <cfRule type="dataBar" priority="3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{1c3d4712-5d11-4811-8680-9c00ecbbec17}</x14:id>
        </ext>
      </extLst>
    </cfRule>
    <cfRule type="dataBar" priority="3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{317595ed-ba5c-4598-9eff-dd0a97bb33eb}</x14:id>
        </ext>
      </extLst>
    </cfRule>
    <cfRule type="dataBar" priority="35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{20f384ee-a4c3-4805-8516-9f5e3ed3ce46}</x14:id>
        </ext>
      </extLst>
    </cfRule>
    <cfRule type="dataBar" priority="3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{a60895d5-31e5-4b9c-b3b7-e0edf3844142}</x14:id>
        </ext>
      </extLst>
    </cfRule>
  </conditionalFormatting>
  <conditionalFormatting sqref="R43">
    <cfRule type="dataBar" priority="3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{54b26100-801e-4584-af06-c18c4bfb0dd3}</x14:id>
        </ext>
      </extLst>
    </cfRule>
    <cfRule type="dataBar" priority="35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{98f06223-f66b-4fb5-8a94-2cd23021b395}</x14:id>
        </ext>
      </extLst>
    </cfRule>
    <cfRule type="dataBar" priority="3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{dab6c9b3-546a-43c7-91f5-e108c55369f4}</x14:id>
        </ext>
      </extLst>
    </cfRule>
  </conditionalFormatting>
  <conditionalFormatting sqref="C44">
    <cfRule type="dataBar" priority="3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{bd39fb32-f152-4459-b230-0a52ec7f63ad}</x14:id>
        </ext>
      </extLst>
    </cfRule>
    <cfRule type="dataBar" priority="35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{3129d890-51b9-4cad-859f-8d4100b42eb6}</x14:id>
        </ext>
      </extLst>
    </cfRule>
  </conditionalFormatting>
  <conditionalFormatting sqref="F44">
    <cfRule type="dataBar" priority="35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{7bbe72b5-c197-469e-8e47-f139f8166476}</x14:id>
        </ext>
      </extLst>
    </cfRule>
    <cfRule type="dataBar" priority="3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{2ac437fe-2a84-4a1c-a7c6-08a46a214aff}</x14:id>
        </ext>
      </extLst>
    </cfRule>
  </conditionalFormatting>
  <conditionalFormatting sqref="I44">
    <cfRule type="dataBar" priority="3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{54ccf261-9513-4aad-b67c-1b1e1f783d4b}</x14:id>
        </ext>
      </extLst>
    </cfRule>
  </conditionalFormatting>
  <conditionalFormatting sqref="L44">
    <cfRule type="dataBar" priority="35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{35d29f47-41de-4a8c-a63b-f98d73f3005a}</x14:id>
        </ext>
      </extLst>
    </cfRule>
    <cfRule type="dataBar" priority="3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{ba3daf75-1e80-4a1f-804c-f0e2f4d5df0c}</x14:id>
        </ext>
      </extLst>
    </cfRule>
  </conditionalFormatting>
  <conditionalFormatting sqref="O44">
    <cfRule type="dataBar" priority="3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{3a12a7be-3ab1-4482-86f7-93029ac333ae}</x14:id>
        </ext>
      </extLst>
    </cfRule>
    <cfRule type="dataBar" priority="3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{9757ebff-69a9-4036-8fcb-51ffb1cd10d1}</x14:id>
        </ext>
      </extLst>
    </cfRule>
  </conditionalFormatting>
  <conditionalFormatting sqref="R44">
    <cfRule type="dataBar" priority="3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{a2bae360-663d-4fb3-991a-87bd460ca311}</x14:id>
        </ext>
      </extLst>
    </cfRule>
    <cfRule type="dataBar" priority="35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{f5abc6d3-270e-444b-8461-58d78d150a0e}</x14:id>
        </ext>
      </extLst>
    </cfRule>
  </conditionalFormatting>
  <conditionalFormatting sqref="C45">
    <cfRule type="dataBar" priority="35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{723b4265-828a-4730-bf83-75219e8ffa7f}</x14:id>
        </ext>
      </extLst>
    </cfRule>
    <cfRule type="dataBar" priority="3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{ad84c2a6-f405-413e-a683-929f0696fa89}</x14:id>
        </ext>
      </extLst>
    </cfRule>
  </conditionalFormatting>
  <conditionalFormatting sqref="F45">
    <cfRule type="dataBar" priority="3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{a60a009d-5b25-4020-8e7d-5ea517aa25dd}</x14:id>
        </ext>
      </extLst>
    </cfRule>
    <cfRule type="dataBar" priority="3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{d342af48-23f1-4d12-9427-0956d19ea0c9}</x14:id>
        </ext>
      </extLst>
    </cfRule>
  </conditionalFormatting>
  <conditionalFormatting sqref="I45">
    <cfRule type="dataBar" priority="35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{50f1e123-307b-4ea5-87ec-f917af95e327}</x14:id>
        </ext>
      </extLst>
    </cfRule>
  </conditionalFormatting>
  <conditionalFormatting sqref="L45">
    <cfRule type="dataBar" priority="3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{4d3aa59d-14b8-4f42-a614-e1dea8ed7270}</x14:id>
        </ext>
      </extLst>
    </cfRule>
    <cfRule type="dataBar" priority="3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{a296db08-593d-4359-9c62-21b2eec940ca}</x14:id>
        </ext>
      </extLst>
    </cfRule>
  </conditionalFormatting>
  <conditionalFormatting sqref="O45">
    <cfRule type="dataBar" priority="3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{0bc4190c-3e1f-4fea-92f0-291929c6cb6f}</x14:id>
        </ext>
      </extLst>
    </cfRule>
    <cfRule type="dataBar" priority="3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{faa1f334-f7a4-4089-a0df-40f243412242}</x14:id>
        </ext>
      </extLst>
    </cfRule>
  </conditionalFormatting>
  <conditionalFormatting sqref="R45">
    <cfRule type="dataBar" priority="3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{525d75a1-99d4-48e7-b7ab-5f04e3e05e0d}</x14:id>
        </ext>
      </extLst>
    </cfRule>
    <cfRule type="dataBar" priority="35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{7d0642a1-992d-4441-b60e-adb7e6ff0730}</x14:id>
        </ext>
      </extLst>
    </cfRule>
  </conditionalFormatting>
  <conditionalFormatting sqref="C46">
    <cfRule type="dataBar" priority="3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{7fcfbdbc-2365-44b4-88cc-960fecf19ef4}</x14:id>
        </ext>
      </extLst>
    </cfRule>
    <cfRule type="dataBar" priority="3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{d4d4d258-8981-4e56-a890-2e212039356d}</x14:id>
        </ext>
      </extLst>
    </cfRule>
  </conditionalFormatting>
  <conditionalFormatting sqref="F46">
    <cfRule type="dataBar" priority="3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{514d548b-5cff-4218-8e01-d648a423c1ec}</x14:id>
        </ext>
      </extLst>
    </cfRule>
    <cfRule type="dataBar" priority="34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{fcc2f7da-1065-4d1e-a10b-1d48b439276a}</x14:id>
        </ext>
      </extLst>
    </cfRule>
  </conditionalFormatting>
  <conditionalFormatting sqref="I46">
    <cfRule type="dataBar" priority="3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{db8c285b-a4c9-4133-a880-36cbf4ca49c8}</x14:id>
        </ext>
      </extLst>
    </cfRule>
    <cfRule type="dataBar" priority="34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{a1a2c2a6-cbcd-44ac-9ecd-81e31dad2cce}</x14:id>
        </ext>
      </extLst>
    </cfRule>
  </conditionalFormatting>
  <conditionalFormatting sqref="L46">
    <cfRule type="dataBar" priority="34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{83c1ce6e-6e70-48b0-836a-cd91eb71fd80}</x14:id>
        </ext>
      </extLst>
    </cfRule>
    <cfRule type="dataBar" priority="3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{bcedcdec-c142-49fe-9df7-bec5984f919d}</x14:id>
        </ext>
      </extLst>
    </cfRule>
  </conditionalFormatting>
  <conditionalFormatting sqref="O46">
    <cfRule type="dataBar" priority="3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{7c4d8d97-b530-4575-bce6-25a849569e4d}</x14:id>
        </ext>
      </extLst>
    </cfRule>
    <cfRule type="dataBar" priority="34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{95ebe106-392c-423b-bee6-886e96f9c3d5}</x14:id>
        </ext>
      </extLst>
    </cfRule>
  </conditionalFormatting>
  <conditionalFormatting sqref="R46">
    <cfRule type="dataBar" priority="3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{e76c1301-cf29-42a7-8cad-274501ef53f3}</x14:id>
        </ext>
      </extLst>
    </cfRule>
    <cfRule type="dataBar" priority="34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{fd240971-191d-417a-9636-4fdc1085322a}</x14:id>
        </ext>
      </extLst>
    </cfRule>
  </conditionalFormatting>
  <conditionalFormatting sqref="C47">
    <cfRule type="dataBar" priority="3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{f202c61b-9756-45b6-8ce9-bf117ecd172e}</x14:id>
        </ext>
      </extLst>
    </cfRule>
    <cfRule type="dataBar" priority="34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{363ba359-aa09-415b-975f-c38c5ce47ccd}</x14:id>
        </ext>
      </extLst>
    </cfRule>
  </conditionalFormatting>
  <conditionalFormatting sqref="F47">
    <cfRule type="dataBar" priority="34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{7fd90de6-47c0-4c28-bb55-266bb18f6f8d}</x14:id>
        </ext>
      </extLst>
    </cfRule>
    <cfRule type="dataBar" priority="3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{e6c9a13f-c414-4955-aa28-677c74c119c0}</x14:id>
        </ext>
      </extLst>
    </cfRule>
  </conditionalFormatting>
  <conditionalFormatting sqref="I47">
    <cfRule type="dataBar" priority="34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{ae3c4736-8cc3-4cc6-a9bd-9644ab2bdc4f}</x14:id>
        </ext>
      </extLst>
    </cfRule>
    <cfRule type="dataBar" priority="3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{9509ba3c-f9fd-4c8a-95d1-c3a96759a5ed}</x14:id>
        </ext>
      </extLst>
    </cfRule>
  </conditionalFormatting>
  <conditionalFormatting sqref="L47">
    <cfRule type="dataBar" priority="34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{2c32e975-88c8-44ee-8b09-c8d20e8e2264}</x14:id>
        </ext>
      </extLst>
    </cfRule>
    <cfRule type="dataBar" priority="3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{0612ed18-2091-487a-9723-166d3f2210b9}</x14:id>
        </ext>
      </extLst>
    </cfRule>
  </conditionalFormatting>
  <conditionalFormatting sqref="O47">
    <cfRule type="dataBar" priority="3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{b4d1b570-c8ca-4741-a726-3dec6ffe533d}</x14:id>
        </ext>
      </extLst>
    </cfRule>
    <cfRule type="dataBar" priority="3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{b1eaeef3-6593-4031-971e-a081971312f0}</x14:id>
        </ext>
      </extLst>
    </cfRule>
  </conditionalFormatting>
  <conditionalFormatting sqref="R47">
    <cfRule type="dataBar" priority="3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{1b11471f-69a2-4f26-9db5-2ee223a3818f}</x14:id>
        </ext>
      </extLst>
    </cfRule>
    <cfRule type="dataBar" priority="3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{26badaab-f115-4fb8-aa48-a9ef36e6ab55}</x14:id>
        </ext>
      </extLst>
    </cfRule>
  </conditionalFormatting>
  <conditionalFormatting sqref="C48">
    <cfRule type="dataBar" priority="3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{13704122-07e9-4213-b004-2eedd9d1b663}</x14:id>
        </ext>
      </extLst>
    </cfRule>
    <cfRule type="dataBar" priority="34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{a3839872-fb20-4b53-98cb-a8ecd895e50b}</x14:id>
        </ext>
      </extLst>
    </cfRule>
    <cfRule type="dataBar" priority="3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{8a16076c-6028-41a7-bddd-e56a5b0b9a23}</x14:id>
        </ext>
      </extLst>
    </cfRule>
    <cfRule type="dataBar" priority="34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{5aeca37c-1be3-4a07-85a3-c3cf9e9755d0}</x14:id>
        </ext>
      </extLst>
    </cfRule>
    <cfRule type="dataBar" priority="3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{a7d17950-c4f3-431a-ba2f-9de2c99484ce}</x14:id>
        </ext>
      </extLst>
    </cfRule>
    <cfRule type="dataBar" priority="3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{716ac58d-b72f-4a81-9734-5ce9d8e69a4c}</x14:id>
        </ext>
      </extLst>
    </cfRule>
  </conditionalFormatting>
  <conditionalFormatting sqref="F48">
    <cfRule type="dataBar" priority="35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{b48409bd-f7ac-4b34-9ad1-510d61121ed1}</x14:id>
        </ext>
      </extLst>
    </cfRule>
    <cfRule type="dataBar" priority="3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{a15bc843-179a-44af-9bd0-34beee9fdfad}</x14:id>
        </ext>
      </extLst>
    </cfRule>
  </conditionalFormatting>
  <conditionalFormatting sqref="I48">
    <cfRule type="dataBar" priority="34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{7e96d094-2aad-42d5-9f33-4cdc8523989a}</x14:id>
        </ext>
      </extLst>
    </cfRule>
    <cfRule type="dataBar" priority="3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{bb8bee26-4ffc-479c-9fac-73ec7a22b293}</x14:id>
        </ext>
      </extLst>
    </cfRule>
    <cfRule type="dataBar" priority="3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{abd08051-04bd-47e8-b611-0f2d2a918d95}</x14:id>
        </ext>
      </extLst>
    </cfRule>
    <cfRule type="dataBar" priority="34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{c47ff32f-fb95-477c-a3e6-23d987782d22}</x14:id>
        </ext>
      </extLst>
    </cfRule>
    <cfRule type="dataBar" priority="3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{654d9bf4-2f0e-4222-902e-9e874e835231}</x14:id>
        </ext>
      </extLst>
    </cfRule>
    <cfRule type="dataBar" priority="3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{7bea668b-ab53-49f2-9f8a-35ce9fc4de6e}</x14:id>
        </ext>
      </extLst>
    </cfRule>
    <cfRule type="dataBar" priority="34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{ef705e6e-e022-4e40-abc5-2f28e6d576ff}</x14:id>
        </ext>
      </extLst>
    </cfRule>
    <cfRule type="dataBar" priority="3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{7a0221f8-4d35-4916-be6f-b461aeb62fc0}</x14:id>
        </ext>
      </extLst>
    </cfRule>
  </conditionalFormatting>
  <conditionalFormatting sqref="L48">
    <cfRule type="dataBar" priority="3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{745e0422-5218-4961-8376-37e99232ee56}</x14:id>
        </ext>
      </extLst>
    </cfRule>
    <cfRule type="dataBar" priority="3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{ecbd0712-19a8-4024-b99d-35e2e32ec7ec}</x14:id>
        </ext>
      </extLst>
    </cfRule>
  </conditionalFormatting>
  <conditionalFormatting sqref="O48">
    <cfRule type="dataBar" priority="35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{15892126-7bb5-4163-8f2f-6ada80f1379c}</x14:id>
        </ext>
      </extLst>
    </cfRule>
    <cfRule type="dataBar" priority="3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{9d75433c-297d-4329-91ec-356598e5d007}</x14:id>
        </ext>
      </extLst>
    </cfRule>
  </conditionalFormatting>
  <conditionalFormatting sqref="R48">
    <cfRule type="dataBar" priority="3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{d10ca74e-95ab-412d-841b-c4b8a4018f78}</x14:id>
        </ext>
      </extLst>
    </cfRule>
    <cfRule type="dataBar" priority="34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{68344fe1-f7d2-430b-9ccb-a1aad053e4f0}</x14:id>
        </ext>
      </extLst>
    </cfRule>
    <cfRule type="dataBar" priority="3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{860c52ec-32c3-4065-80fc-424d255f06b8}</x14:id>
        </ext>
      </extLst>
    </cfRule>
  </conditionalFormatting>
  <conditionalFormatting sqref="C49">
    <cfRule type="dataBar" priority="3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{ac70b3f4-d7d1-4afc-90df-098e9a36ca76}</x14:id>
        </ext>
      </extLst>
    </cfRule>
    <cfRule type="dataBar" priority="34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{0db57dd5-6067-4ef6-955f-cf3c25c4ebe8}</x14:id>
        </ext>
      </extLst>
    </cfRule>
    <cfRule type="dataBar" priority="3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{898cc9a2-7897-4a1e-b876-45ec0776fe8a}</x14:id>
        </ext>
      </extLst>
    </cfRule>
    <cfRule type="dataBar" priority="34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{6826def3-6da4-4042-9ada-5b471671b6e1}</x14:id>
        </ext>
      </extLst>
    </cfRule>
    <cfRule type="dataBar" priority="3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{8d0414b6-21eb-4c4c-b58d-273c7910677f}</x14:id>
        </ext>
      </extLst>
    </cfRule>
    <cfRule type="dataBar" priority="3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{e147ee68-e3b0-41b1-a811-5478fd1d5099}</x14:id>
        </ext>
      </extLst>
    </cfRule>
  </conditionalFormatting>
  <conditionalFormatting sqref="I49">
    <cfRule type="dataBar" priority="3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{3aa5d7bc-3468-4a3d-897d-12fffdb6d3d5}</x14:id>
        </ext>
      </extLst>
    </cfRule>
    <cfRule type="dataBar" priority="34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{b658e127-b41d-4d7f-88d1-68af21dec676}</x14:id>
        </ext>
      </extLst>
    </cfRule>
    <cfRule type="dataBar" priority="3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{ce657664-259e-4def-a867-da784404122d}</x14:id>
        </ext>
      </extLst>
    </cfRule>
    <cfRule type="dataBar" priority="3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{db95c32f-4cc9-4674-b192-b75bccb83232}</x14:id>
        </ext>
      </extLst>
    </cfRule>
    <cfRule type="dataBar" priority="3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{697653d9-8245-415d-b087-2ba99d86301c}</x14:id>
        </ext>
      </extLst>
    </cfRule>
    <cfRule type="dataBar" priority="3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{e18aa552-4198-47d3-8b6d-cd3cde306073}</x14:id>
        </ext>
      </extLst>
    </cfRule>
    <cfRule type="dataBar" priority="3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{7cbcb067-a368-4b6d-9301-a23ecf161e92}</x14:id>
        </ext>
      </extLst>
    </cfRule>
    <cfRule type="dataBar" priority="34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{c8c113d2-b6e0-4607-9b99-cfe55c650a87}</x14:id>
        </ext>
      </extLst>
    </cfRule>
  </conditionalFormatting>
  <conditionalFormatting sqref="R49">
    <cfRule type="dataBar" priority="34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{a3757fed-2d1a-4e20-a8a7-f613ded5df2d}</x14:id>
        </ext>
      </extLst>
    </cfRule>
    <cfRule type="dataBar" priority="3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{97bb038e-c780-47a3-b841-e965d6a517d7}</x14:id>
        </ext>
      </extLst>
    </cfRule>
    <cfRule type="dataBar" priority="3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{6bb33f9b-cc82-4023-8f6c-db57175b427c}</x14:id>
        </ext>
      </extLst>
    </cfRule>
  </conditionalFormatting>
  <conditionalFormatting sqref="C50">
    <cfRule type="dataBar" priority="3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{5c9b5705-ba5d-4325-b587-f0da4382d513}</x14:id>
        </ext>
      </extLst>
    </cfRule>
    <cfRule type="dataBar" priority="34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{0a56eb9e-f65a-4f29-ae4f-c1c0dc159fe6}</x14:id>
        </ext>
      </extLst>
    </cfRule>
  </conditionalFormatting>
  <conditionalFormatting sqref="F50">
    <cfRule type="dataBar" priority="34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{d78e25ff-e64d-4463-b8ec-335e2d2928f5}</x14:id>
        </ext>
      </extLst>
    </cfRule>
    <cfRule type="dataBar" priority="3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{c523f143-0164-4c55-9c61-7ea6ec554b8a}</x14:id>
        </ext>
      </extLst>
    </cfRule>
  </conditionalFormatting>
  <conditionalFormatting sqref="I50">
    <cfRule type="dataBar" priority="3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{e86f60ac-d453-4a63-a9ff-ecac85a16a13}</x14:id>
        </ext>
      </extLst>
    </cfRule>
  </conditionalFormatting>
  <conditionalFormatting sqref="L50">
    <cfRule type="dataBar" priority="3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{12bed301-330d-459f-a2a2-e9e0fa8fb933}</x14:id>
        </ext>
      </extLst>
    </cfRule>
    <cfRule type="dataBar" priority="3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{f9c317f6-495a-4607-b130-b60b5be0d6b3}</x14:id>
        </ext>
      </extLst>
    </cfRule>
  </conditionalFormatting>
  <conditionalFormatting sqref="O50">
    <cfRule type="dataBar" priority="34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{eaf71fb0-80e2-4438-93fa-88e6e0f44bc9}</x14:id>
        </ext>
      </extLst>
    </cfRule>
    <cfRule type="dataBar" priority="3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{82b98000-201b-47fa-af03-2b6fafe8bef0}</x14:id>
        </ext>
      </extLst>
    </cfRule>
  </conditionalFormatting>
  <conditionalFormatting sqref="R50">
    <cfRule type="dataBar" priority="34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{1d04a910-ad23-46b3-93f2-69ced2552a66}</x14:id>
        </ext>
      </extLst>
    </cfRule>
    <cfRule type="dataBar" priority="3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{018cdd45-262a-4112-aa88-33e33734c840}</x14:id>
        </ext>
      </extLst>
    </cfRule>
  </conditionalFormatting>
  <conditionalFormatting sqref="C51">
    <cfRule type="dataBar" priority="33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{33d709da-2c1b-4943-ac98-0352c5070fd2}</x14:id>
        </ext>
      </extLst>
    </cfRule>
    <cfRule type="dataBar" priority="3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{1824d3c9-bca5-4d9d-b57e-b0342ec2e48d}</x14:id>
        </ext>
      </extLst>
    </cfRule>
    <cfRule type="dataBar" priority="3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{8a501421-ebb2-4db0-a417-50604cd7695c}</x14:id>
        </ext>
      </extLst>
    </cfRule>
    <cfRule type="dataBar" priority="3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{05beca41-4c78-4613-a075-4d0afd2639db}</x14:id>
        </ext>
      </extLst>
    </cfRule>
    <cfRule type="dataBar" priority="33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{7b29164e-97a0-4f21-abe2-33dd76427e70}</x14:id>
        </ext>
      </extLst>
    </cfRule>
    <cfRule type="dataBar" priority="3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{b3603a99-a90a-4fc4-9089-875a729abb93}</x14:id>
        </ext>
      </extLst>
    </cfRule>
    <cfRule type="dataBar" priority="3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{5cb11152-58c0-42ef-9fcb-29cf15885a0e}</x14:id>
        </ext>
      </extLst>
    </cfRule>
    <cfRule type="dataBar" priority="33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{6bf01ab1-d08d-4fbb-91e0-105646bafd36}</x14:id>
        </ext>
      </extLst>
    </cfRule>
  </conditionalFormatting>
  <conditionalFormatting sqref="F51">
    <cfRule type="dataBar" priority="3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{ecbe6c7d-b488-4596-aac3-5017d22f3673}</x14:id>
        </ext>
      </extLst>
    </cfRule>
    <cfRule type="dataBar" priority="33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{8d4c140a-f4ae-474b-ae47-10e57095acff}</x14:id>
        </ext>
      </extLst>
    </cfRule>
    <cfRule type="dataBar" priority="3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{566900e6-4146-45e3-94a1-64baab3fcbb1}</x14:id>
        </ext>
      </extLst>
    </cfRule>
    <cfRule type="dataBar" priority="3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{06911689-f3af-4873-81a5-2a54620baedb}</x14:id>
        </ext>
      </extLst>
    </cfRule>
    <cfRule type="dataBar" priority="3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{44ff8d7e-be39-4fbe-a7a1-ee1d669c6894}</x14:id>
        </ext>
      </extLst>
    </cfRule>
  </conditionalFormatting>
  <conditionalFormatting sqref="I51">
    <cfRule type="dataBar" priority="3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{7e94fe18-8345-4c44-b29b-487621a2a618}</x14:id>
        </ext>
      </extLst>
    </cfRule>
    <cfRule type="dataBar" priority="33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{c0f87b85-bc98-4c61-b379-077a18ad141f}</x14:id>
        </ext>
      </extLst>
    </cfRule>
    <cfRule type="dataBar" priority="3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{2100fcfa-0bcb-4665-b646-fc34ba57866d}</x14:id>
        </ext>
      </extLst>
    </cfRule>
    <cfRule type="dataBar" priority="3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{a49f6532-f08d-4de3-9d33-58d45317d0d3}</x14:id>
        </ext>
      </extLst>
    </cfRule>
    <cfRule type="dataBar" priority="33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{a0c99d1e-15ac-40f8-815a-1ccf3d501a9e}</x14:id>
        </ext>
      </extLst>
    </cfRule>
    <cfRule type="dataBar" priority="3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{04e83b00-fa64-48a4-8a98-20d8681dabec}</x14:id>
        </ext>
      </extLst>
    </cfRule>
    <cfRule type="dataBar" priority="3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{7c0a6bee-da5a-4afc-832f-849079f03772}</x14:id>
        </ext>
      </extLst>
    </cfRule>
    <cfRule type="dataBar" priority="33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{71e8ce20-5343-4e0a-95ac-62739a29e027}</x14:id>
        </ext>
      </extLst>
    </cfRule>
    <cfRule type="dataBar" priority="3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{9995ec41-fc34-4fa6-bc65-030e94718d51}</x14:id>
        </ext>
      </extLst>
    </cfRule>
    <cfRule type="dataBar" priority="3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{49e3b908-3fd6-42ba-848e-132067ea1a45}</x14:id>
        </ext>
      </extLst>
    </cfRule>
  </conditionalFormatting>
  <conditionalFormatting sqref="R51">
    <cfRule type="dataBar" priority="3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{9e1d5c95-a9f7-48f6-aa80-08ec35373eb0}</x14:id>
        </ext>
      </extLst>
    </cfRule>
    <cfRule type="dataBar" priority="3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{cce8d63a-165e-4ad2-aefd-a3c04b60234e}</x14:id>
        </ext>
      </extLst>
    </cfRule>
  </conditionalFormatting>
  <conditionalFormatting sqref="C52">
    <cfRule type="dataBar" priority="3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{7d62f396-5572-433e-8be1-39356b0766b6}</x14:id>
        </ext>
      </extLst>
    </cfRule>
    <cfRule type="dataBar" priority="3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{4494de41-4e82-4421-b873-3fdebaacdbfd}</x14:id>
        </ext>
      </extLst>
    </cfRule>
  </conditionalFormatting>
  <conditionalFormatting sqref="F52">
    <cfRule type="dataBar" priority="3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{d8e53bb7-c6f4-4eac-ba1a-cca4695f8130}</x14:id>
        </ext>
      </extLst>
    </cfRule>
    <cfRule type="dataBar" priority="33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{5cf1819d-2a50-4c5c-8e7a-7efbb72ba236}</x14:id>
        </ext>
      </extLst>
    </cfRule>
  </conditionalFormatting>
  <conditionalFormatting sqref="I52">
    <cfRule type="dataBar" priority="3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{7777989e-298c-457d-8e71-1ec02db8cba2}</x14:id>
        </ext>
      </extLst>
    </cfRule>
  </conditionalFormatting>
  <conditionalFormatting sqref="R52">
    <cfRule type="dataBar" priority="3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{c557d22d-28a8-4949-a764-3078c905c3c5}</x14:id>
        </ext>
      </extLst>
    </cfRule>
    <cfRule type="dataBar" priority="33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{e246742f-7c58-4d59-8fe8-4f510af8da08}</x14:id>
        </ext>
      </extLst>
    </cfRule>
  </conditionalFormatting>
  <conditionalFormatting sqref="C53">
    <cfRule type="dataBar" priority="3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{bc154f96-bbc3-4963-a06a-8f8a944d9c1e}</x14:id>
        </ext>
      </extLst>
    </cfRule>
    <cfRule type="dataBar" priority="3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{c21e9bfe-9084-4f06-b56f-46c6580dea6f}</x14:id>
        </ext>
      </extLst>
    </cfRule>
    <cfRule type="dataBar" priority="3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{8d16ce30-d2d8-4728-804c-6a4404c1177e}</x14:id>
        </ext>
      </extLst>
    </cfRule>
    <cfRule type="dataBar" priority="33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{086aa2a6-b304-4e9f-ac58-28b5f7eeba18}</x14:id>
        </ext>
      </extLst>
    </cfRule>
    <cfRule type="dataBar" priority="3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{06f1f37b-68b1-48a7-883d-5f3da709ca5b}</x14:id>
        </ext>
      </extLst>
    </cfRule>
    <cfRule type="dataBar" priority="3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{5f7ff9b1-4aea-450e-a686-df33c643bf7c}</x14:id>
        </ext>
      </extLst>
    </cfRule>
    <cfRule type="dataBar" priority="3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{b82e98ca-afd6-4d4c-995e-2f86354f7acc}</x14:id>
        </ext>
      </extLst>
    </cfRule>
    <cfRule type="dataBar" priority="3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{16af10fc-5a4c-4059-94fa-3835c7f0feb7}</x14:id>
        </ext>
      </extLst>
    </cfRule>
  </conditionalFormatting>
  <conditionalFormatting sqref="F53">
    <cfRule type="dataBar" priority="3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{c2010b61-0e59-4dc7-afaf-3aae92f01bb0}</x14:id>
        </ext>
      </extLst>
    </cfRule>
    <cfRule type="dataBar" priority="34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{83963766-f6b7-4318-b50a-eaeaaaa91272}</x14:id>
        </ext>
      </extLst>
    </cfRule>
    <cfRule type="dataBar" priority="3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{efbbce3d-48a8-44c7-97fb-607dab38630e}</x14:id>
        </ext>
      </extLst>
    </cfRule>
  </conditionalFormatting>
  <conditionalFormatting sqref="I53">
    <cfRule type="dataBar" priority="3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{9c23baa3-d744-4898-96ab-84e444c17515}</x14:id>
        </ext>
      </extLst>
    </cfRule>
    <cfRule type="dataBar" priority="3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{17c54208-5e84-4b20-8045-0ec124274517}</x14:id>
        </ext>
      </extLst>
    </cfRule>
    <cfRule type="dataBar" priority="3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{649638b7-c1ff-470f-8f4c-5220b20ecd6a}</x14:id>
        </ext>
      </extLst>
    </cfRule>
    <cfRule type="dataBar" priority="3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{2bd9666a-5771-4bf0-b8a7-85b91850afc9}</x14:id>
        </ext>
      </extLst>
    </cfRule>
    <cfRule type="dataBar" priority="3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{050f0b2f-3fd1-4c24-a8ff-de8ca3e542ab}</x14:id>
        </ext>
      </extLst>
    </cfRule>
    <cfRule type="dataBar" priority="3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{5c3e0916-9be6-42df-94db-6503588d6ff8}</x14:id>
        </ext>
      </extLst>
    </cfRule>
    <cfRule type="dataBar" priority="3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{726d6c0e-d60c-4da2-b0f6-8d8e57af5df0}</x14:id>
        </ext>
      </extLst>
    </cfRule>
    <cfRule type="dataBar" priority="3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{04c64073-9973-458b-88cb-8b5718419dcf}</x14:id>
        </ext>
      </extLst>
    </cfRule>
    <cfRule type="dataBar" priority="3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{6509ef56-a1c4-4cbf-b496-480edf6227e9}</x14:id>
        </ext>
      </extLst>
    </cfRule>
    <cfRule type="dataBar" priority="3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{54a0add9-11cf-41a6-8ba1-cf5902ffe931}</x14:id>
        </ext>
      </extLst>
    </cfRule>
  </conditionalFormatting>
  <conditionalFormatting sqref="R53">
    <cfRule type="dataBar" priority="3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{8ed81675-2c1f-4aad-b6c2-d22e99af186e}</x14:id>
        </ext>
      </extLst>
    </cfRule>
    <cfRule type="dataBar" priority="3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{70a22318-fd80-45c2-9827-5b8f9dfe6fdc}</x14:id>
        </ext>
      </extLst>
    </cfRule>
    <cfRule type="dataBar" priority="33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{ee1ff07f-e67c-4da1-ae4b-a2a4e9f206f0}</x14:id>
        </ext>
      </extLst>
    </cfRule>
  </conditionalFormatting>
  <conditionalFormatting sqref="C54">
    <cfRule type="dataBar" priority="33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{b60c830a-7c5f-4fa7-9c31-18d8ee288464}</x14:id>
        </ext>
      </extLst>
    </cfRule>
    <cfRule type="dataBar" priority="3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{ef928adc-4bee-4676-879d-7f4f63c364e1}</x14:id>
        </ext>
      </extLst>
    </cfRule>
  </conditionalFormatting>
  <conditionalFormatting sqref="F54">
    <cfRule type="dataBar" priority="3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{4db0e572-0e10-43b0-83f9-c8aedde5a946}</x14:id>
        </ext>
      </extLst>
    </cfRule>
    <cfRule type="dataBar" priority="3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{1167ef45-7d20-4bfd-9977-a4fde7508006}</x14:id>
        </ext>
      </extLst>
    </cfRule>
  </conditionalFormatting>
  <conditionalFormatting sqref="I54">
    <cfRule type="dataBar" priority="33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{606a6661-7789-4f57-a6ec-c5fa1dce6aa6}</x14:id>
        </ext>
      </extLst>
    </cfRule>
  </conditionalFormatting>
  <conditionalFormatting sqref="L54">
    <cfRule type="dataBar" priority="3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{a4c2ae41-afbb-4b60-b229-8c870bfb7e2e}</x14:id>
        </ext>
      </extLst>
    </cfRule>
    <cfRule type="dataBar" priority="33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{96be3773-1a0d-4cf8-a6d0-0844fcbbf914}</x14:id>
        </ext>
      </extLst>
    </cfRule>
  </conditionalFormatting>
  <conditionalFormatting sqref="O54">
    <cfRule type="dataBar" priority="3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{a4d3a403-e7b5-4d2c-8791-843e56bb8335}</x14:id>
        </ext>
      </extLst>
    </cfRule>
    <cfRule type="dataBar" priority="3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{acd6d9fe-deb7-4b86-a0dd-5f6c71a2ac21}</x14:id>
        </ext>
      </extLst>
    </cfRule>
  </conditionalFormatting>
  <conditionalFormatting sqref="R54">
    <cfRule type="dataBar" priority="3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{132246ed-faa6-41b7-b4a4-d5d478c0fc88}</x14:id>
        </ext>
      </extLst>
    </cfRule>
    <cfRule type="dataBar" priority="3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{8dfb5497-981d-46ce-8364-6cf16a478f81}</x14:id>
        </ext>
      </extLst>
    </cfRule>
  </conditionalFormatting>
  <conditionalFormatting sqref="C55">
    <cfRule type="dataBar" priority="3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{6197507b-5dba-4009-ba6c-95056c1baee9}</x14:id>
        </ext>
      </extLst>
    </cfRule>
    <cfRule type="dataBar" priority="3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{59e114b7-1f4b-44ec-85a5-3b58c6f26adf}</x14:id>
        </ext>
      </extLst>
    </cfRule>
    <cfRule type="dataBar" priority="3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{5b40be92-17b0-46af-9541-b162a5611cb9}</x14:id>
        </ext>
      </extLst>
    </cfRule>
  </conditionalFormatting>
  <conditionalFormatting sqref="F55">
    <cfRule type="dataBar" priority="33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{0e61f196-30e6-4650-acb5-ffeead9e27e8}</x14:id>
        </ext>
      </extLst>
    </cfRule>
    <cfRule type="dataBar" priority="3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{9f093a85-7b4b-4c10-9775-a3a56687942d}</x14:id>
        </ext>
      </extLst>
    </cfRule>
    <cfRule type="dataBar" priority="3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{0fc6f68d-7cb8-412d-a67b-4fb9c0352241}</x14:id>
        </ext>
      </extLst>
    </cfRule>
    <cfRule type="dataBar" priority="3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{43967229-d22b-4c27-bbdd-0486a030c383}</x14:id>
        </ext>
      </extLst>
    </cfRule>
    <cfRule type="dataBar" priority="3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{5e6ab9dc-c0c2-433c-b638-377dc7d88132}</x14:id>
        </ext>
      </extLst>
    </cfRule>
  </conditionalFormatting>
  <conditionalFormatting sqref="I55">
    <cfRule type="dataBar" priority="3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{2ec7fe40-fdd4-4a37-8047-868bf7dc615a}</x14:id>
        </ext>
      </extLst>
    </cfRule>
    <cfRule type="dataBar" priority="3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{6a4253a8-aee6-41e2-bb06-7c2ccb9cecb6}</x14:id>
        </ext>
      </extLst>
    </cfRule>
    <cfRule type="dataBar" priority="33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{1327080b-d4fb-4547-be55-51842742b4ba}</x14:id>
        </ext>
      </extLst>
    </cfRule>
    <cfRule type="dataBar" priority="3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{9a43696a-7991-4d3e-84c2-ed0e80e48372}</x14:id>
        </ext>
      </extLst>
    </cfRule>
    <cfRule type="dataBar" priority="3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{ed7615cf-b0e9-4c13-be2c-60b50cf97442}</x14:id>
        </ext>
      </extLst>
    </cfRule>
    <cfRule type="dataBar" priority="3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{365ec25b-c545-4c78-966a-4264565650f9}</x14:id>
        </ext>
      </extLst>
    </cfRule>
    <cfRule type="dataBar" priority="3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{97eda173-0186-460e-a249-b59ea104146a}</x14:id>
        </ext>
      </extLst>
    </cfRule>
    <cfRule type="dataBar" priority="3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{b0034b2b-d9f6-4cb7-a3a8-f4f1093a9b86}</x14:id>
        </ext>
      </extLst>
    </cfRule>
    <cfRule type="dataBar" priority="3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{b360a685-c75b-4898-9ab5-96ddc1c5c8de}</x14:id>
        </ext>
      </extLst>
    </cfRule>
    <cfRule type="dataBar" priority="3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{d84e2048-a1cf-4ec0-b235-88aa6341cc00}</x14:id>
        </ext>
      </extLst>
    </cfRule>
    <cfRule type="dataBar" priority="3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{6a184367-ff24-490f-b92b-dfe5533d981f}</x14:id>
        </ext>
      </extLst>
    </cfRule>
  </conditionalFormatting>
  <conditionalFormatting sqref="R55">
    <cfRule type="dataBar" priority="3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{00e71986-ff57-4494-ab7c-2f3918783ed7}</x14:id>
        </ext>
      </extLst>
    </cfRule>
    <cfRule type="dataBar" priority="3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{f86435a6-9ca7-4a98-a3b2-6f87ae4f4632}</x14:id>
        </ext>
      </extLst>
    </cfRule>
    <cfRule type="dataBar" priority="33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{3dd21f27-376f-4908-9a1b-f7785c3c2ea0}</x14:id>
        </ext>
      </extLst>
    </cfRule>
  </conditionalFormatting>
  <conditionalFormatting sqref="I56">
    <cfRule type="dataBar" priority="3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{2da2f3aa-64a6-42be-b4f6-0cc54beebb47}</x14:id>
        </ext>
      </extLst>
    </cfRule>
    <cfRule type="dataBar" priority="3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{fa6921c6-3ca2-4905-bb2a-d93615c733b9}</x14:id>
        </ext>
      </extLst>
    </cfRule>
    <cfRule type="dataBar" priority="3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{7a09119f-2ea5-4202-95a0-4daddff6f5d0}</x14:id>
        </ext>
      </extLst>
    </cfRule>
    <cfRule type="dataBar" priority="3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{c1520073-9609-46fe-9935-93bfd0d89d9f}</x14:id>
        </ext>
      </extLst>
    </cfRule>
    <cfRule type="dataBar" priority="3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{9e6ea00c-0406-496e-a719-80fce220a6cf}</x14:id>
        </ext>
      </extLst>
    </cfRule>
    <cfRule type="dataBar" priority="3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{4d520075-4a51-4f9b-be92-265eb8c9c421}</x14:id>
        </ext>
      </extLst>
    </cfRule>
    <cfRule type="dataBar" priority="32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{f1c47755-6eae-4578-bf8d-61878ff7d8ea}</x14:id>
        </ext>
      </extLst>
    </cfRule>
    <cfRule type="dataBar" priority="3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{27d5754a-e6d2-4775-bdfa-b7681d50d138}</x14:id>
        </ext>
      </extLst>
    </cfRule>
    <cfRule type="dataBar" priority="3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{a3353090-1516-4e17-a0eb-6d1c330f2da2}</x14:id>
        </ext>
      </extLst>
    </cfRule>
    <cfRule type="dataBar" priority="32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{edace822-909b-49c0-adab-a649b864f793}</x14:id>
        </ext>
      </extLst>
    </cfRule>
    <cfRule type="dataBar" priority="3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{3881e2c5-4666-411f-8789-a0896af629a6}</x14:id>
        </ext>
      </extLst>
    </cfRule>
  </conditionalFormatting>
  <conditionalFormatting sqref="I57">
    <cfRule type="dataBar" priority="3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{8e9ee719-e037-485b-a51e-7be51ade27df}</x14:id>
        </ext>
      </extLst>
    </cfRule>
    <cfRule type="dataBar" priority="32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{94a4d9d2-2c1d-4aa5-8258-4ea401c96ca1}</x14:id>
        </ext>
      </extLst>
    </cfRule>
    <cfRule type="dataBar" priority="3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{823dd4dc-add1-4242-9356-4561c4126d18}</x14:id>
        </ext>
      </extLst>
    </cfRule>
    <cfRule type="dataBar" priority="3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{f45001e6-29a0-466a-bc58-0af8bc94ca95}</x14:id>
        </ext>
      </extLst>
    </cfRule>
    <cfRule type="dataBar" priority="3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{59fb713b-9a9c-42c5-8328-322bca8f2629}</x14:id>
        </ext>
      </extLst>
    </cfRule>
    <cfRule type="dataBar" priority="3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{70ef73fb-0c5b-4934-9a7a-ebf0c13bd204}</x14:id>
        </ext>
      </extLst>
    </cfRule>
    <cfRule type="dataBar" priority="3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{1754ba19-c031-4bef-b59d-ba959fbe5476}</x14:id>
        </ext>
      </extLst>
    </cfRule>
    <cfRule type="dataBar" priority="3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{1e574f7f-6701-4788-b3bb-f5e4b9217c30}</x14:id>
        </ext>
      </extLst>
    </cfRule>
    <cfRule type="dataBar" priority="3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{2dd94f94-d696-4863-b636-a95712d56118}</x14:id>
        </ext>
      </extLst>
    </cfRule>
    <cfRule type="dataBar" priority="3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{47debc3c-7dc3-4d40-a821-390f9e9a6eab}</x14:id>
        </ext>
      </extLst>
    </cfRule>
    <cfRule type="dataBar" priority="3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{783265bd-a43e-4ba6-8a24-d90763764acb}</x14:id>
        </ext>
      </extLst>
    </cfRule>
  </conditionalFormatting>
  <conditionalFormatting sqref="I58">
    <cfRule type="dataBar" priority="3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{7463a46b-940c-4a20-8be8-ce82328ebbab}</x14:id>
        </ext>
      </extLst>
    </cfRule>
    <cfRule type="dataBar" priority="3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{53522f7f-171a-4201-8974-28acd461695d}</x14:id>
        </ext>
      </extLst>
    </cfRule>
    <cfRule type="dataBar" priority="3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{8e858fc5-4618-4df5-8f97-a7cd07396fa7}</x14:id>
        </ext>
      </extLst>
    </cfRule>
    <cfRule type="dataBar" priority="3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{d2493f00-793b-4fbb-b147-0f39dde28c29}</x14:id>
        </ext>
      </extLst>
    </cfRule>
    <cfRule type="dataBar" priority="3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{11f2a035-10f1-45b1-b392-9e321b2b96be}</x14:id>
        </ext>
      </extLst>
    </cfRule>
    <cfRule type="dataBar" priority="3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{94e0cc6f-c9da-43f8-8113-cd37d0611d76}</x14:id>
        </ext>
      </extLst>
    </cfRule>
    <cfRule type="dataBar" priority="3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{10e888fd-6e58-4aa6-a8d4-e891626a8086}</x14:id>
        </ext>
      </extLst>
    </cfRule>
    <cfRule type="dataBar" priority="3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{421f87fe-d80a-43a6-b892-ee24d611e36f}</x14:id>
        </ext>
      </extLst>
    </cfRule>
    <cfRule type="dataBar" priority="3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{fab70903-ebc1-4cee-96b5-a806045a1ad8}</x14:id>
        </ext>
      </extLst>
    </cfRule>
    <cfRule type="dataBar" priority="3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{17ab0f9c-0b56-4742-847e-8279f76667d3}</x14:id>
        </ext>
      </extLst>
    </cfRule>
    <cfRule type="dataBar" priority="3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{e90de581-7c9d-4843-a224-27937df9c071}</x14:id>
        </ext>
      </extLst>
    </cfRule>
  </conditionalFormatting>
  <conditionalFormatting sqref="C59">
    <cfRule type="dataBar" priority="3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{2d6ef804-7356-4c4b-9a1c-1aca0d2ac726}</x14:id>
        </ext>
      </extLst>
    </cfRule>
    <cfRule type="dataBar" priority="3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{f8d02304-4af1-447a-8482-c7effdcf34ca}</x14:id>
        </ext>
      </extLst>
    </cfRule>
    <cfRule type="dataBar" priority="3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{d769969f-adf1-4f02-8714-ecc21f87a3db}</x14:id>
        </ext>
      </extLst>
    </cfRule>
    <cfRule type="dataBar" priority="3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{32860176-1eca-47de-9fb7-698378cfb82d}</x14:id>
        </ext>
      </extLst>
    </cfRule>
    <cfRule type="dataBar" priority="3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{50be617b-3af3-4562-9181-56ca201dcec7}</x14:id>
        </ext>
      </extLst>
    </cfRule>
    <cfRule type="dataBar" priority="3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{e4a16fa4-9001-45dd-ad92-881df62759b8}</x14:id>
        </ext>
      </extLst>
    </cfRule>
    <cfRule type="dataBar" priority="3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{45d13dd4-88c4-4dfe-b40b-6e325e9af33f}</x14:id>
        </ext>
      </extLst>
    </cfRule>
    <cfRule type="dataBar" priority="3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{a9c5361b-56a9-4289-b7b1-027ccf82860d}</x14:id>
        </ext>
      </extLst>
    </cfRule>
    <cfRule type="dataBar" priority="3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{bfda2227-304b-428e-aa82-d4092a2951a7}</x14:id>
        </ext>
      </extLst>
    </cfRule>
    <cfRule type="dataBar" priority="3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{d61e8448-80a4-4bbc-a77a-24f0b65c8d8c}</x14:id>
        </ext>
      </extLst>
    </cfRule>
    <cfRule type="dataBar" priority="3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{e05ab518-52c2-48c8-89ae-6385615cdbb6}</x14:id>
        </ext>
      </extLst>
    </cfRule>
  </conditionalFormatting>
  <conditionalFormatting sqref="F59">
    <cfRule type="dataBar" priority="3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{c25aa8e4-da03-4c68-ad63-5924f90c0ce0}</x14:id>
        </ext>
      </extLst>
    </cfRule>
    <cfRule type="dataBar" priority="3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{203cd2b7-08cd-47a7-a8cc-506d94fd7168}</x14:id>
        </ext>
      </extLst>
    </cfRule>
    <cfRule type="dataBar" priority="3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{8ca02922-785a-4629-821f-f4a644676d9c}</x14:id>
        </ext>
      </extLst>
    </cfRule>
    <cfRule type="dataBar" priority="3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{5c502ae9-e43e-4bda-8044-42f28c1539ed}</x14:id>
        </ext>
      </extLst>
    </cfRule>
    <cfRule type="dataBar" priority="3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{40dce042-ad7a-42bf-b665-b079d77d2023}</x14:id>
        </ext>
      </extLst>
    </cfRule>
  </conditionalFormatting>
  <conditionalFormatting sqref="I59">
    <cfRule type="dataBar" priority="3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{9f09365c-4d45-4fc7-a613-0f8567ec8299}</x14:id>
        </ext>
      </extLst>
    </cfRule>
    <cfRule type="dataBar" priority="3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{7df0955e-e9e5-4134-8dd1-b6b3f2d5eb71}</x14:id>
        </ext>
      </extLst>
    </cfRule>
    <cfRule type="dataBar" priority="3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{b3e77641-f772-4e45-b646-7863afbb89e0}</x14:id>
        </ext>
      </extLst>
    </cfRule>
    <cfRule type="dataBar" priority="3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{5d5d8280-ba1b-40f3-821d-f379a1e59784}</x14:id>
        </ext>
      </extLst>
    </cfRule>
    <cfRule type="dataBar" priority="3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{54ec682a-85bc-4802-ab27-61d1c7fe5452}</x14:id>
        </ext>
      </extLst>
    </cfRule>
    <cfRule type="dataBar" priority="3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{a7169b0e-8023-47c3-849e-74e1529fa155}</x14:id>
        </ext>
      </extLst>
    </cfRule>
    <cfRule type="dataBar" priority="3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{a213478a-63e1-464f-9536-3b770d83e676}</x14:id>
        </ext>
      </extLst>
    </cfRule>
    <cfRule type="dataBar" priority="3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{82a53cf7-a9ce-433a-acd9-30622f29bcb2}</x14:id>
        </ext>
      </extLst>
    </cfRule>
    <cfRule type="dataBar" priority="3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{57734489-a254-4a83-9d9d-faf4ba5e6d0c}</x14:id>
        </ext>
      </extLst>
    </cfRule>
    <cfRule type="dataBar" priority="3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{78166425-6097-4a1c-8824-e26bd39a45c8}</x14:id>
        </ext>
      </extLst>
    </cfRule>
    <cfRule type="dataBar" priority="3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{d5a6d548-dda4-470b-9d61-d6c99d394093}</x14:id>
        </ext>
      </extLst>
    </cfRule>
  </conditionalFormatting>
  <conditionalFormatting sqref="R59">
    <cfRule type="dataBar" priority="3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{cbf6e876-64ff-48c1-8f87-5e8748b88554}</x14:id>
        </ext>
      </extLst>
    </cfRule>
    <cfRule type="dataBar" priority="3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{1cd23a2d-6fc8-41e7-86ea-67027b6c4b3f}</x14:id>
        </ext>
      </extLst>
    </cfRule>
    <cfRule type="dataBar" priority="3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{4821cba2-0f94-42e0-97de-20ab6bf8e9a5}</x14:id>
        </ext>
      </extLst>
    </cfRule>
  </conditionalFormatting>
  <conditionalFormatting sqref="F60">
    <cfRule type="dataBar" priority="3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{3c845edd-9e54-4b72-8035-7a8acfb9f9d5}</x14:id>
        </ext>
      </extLst>
    </cfRule>
    <cfRule type="dataBar" priority="3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{ba247403-0363-482e-bfe5-891286f855e5}</x14:id>
        </ext>
      </extLst>
    </cfRule>
    <cfRule type="dataBar" priority="3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{876c4052-6adc-40f9-ba64-1e3ed713624b}</x14:id>
        </ext>
      </extLst>
    </cfRule>
    <cfRule type="dataBar" priority="3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{fef7ae39-4a4b-419c-a249-2944fe37e9bd}</x14:id>
        </ext>
      </extLst>
    </cfRule>
    <cfRule type="dataBar" priority="3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{77d0cd46-a4f9-43f5-95e8-4adb74c9d5c0}</x14:id>
        </ext>
      </extLst>
    </cfRule>
  </conditionalFormatting>
  <conditionalFormatting sqref="I60">
    <cfRule type="dataBar" priority="3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{9dfaf45d-ad47-4cd2-a71e-50a4466d8192}</x14:id>
        </ext>
      </extLst>
    </cfRule>
    <cfRule type="dataBar" priority="3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{e795a10b-2f15-446f-8ecd-8c8f10b3bbbb}</x14:id>
        </ext>
      </extLst>
    </cfRule>
    <cfRule type="dataBar" priority="3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{c357d154-dbd4-46e1-ae01-fba4d16fd1ae}</x14:id>
        </ext>
      </extLst>
    </cfRule>
    <cfRule type="dataBar" priority="3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{c93f871d-1063-42d1-af61-232b2d55bd95}</x14:id>
        </ext>
      </extLst>
    </cfRule>
    <cfRule type="dataBar" priority="3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{bd6b46ae-4798-4262-bd7d-c94e60aa3e98}</x14:id>
        </ext>
      </extLst>
    </cfRule>
    <cfRule type="dataBar" priority="3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{d4d3f043-0814-4232-9001-7c868a6bad4c}</x14:id>
        </ext>
      </extLst>
    </cfRule>
    <cfRule type="dataBar" priority="32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{efbf65ef-21b9-43db-8576-55f0a5f83b45}</x14:id>
        </ext>
      </extLst>
    </cfRule>
    <cfRule type="dataBar" priority="3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{55df0996-889d-464c-b431-130c4bcfa05f}</x14:id>
        </ext>
      </extLst>
    </cfRule>
    <cfRule type="dataBar" priority="3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{06f46993-fcaa-424b-8dcd-8d8b693c62b3}</x14:id>
        </ext>
      </extLst>
    </cfRule>
    <cfRule type="dataBar" priority="3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{1dff16e8-5ac9-4b4e-af95-7f4180c4c3c4}</x14:id>
        </ext>
      </extLst>
    </cfRule>
    <cfRule type="dataBar" priority="3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{9b742ef6-42df-4a74-9bf6-c4b256ac783f}</x14:id>
        </ext>
      </extLst>
    </cfRule>
  </conditionalFormatting>
  <conditionalFormatting sqref="I61">
    <cfRule type="dataBar" priority="3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{8000f410-72d8-4eab-92a2-f596847a7c83}</x14:id>
        </ext>
      </extLst>
    </cfRule>
    <cfRule type="dataBar" priority="3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{180a2ee1-c781-42a8-8178-b65a1e4814a4}</x14:id>
        </ext>
      </extLst>
    </cfRule>
    <cfRule type="dataBar" priority="3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{ae53a65e-97b1-4541-9f71-5ff6f7eca611}</x14:id>
        </ext>
      </extLst>
    </cfRule>
    <cfRule type="dataBar" priority="3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{84486755-6ca5-4a1a-b15a-5dd1ecd6990b}</x14:id>
        </ext>
      </extLst>
    </cfRule>
    <cfRule type="dataBar" priority="3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{a72c1505-4f97-4490-a597-833d515f84e5}</x14:id>
        </ext>
      </extLst>
    </cfRule>
    <cfRule type="dataBar" priority="3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{f8cfb43c-4bb3-4ed8-8851-7a90135bfb31}</x14:id>
        </ext>
      </extLst>
    </cfRule>
    <cfRule type="dataBar" priority="3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{704bdc99-3ab0-4edf-9571-f2107799adab}</x14:id>
        </ext>
      </extLst>
    </cfRule>
    <cfRule type="dataBar" priority="3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{3e4d0b82-2e60-417d-8029-61c8ebca27b3}</x14:id>
        </ext>
      </extLst>
    </cfRule>
    <cfRule type="dataBar" priority="3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{b56f23ab-0d2f-4d25-a560-d3a7046daf91}</x14:id>
        </ext>
      </extLst>
    </cfRule>
    <cfRule type="dataBar" priority="3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{a5733838-4cf3-4cc0-94f1-0f9017e4864b}</x14:id>
        </ext>
      </extLst>
    </cfRule>
    <cfRule type="dataBar" priority="3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{ffd9757c-1a87-4d9b-b137-0d937e093c06}</x14:id>
        </ext>
      </extLst>
    </cfRule>
  </conditionalFormatting>
  <conditionalFormatting sqref="I62">
    <cfRule type="dataBar" priority="3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{2e19d192-40c9-44e8-aa3d-0876be5ad687}</x14:id>
        </ext>
      </extLst>
    </cfRule>
    <cfRule type="dataBar" priority="3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{52b69c21-2b94-485c-86d7-f23bbc7ed2f0}</x14:id>
        </ext>
      </extLst>
    </cfRule>
    <cfRule type="dataBar" priority="3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{a6242c3f-2fe9-498e-83cf-e8c4b66942b1}</x14:id>
        </ext>
      </extLst>
    </cfRule>
    <cfRule type="dataBar" priority="3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{8a417da6-64fd-4e85-ad04-1392baf67e9b}</x14:id>
        </ext>
      </extLst>
    </cfRule>
    <cfRule type="dataBar" priority="3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{e4cb2bbc-cd2b-4db5-951e-95e5e93a1fab}</x14:id>
        </ext>
      </extLst>
    </cfRule>
    <cfRule type="dataBar" priority="3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{8b085fd4-8ee8-4061-9dfe-76317eb77470}</x14:id>
        </ext>
      </extLst>
    </cfRule>
    <cfRule type="dataBar" priority="3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{255cbfd1-90ea-4eb6-8a20-31eed78a0cbc}</x14:id>
        </ext>
      </extLst>
    </cfRule>
    <cfRule type="dataBar" priority="3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{b1b228ee-c6c9-4ef1-9253-62f5268eadda}</x14:id>
        </ext>
      </extLst>
    </cfRule>
    <cfRule type="dataBar" priority="3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{5caa8c2d-1d2c-4a7e-a2bf-2e10c1cb5453}</x14:id>
        </ext>
      </extLst>
    </cfRule>
    <cfRule type="dataBar" priority="3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{99ef59e5-df2d-4255-a03a-5ab03f8c0dd1}</x14:id>
        </ext>
      </extLst>
    </cfRule>
    <cfRule type="dataBar" priority="3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{7e88f266-6845-4e0f-bb7b-1209ee2c3873}</x14:id>
        </ext>
      </extLst>
    </cfRule>
  </conditionalFormatting>
  <conditionalFormatting sqref="C63">
    <cfRule type="dataBar" priority="3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{b1bbd562-1e5f-4fe9-a276-458ec8d7efed}</x14:id>
        </ext>
      </extLst>
    </cfRule>
    <cfRule type="dataBar" priority="3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{0c8ef3de-94a7-4e27-ab2d-e8f0aa12d6c6}</x14:id>
        </ext>
      </extLst>
    </cfRule>
    <cfRule type="dataBar" priority="3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{7beff6eb-e7e5-4678-a3f1-e209580f92a0}</x14:id>
        </ext>
      </extLst>
    </cfRule>
    <cfRule type="dataBar" priority="3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{c0668945-6e27-4b4b-abef-36bc70bb86c7}</x14:id>
        </ext>
      </extLst>
    </cfRule>
    <cfRule type="dataBar" priority="3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{a636b1bc-d715-4375-833a-9899ac575027}</x14:id>
        </ext>
      </extLst>
    </cfRule>
    <cfRule type="dataBar" priority="3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{70fca39f-de47-4410-ac2e-4d54f517350a}</x14:id>
        </ext>
      </extLst>
    </cfRule>
    <cfRule type="dataBar" priority="3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{0fa6189e-5dc7-4324-9165-c204699f6cb8}</x14:id>
        </ext>
      </extLst>
    </cfRule>
    <cfRule type="dataBar" priority="3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{9a0427f4-d660-454b-8c79-a1804c7e7375}</x14:id>
        </ext>
      </extLst>
    </cfRule>
    <cfRule type="dataBar" priority="3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{99bea676-00ae-4f6d-a81c-10ee76ce3486}</x14:id>
        </ext>
      </extLst>
    </cfRule>
    <cfRule type="dataBar" priority="3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{0cbbcd87-281e-4c0b-994a-9de29ffe39d6}</x14:id>
        </ext>
      </extLst>
    </cfRule>
    <cfRule type="dataBar" priority="3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{6b789e6f-1df5-4e47-b8d6-d880c4304bdf}</x14:id>
        </ext>
      </extLst>
    </cfRule>
  </conditionalFormatting>
  <conditionalFormatting sqref="F63">
    <cfRule type="dataBar" priority="3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{df0dd874-25dd-403d-b116-ed878d897dd4}</x14:id>
        </ext>
      </extLst>
    </cfRule>
    <cfRule type="dataBar" priority="3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{f9d60bfa-ed4e-4792-af12-a140ed5685c1}</x14:id>
        </ext>
      </extLst>
    </cfRule>
    <cfRule type="dataBar" priority="3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{4bccdc1b-8889-41ee-bb4a-9e6b0a52a6f0}</x14:id>
        </ext>
      </extLst>
    </cfRule>
    <cfRule type="dataBar" priority="3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{1120f111-b31a-41b5-8a6d-ec2a9cde30a1}</x14:id>
        </ext>
      </extLst>
    </cfRule>
    <cfRule type="dataBar" priority="3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{49040922-7db5-481f-9552-fae57fe4c64f}</x14:id>
        </ext>
      </extLst>
    </cfRule>
  </conditionalFormatting>
  <conditionalFormatting sqref="I63">
    <cfRule type="dataBar" priority="3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{046c7982-bc58-4c9c-a5f7-bc7aecfeb7f7}</x14:id>
        </ext>
      </extLst>
    </cfRule>
    <cfRule type="dataBar" priority="3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{7b0e24a2-b615-41d0-a8f0-10855bcee298}</x14:id>
        </ext>
      </extLst>
    </cfRule>
    <cfRule type="dataBar" priority="3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{8acbb3c8-b52d-469d-86b6-7e850c89c0f6}</x14:id>
        </ext>
      </extLst>
    </cfRule>
    <cfRule type="dataBar" priority="3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{40e33f17-a6c9-49a4-a661-be3af0410736}</x14:id>
        </ext>
      </extLst>
    </cfRule>
    <cfRule type="dataBar" priority="3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{4f0aca3a-f041-4f0b-a82c-eeb2d730a87e}</x14:id>
        </ext>
      </extLst>
    </cfRule>
    <cfRule type="dataBar" priority="3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{cc935de3-e763-4518-bb9e-bed19f607af0}</x14:id>
        </ext>
      </extLst>
    </cfRule>
    <cfRule type="dataBar" priority="3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{eee6f39b-69fb-4b8b-b030-7beea98e33a8}</x14:id>
        </ext>
      </extLst>
    </cfRule>
    <cfRule type="dataBar" priority="3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{ecb5d735-e86a-4720-a07b-8e84d31d0af6}</x14:id>
        </ext>
      </extLst>
    </cfRule>
    <cfRule type="dataBar" priority="3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{a3fba1a7-6528-4659-8f19-38ff79bebae7}</x14:id>
        </ext>
      </extLst>
    </cfRule>
    <cfRule type="dataBar" priority="3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{fa21647c-547e-4f8c-84f3-96b0bbd65971}</x14:id>
        </ext>
      </extLst>
    </cfRule>
    <cfRule type="dataBar" priority="3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{f0996573-86db-4c46-99fc-a051fd45c9a4}</x14:id>
        </ext>
      </extLst>
    </cfRule>
  </conditionalFormatting>
  <conditionalFormatting sqref="R63">
    <cfRule type="dataBar" priority="3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{1ccfb4b3-0599-45bd-a9d3-7b6708983160}</x14:id>
        </ext>
      </extLst>
    </cfRule>
    <cfRule type="dataBar" priority="3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{cb31e495-b260-48fb-806a-838575b60c44}</x14:id>
        </ext>
      </extLst>
    </cfRule>
    <cfRule type="dataBar" priority="3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{5500c104-2790-4f80-9778-cf0f7fc63028}</x14:id>
        </ext>
      </extLst>
    </cfRule>
  </conditionalFormatting>
  <conditionalFormatting sqref="C64">
    <cfRule type="dataBar" priority="3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{317d34b6-bab3-4af0-85a5-e9da7dfc6a3a}</x14:id>
        </ext>
      </extLst>
    </cfRule>
    <cfRule type="dataBar" priority="3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{4ff587c2-b9fd-46ed-bd27-5f56ea6e581a}</x14:id>
        </ext>
      </extLst>
    </cfRule>
  </conditionalFormatting>
  <conditionalFormatting sqref="C69">
    <cfRule type="dataBar" priority="30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{bc40f90a-8f22-4500-af21-d81947747bc8}</x14:id>
        </ext>
      </extLst>
    </cfRule>
    <cfRule type="dataBar" priority="30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{8f8bb089-66d5-4bfb-9f63-b7611e2429af}</x14:id>
        </ext>
      </extLst>
    </cfRule>
    <cfRule type="dataBar" priority="30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{152e2b19-02e1-4dc3-a4f9-f66d9ec83730}</x14:id>
        </ext>
      </extLst>
    </cfRule>
    <cfRule type="dataBar" priority="30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{f2865c96-b3ac-42ae-8411-a0d180b1934a}</x14:id>
        </ext>
      </extLst>
    </cfRule>
    <cfRule type="dataBar" priority="30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{33af529a-4e91-4aec-be6f-a486d6fe64aa}</x14:id>
        </ext>
      </extLst>
    </cfRule>
    <cfRule type="dataBar" priority="30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{477b8e5b-02cc-4585-b3a4-1bd38822722e}</x14:id>
        </ext>
      </extLst>
    </cfRule>
    <cfRule type="dataBar" priority="30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{6b2988be-67e6-4082-ab9c-718ab0597128}</x14:id>
        </ext>
      </extLst>
    </cfRule>
    <cfRule type="dataBar" priority="30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{f5379e7d-3426-4fe9-82dd-138942404872}</x14:id>
        </ext>
      </extLst>
    </cfRule>
    <cfRule type="dataBar" priority="30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{8ff65840-b64a-4548-b4d2-f350dd677b5a}</x14:id>
        </ext>
      </extLst>
    </cfRule>
    <cfRule type="dataBar" priority="30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{7a4dc0ae-8c25-4985-b597-9105cf7ee7c4}</x14:id>
        </ext>
      </extLst>
    </cfRule>
    <cfRule type="dataBar" priority="30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{8e7211df-646b-4df7-92c0-ec50dbf747d4}</x14:id>
        </ext>
      </extLst>
    </cfRule>
    <cfRule type="dataBar" priority="3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{aa7bf34e-9403-4e35-860c-c0d0c60c0662}</x14:id>
        </ext>
      </extLst>
    </cfRule>
  </conditionalFormatting>
  <conditionalFormatting sqref="F69">
    <cfRule type="dataBar" priority="30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{c3a128e7-e3e2-4c7f-9354-b4ce8be7091f}</x14:id>
        </ext>
      </extLst>
    </cfRule>
    <cfRule type="dataBar" priority="30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{ddbe4750-e944-4e87-bbb2-853fbf4a079c}</x14:id>
        </ext>
      </extLst>
    </cfRule>
    <cfRule type="dataBar" priority="30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{ad012957-2350-4187-a825-d271e949e5ab}</x14:id>
        </ext>
      </extLst>
    </cfRule>
    <cfRule type="dataBar" priority="30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{5b764e24-accc-4c11-bb8e-80ac373dc766}</x14:id>
        </ext>
      </extLst>
    </cfRule>
    <cfRule type="dataBar" priority="30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{ca926a31-dd30-4460-8d41-4818d28811e9}</x14:id>
        </ext>
      </extLst>
    </cfRule>
  </conditionalFormatting>
  <conditionalFormatting sqref="I69">
    <cfRule type="dataBar" priority="30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{b2b88f77-2889-4310-897b-c025b95058ea}</x14:id>
        </ext>
      </extLst>
    </cfRule>
    <cfRule type="dataBar" priority="30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{18997d08-0264-416d-8691-cf5e12204de8}</x14:id>
        </ext>
      </extLst>
    </cfRule>
    <cfRule type="dataBar" priority="30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{1df2f67f-6237-47b6-8607-7ac2a22b6c31}</x14:id>
        </ext>
      </extLst>
    </cfRule>
    <cfRule type="dataBar" priority="3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{3611fdbc-ca61-4830-85a0-561e46844322}</x14:id>
        </ext>
      </extLst>
    </cfRule>
    <cfRule type="dataBar" priority="30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{68fd36b6-b187-49f6-98f2-66bc00064267}</x14:id>
        </ext>
      </extLst>
    </cfRule>
    <cfRule type="dataBar" priority="30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{b336e38c-4bbf-4668-b358-f0b545910ab3}</x14:id>
        </ext>
      </extLst>
    </cfRule>
    <cfRule type="dataBar" priority="30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{5cabeb82-a9eb-4a1a-b60f-e43177b29493}</x14:id>
        </ext>
      </extLst>
    </cfRule>
    <cfRule type="dataBar" priority="30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{3cd5c603-458c-4fe7-8d7f-9bcee304a4b6}</x14:id>
        </ext>
      </extLst>
    </cfRule>
    <cfRule type="dataBar" priority="30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{ce79b3ae-2042-46cc-9952-3c2cd2eca3e7}</x14:id>
        </ext>
      </extLst>
    </cfRule>
    <cfRule type="dataBar" priority="30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{e7f0f9f3-87b5-42b3-ae8f-8b68ac635662}</x14:id>
        </ext>
      </extLst>
    </cfRule>
    <cfRule type="dataBar" priority="30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{60006eef-01e1-40ff-a372-441812ed7629}</x14:id>
        </ext>
      </extLst>
    </cfRule>
    <cfRule type="dataBar" priority="3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{eabf1d70-b0ba-4e05-b955-a462d1bce6d5}</x14:id>
        </ext>
      </extLst>
    </cfRule>
  </conditionalFormatting>
  <conditionalFormatting sqref="R73">
    <cfRule type="dataBar" priority="29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{2a618e7f-8a3e-43a1-971f-07358579b38f}</x14:id>
        </ext>
      </extLst>
    </cfRule>
    <cfRule type="dataBar" priority="29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{ec9ed138-4924-48f4-890a-c8f74e12afb0}</x14:id>
        </ext>
      </extLst>
    </cfRule>
    <cfRule type="dataBar" priority="29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{ea188621-c40c-409e-b892-dc1e380e0401}</x14:id>
        </ext>
      </extLst>
    </cfRule>
  </conditionalFormatting>
  <conditionalFormatting sqref="C80">
    <cfRule type="dataBar" priority="28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{33588fb8-2e52-4300-b683-e0ec19680c7c}</x14:id>
        </ext>
      </extLst>
    </cfRule>
  </conditionalFormatting>
  <conditionalFormatting sqref="R80">
    <cfRule type="dataBar" priority="28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{2140f7f0-f328-4d79-b472-380b7b53dbda}</x14:id>
        </ext>
      </extLst>
    </cfRule>
    <cfRule type="dataBar" priority="28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{a39046b1-e7e1-4f7e-bff8-01a61f9af325}</x14:id>
        </ext>
      </extLst>
    </cfRule>
    <cfRule type="dataBar" priority="28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{646574e8-7c76-4016-a6dd-2abfa919f0a7}</x14:id>
        </ext>
      </extLst>
    </cfRule>
  </conditionalFormatting>
  <conditionalFormatting sqref="C84">
    <cfRule type="dataBar" priority="27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{022f8201-3a29-4386-8c93-bc3b04c9818c}</x14:id>
        </ext>
      </extLst>
    </cfRule>
    <cfRule type="dataBar" priority="27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{484b1c91-99ae-47f9-a396-5568a64ecfa9}</x14:id>
        </ext>
      </extLst>
    </cfRule>
    <cfRule type="dataBar" priority="27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{ffc12a85-f9d4-4126-956c-7601565acc41}</x14:id>
        </ext>
      </extLst>
    </cfRule>
    <cfRule type="dataBar" priority="27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{87190527-93b9-434b-9653-b6456ef9b522}</x14:id>
        </ext>
      </extLst>
    </cfRule>
    <cfRule type="dataBar" priority="2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{e6cb4b0b-4ae9-40c6-8e69-d18fd0644c7c}</x14:id>
        </ext>
      </extLst>
    </cfRule>
    <cfRule type="dataBar" priority="27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{2fb17d19-b66d-467b-b451-3e289aec8932}</x14:id>
        </ext>
      </extLst>
    </cfRule>
    <cfRule type="dataBar" priority="27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{78f7952e-18b5-48cd-b988-15abe6112c47}</x14:id>
        </ext>
      </extLst>
    </cfRule>
    <cfRule type="dataBar" priority="27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{339ed91e-8e3b-4885-be1d-add1bc59492a}</x14:id>
        </ext>
      </extLst>
    </cfRule>
    <cfRule type="dataBar" priority="27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{94b4fca2-70dc-4911-b96c-603a7d51ab8b}</x14:id>
        </ext>
      </extLst>
    </cfRule>
    <cfRule type="dataBar" priority="27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{7f114264-1e43-484d-b10b-429d80964ece}</x14:id>
        </ext>
      </extLst>
    </cfRule>
    <cfRule type="dataBar" priority="27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{f726c74a-0690-49ce-8402-0e1d748ed9bf}</x14:id>
        </ext>
      </extLst>
    </cfRule>
    <cfRule type="dataBar" priority="27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{7c5f28dd-332a-42ef-b829-bceddfdc6f17}</x14:id>
        </ext>
      </extLst>
    </cfRule>
    <cfRule type="dataBar" priority="27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{b593bfe8-3a20-488c-8712-4288ad9a1ce5}</x14:id>
        </ext>
      </extLst>
    </cfRule>
    <cfRule type="dataBar" priority="27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{f115e7c3-e88f-46ee-8784-cc7aad6d9a51}</x14:id>
        </ext>
      </extLst>
    </cfRule>
  </conditionalFormatting>
  <conditionalFormatting sqref="I87">
    <cfRule type="dataBar" priority="27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{e1ce05fb-8a82-47fd-b0e1-e66b77b3faae}</x14:id>
        </ext>
      </extLst>
    </cfRule>
    <cfRule type="dataBar" priority="27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{531eca67-76bb-45ec-9891-758b71d42229}</x14:id>
        </ext>
      </extLst>
    </cfRule>
    <cfRule type="dataBar" priority="27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{be1b52f8-149c-4103-ad62-2e909891953b}</x14:id>
        </ext>
      </extLst>
    </cfRule>
    <cfRule type="dataBar" priority="27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{571e00fd-d330-4def-a3b0-d76b598d52e8}</x14:id>
        </ext>
      </extLst>
    </cfRule>
    <cfRule type="dataBar" priority="27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{6578734f-1015-4242-a34d-21afbc0e7202}</x14:id>
        </ext>
      </extLst>
    </cfRule>
    <cfRule type="dataBar" priority="27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{550d10ba-972f-47a6-9cad-d19cffeeef57}</x14:id>
        </ext>
      </extLst>
    </cfRule>
    <cfRule type="dataBar" priority="27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{54a75243-c685-429b-8823-ae2c9932c600}</x14:id>
        </ext>
      </extLst>
    </cfRule>
    <cfRule type="dataBar" priority="27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{b6bdbc18-4d4d-4723-b671-e3d022e09655}</x14:id>
        </ext>
      </extLst>
    </cfRule>
    <cfRule type="dataBar" priority="27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{def340b6-721b-499e-bab6-781f40c050ef}</x14:id>
        </ext>
      </extLst>
    </cfRule>
    <cfRule type="dataBar" priority="27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{dd9ee6f9-8114-4157-9393-64dff99ad266}</x14:id>
        </ext>
      </extLst>
    </cfRule>
    <cfRule type="dataBar" priority="27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{d5371d65-ab26-40c0-8663-b6ea2e7aa56d}</x14:id>
        </ext>
      </extLst>
    </cfRule>
    <cfRule type="dataBar" priority="27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{d822a2e7-480f-4d10-b31c-4581d1965e91}</x14:id>
        </ext>
      </extLst>
    </cfRule>
    <cfRule type="dataBar" priority="27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{f938de9c-e506-4318-8858-06acb6e43335}</x14:id>
        </ext>
      </extLst>
    </cfRule>
    <cfRule type="dataBar" priority="27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{02826447-1ee5-4a48-b4bc-17b66bff9c75}</x14:id>
        </ext>
      </extLst>
    </cfRule>
  </conditionalFormatting>
  <conditionalFormatting sqref="C89">
    <cfRule type="dataBar" priority="2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{7e79c151-35d4-48d6-a75b-a5c321d515eb}</x14:id>
        </ext>
      </extLst>
    </cfRule>
    <cfRule type="dataBar" priority="27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{1e724fdb-befb-4f66-ba7b-537259da022b}</x14:id>
        </ext>
      </extLst>
    </cfRule>
    <cfRule type="dataBar" priority="2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{65285abd-3a63-462e-bf0c-d82de09b5f1a}</x14:id>
        </ext>
      </extLst>
    </cfRule>
    <cfRule type="dataBar" priority="2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{ff2bd119-5685-4150-92e7-96cc32a7fb17}</x14:id>
        </ext>
      </extLst>
    </cfRule>
    <cfRule type="dataBar" priority="27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{c9e69e84-002f-4fc8-9aa4-d8767d21a57d}</x14:id>
        </ext>
      </extLst>
    </cfRule>
    <cfRule type="dataBar" priority="27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{2cc54978-b4b4-428d-95d9-dda789a191c8}</x14:id>
        </ext>
      </extLst>
    </cfRule>
    <cfRule type="dataBar" priority="27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{5e1197d4-f6d4-4bd0-b998-488e99aa9d3d}</x14:id>
        </ext>
      </extLst>
    </cfRule>
    <cfRule type="dataBar" priority="27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{ebdd8d62-08f7-48b3-8dee-aa07788c8243}</x14:id>
        </ext>
      </extLst>
    </cfRule>
    <cfRule type="dataBar" priority="27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{43be610a-6051-48ab-97a7-6b2ec8de1f51}</x14:id>
        </ext>
      </extLst>
    </cfRule>
    <cfRule type="dataBar" priority="27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{603176a4-39fe-4f57-bf19-ba42f31a5f8b}</x14:id>
        </ext>
      </extLst>
    </cfRule>
    <cfRule type="dataBar" priority="27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{9146ee27-6508-411d-819f-b64080d2ffab}</x14:id>
        </ext>
      </extLst>
    </cfRule>
    <cfRule type="dataBar" priority="2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{1766f546-3742-4bee-af37-254b83da4813}</x14:id>
        </ext>
      </extLst>
    </cfRule>
    <cfRule type="dataBar" priority="27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{b163a98e-dcad-4a39-9725-33b0126c01c5}</x14:id>
        </ext>
      </extLst>
    </cfRule>
    <cfRule type="dataBar" priority="27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{60cb9462-d4f9-4850-80b4-f2c3d098f408}</x14:id>
        </ext>
      </extLst>
    </cfRule>
  </conditionalFormatting>
  <conditionalFormatting sqref="I89">
    <cfRule type="dataBar" priority="27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{88d570de-3988-40d2-9ae9-70035d123259}</x14:id>
        </ext>
      </extLst>
    </cfRule>
  </conditionalFormatting>
  <conditionalFormatting sqref="I94">
    <cfRule type="dataBar" priority="26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{7c17fb7e-c1da-45f6-a0ba-7116e29e9ccf}</x14:id>
        </ext>
      </extLst>
    </cfRule>
    <cfRule type="dataBar" priority="26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{9023812d-f00a-4cf6-8fda-e09037370406}</x14:id>
        </ext>
      </extLst>
    </cfRule>
    <cfRule type="dataBar" priority="26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{3266f3eb-f80c-41ec-b6a4-3881dd167535}</x14:id>
        </ext>
      </extLst>
    </cfRule>
    <cfRule type="dataBar" priority="26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{0b5775fe-558e-4560-b11e-c291aee57847}</x14:id>
        </ext>
      </extLst>
    </cfRule>
    <cfRule type="dataBar" priority="26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{743da7e2-b74b-4b3d-94f0-fef2e256633e}</x14:id>
        </ext>
      </extLst>
    </cfRule>
    <cfRule type="dataBar" priority="26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{1a1eafc9-f5a4-4ed7-ab92-03c8fc91f556}</x14:id>
        </ext>
      </extLst>
    </cfRule>
    <cfRule type="dataBar" priority="26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{94049428-2f73-4995-b1a7-0e65d58a7874}</x14:id>
        </ext>
      </extLst>
    </cfRule>
    <cfRule type="dataBar" priority="26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{50fd85d4-9ecb-4138-9d90-be35546598f7}</x14:id>
        </ext>
      </extLst>
    </cfRule>
    <cfRule type="dataBar" priority="26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{19221046-6878-4c0d-9198-41d80b885ffd}</x14:id>
        </ext>
      </extLst>
    </cfRule>
    <cfRule type="dataBar" priority="26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{287276ca-7301-471f-a604-b558ccef6f52}</x14:id>
        </ext>
      </extLst>
    </cfRule>
    <cfRule type="dataBar" priority="26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{1f8c02f4-d845-4f39-ae91-73771e65bb5c}</x14:id>
        </ext>
      </extLst>
    </cfRule>
    <cfRule type="dataBar" priority="26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{7465de53-66f2-4a63-899e-fe0dac5dd3bf}</x14:id>
        </ext>
      </extLst>
    </cfRule>
    <cfRule type="dataBar" priority="26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{3868e9f5-128b-4608-9bbb-d2aa98882b87}</x14:id>
        </ext>
      </extLst>
    </cfRule>
    <cfRule type="dataBar" priority="26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{ab20a671-fc02-49c3-8c4e-7a72b1daa7d1}</x14:id>
        </ext>
      </extLst>
    </cfRule>
  </conditionalFormatting>
  <conditionalFormatting sqref="R94">
    <cfRule type="dataBar" priority="26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{f49afc5f-dbc9-4405-ae23-3354a14e01ca}</x14:id>
        </ext>
      </extLst>
    </cfRule>
    <cfRule type="dataBar" priority="26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{0b5be5f3-6f4b-4bbc-977f-e2e22f46fd5a}</x14:id>
        </ext>
      </extLst>
    </cfRule>
    <cfRule type="dataBar" priority="26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{61cbe92d-d6e8-44a5-8b29-d904ec5f5723}</x14:id>
        </ext>
      </extLst>
    </cfRule>
  </conditionalFormatting>
  <conditionalFormatting sqref="R96">
    <cfRule type="dataBar" priority="2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{2e2347f8-6054-4826-ad67-0f79a9859ea9}</x14:id>
        </ext>
      </extLst>
    </cfRule>
    <cfRule type="dataBar" priority="26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{c6c387ef-76e9-41c6-9ce2-79fda5c7c4a6}</x14:id>
        </ext>
      </extLst>
    </cfRule>
    <cfRule type="dataBar" priority="26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{ec9ebe63-732a-4f3c-ae5b-7312c4a53c47}</x14:id>
        </ext>
      </extLst>
    </cfRule>
  </conditionalFormatting>
  <conditionalFormatting sqref="F97">
    <cfRule type="dataBar" priority="26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{a09345f5-a32d-4449-b29f-e500ebb77d1a}</x14:id>
        </ext>
      </extLst>
    </cfRule>
    <cfRule type="dataBar" priority="26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{e0ae2fb5-2f6a-4be4-a9ce-04aa1c133121}</x14:id>
        </ext>
      </extLst>
    </cfRule>
    <cfRule type="dataBar" priority="26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{a409a21f-6e9b-471d-971a-af45af5f60e7}</x14:id>
        </ext>
      </extLst>
    </cfRule>
    <cfRule type="dataBar" priority="26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{49f3b8f8-6f0d-4cae-a317-132c4b3de025}</x14:id>
        </ext>
      </extLst>
    </cfRule>
    <cfRule type="dataBar" priority="26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{cae6b371-6297-4fee-ab6a-f7ca9aa5a82e}</x14:id>
        </ext>
      </extLst>
    </cfRule>
  </conditionalFormatting>
  <conditionalFormatting sqref="C98">
    <cfRule type="dataBar" priority="26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{ef99046c-f3d8-400a-a7a4-3baa1c2b5889}</x14:id>
        </ext>
      </extLst>
    </cfRule>
    <cfRule type="dataBar" priority="26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{c3653642-a847-4263-bf7b-739e6a6d0fcb}</x14:id>
        </ext>
      </extLst>
    </cfRule>
    <cfRule type="dataBar" priority="26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{5abdb705-2553-4a24-96e6-5f4341b3959f}</x14:id>
        </ext>
      </extLst>
    </cfRule>
    <cfRule type="dataBar" priority="26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{667dcd18-2762-4584-9ce7-242bdb4f024e}</x14:id>
        </ext>
      </extLst>
    </cfRule>
    <cfRule type="dataBar" priority="26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{1e35e64f-f156-48ff-8f40-e2d9b9b3a851}</x14:id>
        </ext>
      </extLst>
    </cfRule>
    <cfRule type="dataBar" priority="26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{5ca13a43-50ff-4717-970d-9820ec693827}</x14:id>
        </ext>
      </extLst>
    </cfRule>
    <cfRule type="dataBar" priority="26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{84c846ab-6ba5-4886-96fe-3dc3e5064174}</x14:id>
        </ext>
      </extLst>
    </cfRule>
    <cfRule type="dataBar" priority="26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{58bd9434-d626-4455-94e2-7222c6fa81d2}</x14:id>
        </ext>
      </extLst>
    </cfRule>
    <cfRule type="dataBar" priority="26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{79a401df-2199-40fb-bc95-4fdda37c2758}</x14:id>
        </ext>
      </extLst>
    </cfRule>
    <cfRule type="dataBar" priority="26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{19a282f8-17ae-42ec-80a8-6247cae1596d}</x14:id>
        </ext>
      </extLst>
    </cfRule>
    <cfRule type="dataBar" priority="26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{4e3c50d5-407b-494b-919e-d03a777df1fc}</x14:id>
        </ext>
      </extLst>
    </cfRule>
    <cfRule type="dataBar" priority="26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{ce88717a-2906-4795-a9f8-047b79350fce}</x14:id>
        </ext>
      </extLst>
    </cfRule>
    <cfRule type="dataBar" priority="26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{09107914-92b3-4d72-b890-b7d295870440}</x14:id>
        </ext>
      </extLst>
    </cfRule>
    <cfRule type="dataBar" priority="26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{f33d9cef-c180-4d93-9938-471ca00f7956}</x14:id>
        </ext>
      </extLst>
    </cfRule>
  </conditionalFormatting>
  <conditionalFormatting sqref="I98">
    <cfRule type="dataBar" priority="26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{08595e8e-94c0-4bb0-b861-5aff2a66529e}</x14:id>
        </ext>
      </extLst>
    </cfRule>
    <cfRule type="dataBar" priority="26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{abbc8dc7-b63e-4aa7-be9a-8ae2aa9122c5}</x14:id>
        </ext>
      </extLst>
    </cfRule>
    <cfRule type="dataBar" priority="26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{716b0514-58a9-4c54-84f8-fda3de505dca}</x14:id>
        </ext>
      </extLst>
    </cfRule>
    <cfRule type="dataBar" priority="26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{83035a15-ecb6-4b8f-858d-1fd83bb452fe}</x14:id>
        </ext>
      </extLst>
    </cfRule>
    <cfRule type="dataBar" priority="26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{55c25310-3ba7-44fe-8d5b-f851c3b1fed0}</x14:id>
        </ext>
      </extLst>
    </cfRule>
    <cfRule type="dataBar" priority="26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{32b4d2cf-f1dc-46a1-90c0-cb8ef4868055}</x14:id>
        </ext>
      </extLst>
    </cfRule>
    <cfRule type="dataBar" priority="26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{c41efb1b-4635-4cdb-bf9c-ffb341a4540d}</x14:id>
        </ext>
      </extLst>
    </cfRule>
    <cfRule type="dataBar" priority="26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{70f80f90-b19f-4500-a76c-aba80e59cefe}</x14:id>
        </ext>
      </extLst>
    </cfRule>
    <cfRule type="dataBar" priority="26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{9515a3a5-5b8e-484a-9c8c-61eebb6f1595}</x14:id>
        </ext>
      </extLst>
    </cfRule>
    <cfRule type="dataBar" priority="26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{2d25fbf9-003f-4d6b-9f5a-02a882019528}</x14:id>
        </ext>
      </extLst>
    </cfRule>
    <cfRule type="dataBar" priority="26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{2a932f5d-fd3f-400e-a309-bbde686fa4f2}</x14:id>
        </ext>
      </extLst>
    </cfRule>
    <cfRule type="dataBar" priority="26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{dbc7d212-d86c-46c1-9f77-40f95ead95dd}</x14:id>
        </ext>
      </extLst>
    </cfRule>
    <cfRule type="dataBar" priority="26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{b0aa6cf2-1c9e-4d59-b593-75424d6f231d}</x14:id>
        </ext>
      </extLst>
    </cfRule>
    <cfRule type="dataBar" priority="26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{ffe0052c-076c-4167-ba45-d46c7b1f8e4d}</x14:id>
        </ext>
      </extLst>
    </cfRule>
  </conditionalFormatting>
  <conditionalFormatting sqref="R98">
    <cfRule type="dataBar" priority="26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{b981a89b-e69d-4b3d-88e8-fc6a04df988e}</x14:id>
        </ext>
      </extLst>
    </cfRule>
    <cfRule type="dataBar" priority="26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{adc4adb3-92a0-4ff4-a60d-aed6d7e3d513}</x14:id>
        </ext>
      </extLst>
    </cfRule>
    <cfRule type="dataBar" priority="2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{8df644ed-9114-48ac-b6b2-7cd2830af98b}</x14:id>
        </ext>
      </extLst>
    </cfRule>
  </conditionalFormatting>
  <conditionalFormatting sqref="C100">
    <cfRule type="dataBar" priority="2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{a03350ed-a0fd-449f-83fe-ba7626a321e8}</x14:id>
        </ext>
      </extLst>
    </cfRule>
    <cfRule type="dataBar" priority="26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{7d5661bc-d501-4a70-81df-cd740d684111}</x14:id>
        </ext>
      </extLst>
    </cfRule>
    <cfRule type="dataBar" priority="2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{e9e654b9-ac70-4193-8cf7-dc23e8210896}</x14:id>
        </ext>
      </extLst>
    </cfRule>
    <cfRule type="dataBar" priority="26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{261dbba2-1020-4158-947b-83264f1cf946}</x14:id>
        </ext>
      </extLst>
    </cfRule>
    <cfRule type="dataBar" priority="2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{66b9ef3b-036c-44b5-9ab8-8badb034c229}</x14:id>
        </ext>
      </extLst>
    </cfRule>
    <cfRule type="dataBar" priority="2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{a553bd68-4250-4597-9005-b2806fca9672}</x14:id>
        </ext>
      </extLst>
    </cfRule>
    <cfRule type="dataBar" priority="26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{191b21ba-f402-4344-9842-560361b78935}</x14:id>
        </ext>
      </extLst>
    </cfRule>
    <cfRule type="dataBar" priority="26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{91abee77-8898-4916-9246-c6a2b2da29f1}</x14:id>
        </ext>
      </extLst>
    </cfRule>
    <cfRule type="dataBar" priority="2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{6ea3fb33-b14f-418b-afd6-b5eab8425f60}</x14:id>
        </ext>
      </extLst>
    </cfRule>
    <cfRule type="dataBar" priority="26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{08c156df-f079-4228-80f7-31f2263b3ade}</x14:id>
        </ext>
      </extLst>
    </cfRule>
    <cfRule type="dataBar" priority="2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{3f4618c1-8f95-4fd1-8f24-362e9d2fd528}</x14:id>
        </ext>
      </extLst>
    </cfRule>
    <cfRule type="dataBar" priority="2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{91686cca-5a83-4631-a634-eb96ba7bda70}</x14:id>
        </ext>
      </extLst>
    </cfRule>
    <cfRule type="dataBar" priority="26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{05a63bda-f4fa-43c7-8c3b-2c3b5b12d451}</x14:id>
        </ext>
      </extLst>
    </cfRule>
    <cfRule type="dataBar" priority="2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{50d2af7c-22cc-4361-876e-dc4e4c96c288}</x14:id>
        </ext>
      </extLst>
    </cfRule>
  </conditionalFormatting>
  <conditionalFormatting sqref="I100">
    <cfRule type="dataBar" priority="25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{d211f897-df32-40c6-a5c5-2923bdf234f4}</x14:id>
        </ext>
      </extLst>
    </cfRule>
    <cfRule type="dataBar" priority="2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{ce7b69f8-5285-47f3-bf08-37c085e39237}</x14:id>
        </ext>
      </extLst>
    </cfRule>
    <cfRule type="dataBar" priority="2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{cb1634b3-5270-4e2f-aad8-d2a6bf35243b}</x14:id>
        </ext>
      </extLst>
    </cfRule>
    <cfRule type="dataBar" priority="25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{cc0ad392-ea85-4f7d-a396-ea57c5d51c3a}</x14:id>
        </ext>
      </extLst>
    </cfRule>
    <cfRule type="dataBar" priority="2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{d456af5c-3eec-4901-b64e-e4aa0b53a92a}</x14:id>
        </ext>
      </extLst>
    </cfRule>
    <cfRule type="dataBar" priority="2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{f20a859a-baa5-4e23-9cf9-7420d1c9357a}</x14:id>
        </ext>
      </extLst>
    </cfRule>
    <cfRule type="dataBar" priority="25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{e64ba576-027a-48ba-9ef3-b6b9ccc6bb56}</x14:id>
        </ext>
      </extLst>
    </cfRule>
    <cfRule type="dataBar" priority="2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{efa7de2e-1ea8-4294-abac-b1df3b3e8efd}</x14:id>
        </ext>
      </extLst>
    </cfRule>
    <cfRule type="dataBar" priority="2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{1f02d206-b6f2-4033-9aea-721239e730a9}</x14:id>
        </ext>
      </extLst>
    </cfRule>
    <cfRule type="dataBar" priority="25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{107d5bd3-720f-440c-ad3f-e6357bf42408}</x14:id>
        </ext>
      </extLst>
    </cfRule>
    <cfRule type="dataBar" priority="2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{dda9e820-1322-410a-9f20-9d241ff5c139}</x14:id>
        </ext>
      </extLst>
    </cfRule>
    <cfRule type="dataBar" priority="2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{70e5603b-dafa-4d72-b14e-3836974326bf}</x14:id>
        </ext>
      </extLst>
    </cfRule>
    <cfRule type="dataBar" priority="25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{39601647-3b0e-4d24-a891-c015d7443523}</x14:id>
        </ext>
      </extLst>
    </cfRule>
    <cfRule type="dataBar" priority="2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{b4fc79b7-d0f4-4cc0-9554-131a1a465ca0}</x14:id>
        </ext>
      </extLst>
    </cfRule>
  </conditionalFormatting>
  <conditionalFormatting sqref="R100">
    <cfRule type="dataBar" priority="2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{3c26f282-02af-44c6-b0a2-f79cedef4ff1}</x14:id>
        </ext>
      </extLst>
    </cfRule>
    <cfRule type="dataBar" priority="2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{899202f2-426a-4920-bc00-22590f271c5d}</x14:id>
        </ext>
      </extLst>
    </cfRule>
    <cfRule type="dataBar" priority="25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{e7dc931f-6d1d-42e0-9d12-b3ba2eafbadb}</x14:id>
        </ext>
      </extLst>
    </cfRule>
  </conditionalFormatting>
  <conditionalFormatting sqref="C102">
    <cfRule type="dataBar" priority="26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{34ee3c33-b313-470f-8cb8-1d7bf00538a6}</x14:id>
        </ext>
      </extLst>
    </cfRule>
    <cfRule type="dataBar" priority="2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{3cff1531-3bef-4cb9-ad99-4fad62334a22}</x14:id>
        </ext>
      </extLst>
    </cfRule>
    <cfRule type="dataBar" priority="2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{3ff36c4a-b88a-4dc4-a239-b078a26999b7}</x14:id>
        </ext>
      </extLst>
    </cfRule>
    <cfRule type="dataBar" priority="2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{26bbc8a1-aaf2-4143-b908-a3607d41a198}</x14:id>
        </ext>
      </extLst>
    </cfRule>
    <cfRule type="dataBar" priority="26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{36d61c08-ede6-4359-9c48-69e73e566172}</x14:id>
        </ext>
      </extLst>
    </cfRule>
    <cfRule type="dataBar" priority="2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{8fc5d0fe-f4a8-46ee-9d24-7a823b7c54cf}</x14:id>
        </ext>
      </extLst>
    </cfRule>
    <cfRule type="dataBar" priority="2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{c4a8f162-742b-4124-81a6-ca6cea255447}</x14:id>
        </ext>
      </extLst>
    </cfRule>
    <cfRule type="dataBar" priority="26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{0d0afc4d-8850-452c-afab-216b0a937973}</x14:id>
        </ext>
      </extLst>
    </cfRule>
    <cfRule type="dataBar" priority="2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{6106ffe0-3b1e-4fa2-989d-6e37f2dd9dcb}</x14:id>
        </ext>
      </extLst>
    </cfRule>
    <cfRule type="dataBar" priority="2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{e808bb23-fe4b-4dfd-8f17-7b57f1b1d9c1}</x14:id>
        </ext>
      </extLst>
    </cfRule>
    <cfRule type="dataBar" priority="26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{8857b9ba-9ba9-4d08-8dbe-b41522c442a2}</x14:id>
        </ext>
      </extLst>
    </cfRule>
    <cfRule type="dataBar" priority="2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{4d42b60d-6a6f-4102-bd3d-a237c555d6e8}</x14:id>
        </ext>
      </extLst>
    </cfRule>
    <cfRule type="dataBar" priority="2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{8ee75061-5dab-4668-9701-f9c99b2cf5ac}</x14:id>
        </ext>
      </extLst>
    </cfRule>
    <cfRule type="dataBar" priority="25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{a6863406-8195-47b1-8ead-b9280b2ad237}</x14:id>
        </ext>
      </extLst>
    </cfRule>
  </conditionalFormatting>
  <conditionalFormatting sqref="I102">
    <cfRule type="dataBar" priority="2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{ede3ce80-5d64-47cc-b6fa-8f9362a9c213}</x14:id>
        </ext>
      </extLst>
    </cfRule>
    <cfRule type="dataBar" priority="25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{0c0eaf8f-c6e3-4c31-a405-4f1d25b45d8c}</x14:id>
        </ext>
      </extLst>
    </cfRule>
    <cfRule type="dataBar" priority="2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{4f5d0d64-97eb-4656-abad-52232aa2503e}</x14:id>
        </ext>
      </extLst>
    </cfRule>
    <cfRule type="dataBar" priority="2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{b614ddfe-6923-432c-9905-d02fb250a5b1}</x14:id>
        </ext>
      </extLst>
    </cfRule>
    <cfRule type="dataBar" priority="25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{4ac314c1-0f5a-417a-8f7e-4990a3397f90}</x14:id>
        </ext>
      </extLst>
    </cfRule>
    <cfRule type="dataBar" priority="2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{4d1c5eef-cf95-4670-9690-b88159e15db4}</x14:id>
        </ext>
      </extLst>
    </cfRule>
    <cfRule type="dataBar" priority="2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{0d2335b6-13fd-400e-9c4a-228e3c00e24d}</x14:id>
        </ext>
      </extLst>
    </cfRule>
    <cfRule type="dataBar" priority="25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{20eff314-e3ce-47ae-9dfd-7f08cb9a3160}</x14:id>
        </ext>
      </extLst>
    </cfRule>
    <cfRule type="dataBar" priority="2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{8e9219e9-e353-489d-9592-39f532fff385}</x14:id>
        </ext>
      </extLst>
    </cfRule>
    <cfRule type="dataBar" priority="2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{cb429601-7e89-4996-b646-3eac38288dba}</x14:id>
        </ext>
      </extLst>
    </cfRule>
    <cfRule type="dataBar" priority="25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{3eb15781-754f-4382-a2c9-48373da85a5f}</x14:id>
        </ext>
      </extLst>
    </cfRule>
    <cfRule type="dataBar" priority="2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{c617efb8-bff5-47f6-8287-e84c7f88e224}</x14:id>
        </ext>
      </extLst>
    </cfRule>
    <cfRule type="dataBar" priority="2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{18bd5f95-5cf4-4119-b1d8-6b68cc810cb2}</x14:id>
        </ext>
      </extLst>
    </cfRule>
    <cfRule type="dataBar" priority="25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{114bf0c5-c2cb-4364-98bf-9bfed4ceb637}</x14:id>
        </ext>
      </extLst>
    </cfRule>
  </conditionalFormatting>
  <conditionalFormatting sqref="R102">
    <cfRule type="dataBar" priority="2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{87d68df4-3cbb-4d01-8281-b7774af43cae}</x14:id>
        </ext>
      </extLst>
    </cfRule>
    <cfRule type="dataBar" priority="2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{b67d9c64-1e4b-4e45-adc2-e6e0493c7cf6}</x14:id>
        </ext>
      </extLst>
    </cfRule>
    <cfRule type="dataBar" priority="25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{f0fc2a4d-e6a2-4ac3-a610-9d8e33f0ed08}</x14:id>
        </ext>
      </extLst>
    </cfRule>
  </conditionalFormatting>
  <conditionalFormatting sqref="F108">
    <cfRule type="dataBar" priority="24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{46cbfc27-a481-43fd-897d-5ffff3f1332d}</x14:id>
        </ext>
      </extLst>
    </cfRule>
    <cfRule type="dataBar" priority="2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{139044e7-409b-42e4-9d5d-8bbb5ed5b291}</x14:id>
        </ext>
      </extLst>
    </cfRule>
    <cfRule type="dataBar" priority="2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{14df971d-6535-428a-8fa4-eb14d8ea6a56}</x14:id>
        </ext>
      </extLst>
    </cfRule>
    <cfRule type="dataBar" priority="2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{b5f9d9d4-2d84-476a-ab11-d17bcadaa96b}</x14:id>
        </ext>
      </extLst>
    </cfRule>
    <cfRule type="dataBar" priority="24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{d709a39b-1565-4cf4-9d9d-32caae774021}</x14:id>
        </ext>
      </extLst>
    </cfRule>
  </conditionalFormatting>
  <conditionalFormatting sqref="I108">
    <cfRule type="dataBar" priority="2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{1406b38e-4f35-4718-9942-e707cfe7e5c6}</x14:id>
        </ext>
      </extLst>
    </cfRule>
    <cfRule type="dataBar" priority="25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{a73c05c7-f913-45ca-beda-1a70b1570490}</x14:id>
        </ext>
      </extLst>
    </cfRule>
    <cfRule type="dataBar" priority="2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{759be4ca-c9f0-4f3a-9b0a-cd9e780602d6}</x14:id>
        </ext>
      </extLst>
    </cfRule>
    <cfRule type="dataBar" priority="2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{a8d08421-dfbe-405c-bbd0-f618f77b96f8}</x14:id>
        </ext>
      </extLst>
    </cfRule>
    <cfRule type="dataBar" priority="24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{8edbbd2c-105a-4e3d-9b93-942dec5bcdb5}</x14:id>
        </ext>
      </extLst>
    </cfRule>
    <cfRule type="dataBar" priority="2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{b1b167a4-51ba-43ac-9c52-fdc596d042a2}</x14:id>
        </ext>
      </extLst>
    </cfRule>
    <cfRule type="dataBar" priority="2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{92e8006c-b98e-4c63-956c-abd8c1d4365f}</x14:id>
        </ext>
      </extLst>
    </cfRule>
    <cfRule type="dataBar" priority="24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{0acea4ff-f5be-4833-ad06-6cd70c3458b9}</x14:id>
        </ext>
      </extLst>
    </cfRule>
    <cfRule type="dataBar" priority="2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{ecc02fa3-e5e9-4f0a-b190-08e3039e09f7}</x14:id>
        </ext>
      </extLst>
    </cfRule>
    <cfRule type="dataBar" priority="2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{9b4b3fbe-2e0e-4b68-b20e-5db568fee110}</x14:id>
        </ext>
      </extLst>
    </cfRule>
    <cfRule type="dataBar" priority="24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{caec25f9-11bb-43ed-ba39-533297b2982c}</x14:id>
        </ext>
      </extLst>
    </cfRule>
    <cfRule type="dataBar" priority="2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{6f00d773-4b23-4655-961e-b74c00f3a2e1}</x14:id>
        </ext>
      </extLst>
    </cfRule>
    <cfRule type="dataBar" priority="2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{69a376ad-b776-4813-9351-fcec62e75af2}</x14:id>
        </ext>
      </extLst>
    </cfRule>
    <cfRule type="dataBar" priority="24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{3f4a7085-c0e9-4a7e-91ea-4a45a1a74707}</x14:id>
        </ext>
      </extLst>
    </cfRule>
  </conditionalFormatting>
  <conditionalFormatting sqref="F109">
    <cfRule type="dataBar" priority="2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{38332bb7-17cb-485a-aa38-90d3c34d4100}</x14:id>
        </ext>
      </extLst>
    </cfRule>
    <cfRule type="dataBar" priority="2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{81d00f37-bdbc-4d6e-bbf5-f68196d911ad}</x14:id>
        </ext>
      </extLst>
    </cfRule>
    <cfRule type="dataBar" priority="24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{9fd99b87-afe7-47fd-b6eb-84bc5a60f3f9}</x14:id>
        </ext>
      </extLst>
    </cfRule>
    <cfRule type="dataBar" priority="2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{65052813-92b7-4e18-a84d-33319499bae4}</x14:id>
        </ext>
      </extLst>
    </cfRule>
    <cfRule type="dataBar" priority="2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{0a813441-462b-48bf-bd07-81ba14775387}</x14:id>
        </ext>
      </extLst>
    </cfRule>
  </conditionalFormatting>
  <conditionalFormatting sqref="F110">
    <cfRule type="dataBar" priority="2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{1963a49b-b508-491a-81db-80f38a64d5fc}</x14:id>
        </ext>
      </extLst>
    </cfRule>
    <cfRule type="dataBar" priority="24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{d025801e-4b74-4ba6-b2d2-bca2af0aca8b}</x14:id>
        </ext>
      </extLst>
    </cfRule>
    <cfRule type="dataBar" priority="2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{6db61dc1-6769-4dc7-98de-64f6a843ff5e}</x14:id>
        </ext>
      </extLst>
    </cfRule>
    <cfRule type="dataBar" priority="24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{2d7d5f0a-91e0-49e4-9f7b-a111f5d5c908}</x14:id>
        </ext>
      </extLst>
    </cfRule>
    <cfRule type="dataBar" priority="24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{f874d89f-3306-4b6b-8bcd-fe8fb6c2d39b}</x14:id>
        </ext>
      </extLst>
    </cfRule>
  </conditionalFormatting>
  <conditionalFormatting sqref="F111">
    <cfRule type="dataBar" priority="24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{9770fcd4-afa5-4754-a628-f271b93398e5}</x14:id>
        </ext>
      </extLst>
    </cfRule>
    <cfRule type="dataBar" priority="2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{a1292c95-1c03-47a0-8d95-ec653ba87d19}</x14:id>
        </ext>
      </extLst>
    </cfRule>
    <cfRule type="dataBar" priority="24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{406ffc60-9a47-4a55-94cb-ec8542cfd3b4}</x14:id>
        </ext>
      </extLst>
    </cfRule>
    <cfRule type="dataBar" priority="24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{3e4dcbee-daac-406e-8546-cfb39abec2fe}</x14:id>
        </ext>
      </extLst>
    </cfRule>
    <cfRule type="dataBar" priority="24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{a925be9c-4a8e-4405-8ad4-44fd03e704fa}</x14:id>
        </ext>
      </extLst>
    </cfRule>
  </conditionalFormatting>
  <conditionalFormatting sqref="F114">
    <cfRule type="dataBar" priority="2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{dde25f8d-cf6a-478c-95d7-cd96072dd480}</x14:id>
        </ext>
      </extLst>
    </cfRule>
    <cfRule type="dataBar" priority="2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{b4c69835-ccf3-442c-ba0b-1833c48596e5}</x14:id>
        </ext>
      </extLst>
    </cfRule>
    <cfRule type="dataBar" priority="24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{9a32e4d1-34f2-4606-a099-91aba6817f7c}</x14:id>
        </ext>
      </extLst>
    </cfRule>
    <cfRule type="dataBar" priority="2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{cdab0569-0cf1-4231-a95c-e32b2e9fa168}</x14:id>
        </ext>
      </extLst>
    </cfRule>
    <cfRule type="dataBar" priority="2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{745eeb18-2fae-4e92-8dc3-cefca583f300}</x14:id>
        </ext>
      </extLst>
    </cfRule>
  </conditionalFormatting>
  <conditionalFormatting sqref="F122">
    <cfRule type="dataBar" priority="2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{958c98b6-949b-4f18-8a2f-34aae6565d05}</x14:id>
        </ext>
      </extLst>
    </cfRule>
    <cfRule type="dataBar" priority="2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{2419128e-0b59-4175-8a21-a648835f51ac}</x14:id>
        </ext>
      </extLst>
    </cfRule>
    <cfRule type="dataBar" priority="23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{5e3ac83d-f778-47fe-a1e8-9dc2b78feaa3}</x14:id>
        </ext>
      </extLst>
    </cfRule>
    <cfRule type="dataBar" priority="2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{455c6fb7-87bd-4469-9f4a-62c3c800d89c}</x14:id>
        </ext>
      </extLst>
    </cfRule>
    <cfRule type="dataBar" priority="2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{0d53e852-6cbb-4076-839a-95c8f84af560}</x14:id>
        </ext>
      </extLst>
    </cfRule>
  </conditionalFormatting>
  <conditionalFormatting sqref="C125">
    <cfRule type="dataBar" priority="2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{29e0218f-320b-4ffa-bb11-8b48ece5a195}</x14:id>
        </ext>
      </extLst>
    </cfRule>
    <cfRule type="dataBar" priority="2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{60b75b18-a4ed-4a8f-9b25-238a2aa32693}</x14:id>
        </ext>
      </extLst>
    </cfRule>
    <cfRule type="dataBar" priority="2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{284ea22e-4e55-40af-923f-229b94c598ec}</x14:id>
        </ext>
      </extLst>
    </cfRule>
    <cfRule type="dataBar" priority="2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{68e35495-437d-4e3a-a2b9-ff00047ab818}</x14:id>
        </ext>
      </extLst>
    </cfRule>
    <cfRule type="dataBar" priority="2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{90697c1a-4b16-42de-aaf5-df341bf71660}</x14:id>
        </ext>
      </extLst>
    </cfRule>
    <cfRule type="dataBar" priority="2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{9ff2529c-2d09-4316-a0b1-209d555b91c6}</x14:id>
        </ext>
      </extLst>
    </cfRule>
    <cfRule type="dataBar" priority="2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{35ff7186-97ee-40e9-a1a9-1562b8c7f533}</x14:id>
        </ext>
      </extLst>
    </cfRule>
    <cfRule type="dataBar" priority="2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{dcc0a7af-83a7-4992-9aca-514bd30fafc8}</x14:id>
        </ext>
      </extLst>
    </cfRule>
    <cfRule type="dataBar" priority="2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{84addf64-22a3-4739-a7e8-30dcf984e61e}</x14:id>
        </ext>
      </extLst>
    </cfRule>
    <cfRule type="dataBar" priority="23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{2e557800-55a2-4a6a-bb52-70b1739e62b4}</x14:id>
        </ext>
      </extLst>
    </cfRule>
    <cfRule type="dataBar" priority="2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{be13f579-4b8f-4dea-b118-700265bbf6ea}</x14:id>
        </ext>
      </extLst>
    </cfRule>
    <cfRule type="dataBar" priority="2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{6ad066ed-e5c7-42dd-a721-b0941acf6cc8}</x14:id>
        </ext>
      </extLst>
    </cfRule>
    <cfRule type="dataBar" priority="23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{93f310d0-33c6-4a40-ba0e-6753a4507205}</x14:id>
        </ext>
      </extLst>
    </cfRule>
    <cfRule type="dataBar" priority="2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{58cfa340-3481-4857-9e94-b54a077c03b3}</x14:id>
        </ext>
      </extLst>
    </cfRule>
  </conditionalFormatting>
  <conditionalFormatting sqref="F126">
    <cfRule type="dataBar" priority="2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{ceaa42aa-4b9a-4b8e-95fb-575d74b43a72}</x14:id>
        </ext>
      </extLst>
    </cfRule>
    <cfRule type="dataBar" priority="22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{6c5ad750-221a-487f-b2cb-6f3410cd98fa}</x14:id>
        </ext>
      </extLst>
    </cfRule>
    <cfRule type="dataBar" priority="2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{bf29dc70-405a-4d01-8b2b-6d40d34b11ff}</x14:id>
        </ext>
      </extLst>
    </cfRule>
    <cfRule type="dataBar" priority="22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{b903f843-a658-4ec2-b485-e818f81d96c5}</x14:id>
        </ext>
      </extLst>
    </cfRule>
    <cfRule type="dataBar" priority="2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{2c6c615e-84fe-4d75-bf3a-3d2679936a91}</x14:id>
        </ext>
      </extLst>
    </cfRule>
  </conditionalFormatting>
  <conditionalFormatting sqref="I127">
    <cfRule type="dataBar" priority="2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{147b2d25-daa3-45c6-9e6a-64ace8364a6b}</x14:id>
        </ext>
      </extLst>
    </cfRule>
    <cfRule type="dataBar" priority="2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{5995c6cd-0af2-4d81-b380-2e3afcb945ef}</x14:id>
        </ext>
      </extLst>
    </cfRule>
    <cfRule type="dataBar" priority="2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{f4adb604-6620-484b-a0ab-2d3400c1f5d7}</x14:id>
        </ext>
      </extLst>
    </cfRule>
    <cfRule type="dataBar" priority="2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{e19f2ea2-5f2d-47ae-9f07-64045c22e34b}</x14:id>
        </ext>
      </extLst>
    </cfRule>
    <cfRule type="dataBar" priority="2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{6583d241-3358-49e9-b02b-bcb260d7d3b2}</x14:id>
        </ext>
      </extLst>
    </cfRule>
    <cfRule type="dataBar" priority="2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{a8fd8e5e-034d-4cd1-b3c9-f10088fa194c}</x14:id>
        </ext>
      </extLst>
    </cfRule>
    <cfRule type="dataBar" priority="2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{2208958f-62cb-4e48-969c-ed1a08102c2d}</x14:id>
        </ext>
      </extLst>
    </cfRule>
    <cfRule type="dataBar" priority="2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{8867a4c9-9b83-49ec-b3e7-f93b798970a3}</x14:id>
        </ext>
      </extLst>
    </cfRule>
    <cfRule type="dataBar" priority="2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{84da5301-c457-4d32-99f6-14a73fb88115}</x14:id>
        </ext>
      </extLst>
    </cfRule>
    <cfRule type="dataBar" priority="2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{7e88f61a-c1c4-46bd-ba86-357a6006c9d2}</x14:id>
        </ext>
      </extLst>
    </cfRule>
    <cfRule type="dataBar" priority="2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{144b0006-9a62-43dc-ac24-7d4e13cabe65}</x14:id>
        </ext>
      </extLst>
    </cfRule>
    <cfRule type="dataBar" priority="2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{c569fef3-4c23-4698-aa54-0098647e5f14}</x14:id>
        </ext>
      </extLst>
    </cfRule>
    <cfRule type="dataBar" priority="2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{c0971ce2-e970-46a4-945d-b65f09da3de2}</x14:id>
        </ext>
      </extLst>
    </cfRule>
    <cfRule type="dataBar" priority="2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{efef14db-76cb-4cb0-888a-d7790e27cf41}</x14:id>
        </ext>
      </extLst>
    </cfRule>
    <cfRule type="dataBar" priority="2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{d437cde4-cde6-415e-828f-251b4accd856}</x14:id>
        </ext>
      </extLst>
    </cfRule>
  </conditionalFormatting>
  <conditionalFormatting sqref="C128">
    <cfRule type="dataBar" priority="22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{f36607fb-c1cb-48eb-9e32-5253700fae5a}</x14:id>
        </ext>
      </extLst>
    </cfRule>
    <cfRule type="dataBar" priority="2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{f26c4e5c-290f-4c90-9d11-d0715300f69e}</x14:id>
        </ext>
      </extLst>
    </cfRule>
    <cfRule type="dataBar" priority="2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{fb175755-d969-4c36-b3f9-3e02817dc040}</x14:id>
        </ext>
      </extLst>
    </cfRule>
    <cfRule type="dataBar" priority="2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{af4ea3d1-29be-46d3-b175-3ce21311a368}</x14:id>
        </ext>
      </extLst>
    </cfRule>
    <cfRule type="dataBar" priority="2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{c85fdc8e-6021-4f47-bc30-3425c6cd0e15}</x14:id>
        </ext>
      </extLst>
    </cfRule>
    <cfRule type="dataBar" priority="2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{82fe9bb9-6ae4-4135-ac09-84b4b6832535}</x14:id>
        </ext>
      </extLst>
    </cfRule>
    <cfRule type="dataBar" priority="2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{9f5b6786-d1e0-459a-8958-c9a09edd2c5a}</x14:id>
        </ext>
      </extLst>
    </cfRule>
    <cfRule type="dataBar" priority="2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{63fb661f-3d53-4a63-941b-ebadcb9c97e1}</x14:id>
        </ext>
      </extLst>
    </cfRule>
    <cfRule type="dataBar" priority="2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{a5043484-2d07-443c-8e0d-57d0a491ce45}</x14:id>
        </ext>
      </extLst>
    </cfRule>
    <cfRule type="dataBar" priority="2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{61f0b1b8-4e9b-4a90-8a32-85ab4a4e383f}</x14:id>
        </ext>
      </extLst>
    </cfRule>
    <cfRule type="dataBar" priority="2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{2df327fa-9964-48cf-a4be-f5611e0f3c5b}</x14:id>
        </ext>
      </extLst>
    </cfRule>
    <cfRule type="dataBar" priority="2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{1c8aa098-ee70-4e21-8e78-2e014f1c2bad}</x14:id>
        </ext>
      </extLst>
    </cfRule>
    <cfRule type="dataBar" priority="2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{021c8b9b-d30e-4b05-81d2-a81ab3c561a1}</x14:id>
        </ext>
      </extLst>
    </cfRule>
    <cfRule type="dataBar" priority="2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{18df67ef-63c6-4ae2-9d72-331b0f1b9df6}</x14:id>
        </ext>
      </extLst>
    </cfRule>
    <cfRule type="dataBar" priority="2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{11a337e9-2dc4-46f7-9d58-eb9382f621ca}</x14:id>
        </ext>
      </extLst>
    </cfRule>
  </conditionalFormatting>
  <conditionalFormatting sqref="C131">
    <cfRule type="dataBar" priority="2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{27046736-5199-4c68-a478-8cb27b3ab56d}</x14:id>
        </ext>
      </extLst>
    </cfRule>
    <cfRule type="dataBar" priority="2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{6df5ac5f-4559-4d64-ba62-7e5283e1d779}</x14:id>
        </ext>
      </extLst>
    </cfRule>
    <cfRule type="dataBar" priority="2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{83477aca-e560-4bf9-8e54-cb43329a7a6c}</x14:id>
        </ext>
      </extLst>
    </cfRule>
    <cfRule type="dataBar" priority="2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{ef928be3-ca6e-42e7-b259-ca978d9fc46c}</x14:id>
        </ext>
      </extLst>
    </cfRule>
    <cfRule type="dataBar" priority="2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{6fef16a3-f064-4b1b-80fe-1a092ef96a95}</x14:id>
        </ext>
      </extLst>
    </cfRule>
    <cfRule type="dataBar" priority="2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{7752923e-b499-4b8b-8071-319cfa85f42b}</x14:id>
        </ext>
      </extLst>
    </cfRule>
    <cfRule type="dataBar" priority="2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{1a7bbdee-3e8d-4504-b83e-0a18347c52bc}</x14:id>
        </ext>
      </extLst>
    </cfRule>
    <cfRule type="dataBar" priority="2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{fe336368-ff99-425f-b4da-8cb93ea2af77}</x14:id>
        </ext>
      </extLst>
    </cfRule>
    <cfRule type="dataBar" priority="2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{5a13b060-9adf-487c-91a2-203e27cb4cb6}</x14:id>
        </ext>
      </extLst>
    </cfRule>
    <cfRule type="dataBar" priority="2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{d7900c15-be99-4b73-96fd-7c1652041ab4}</x14:id>
        </ext>
      </extLst>
    </cfRule>
    <cfRule type="dataBar" priority="2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{f4efa10f-a03d-48ea-9240-6bd6ae85067a}</x14:id>
        </ext>
      </extLst>
    </cfRule>
    <cfRule type="dataBar" priority="2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{244bfdf7-0c47-44ad-84e7-96cc5f32461a}</x14:id>
        </ext>
      </extLst>
    </cfRule>
    <cfRule type="dataBar" priority="2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{d413bbb4-9261-461f-b9ac-60fcb59006e5}</x14:id>
        </ext>
      </extLst>
    </cfRule>
    <cfRule type="dataBar" priority="2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{1622bf15-1ba7-4e57-809a-9ce945ebdb5e}</x14:id>
        </ext>
      </extLst>
    </cfRule>
    <cfRule type="dataBar" priority="2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{894e6059-6155-4f74-87ee-c0259f166a64}</x14:id>
        </ext>
      </extLst>
    </cfRule>
  </conditionalFormatting>
  <conditionalFormatting sqref="I133">
    <cfRule type="dataBar" priority="2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{bfebb7df-fa57-4d71-8fb4-834f2991df5b}</x14:id>
        </ext>
      </extLst>
    </cfRule>
    <cfRule type="dataBar" priority="2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{09409b6c-b86f-401c-aca7-c6bef58622f1}</x14:id>
        </ext>
      </extLst>
    </cfRule>
    <cfRule type="dataBar" priority="2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{1bd5b319-70ca-4a8c-a625-4f66bdc38ce8}</x14:id>
        </ext>
      </extLst>
    </cfRule>
    <cfRule type="dataBar" priority="2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{fc57a435-5405-4aae-b033-173edbf74dce}</x14:id>
        </ext>
      </extLst>
    </cfRule>
    <cfRule type="dataBar" priority="2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{baf684a0-7689-44fd-87ec-2c5a78b5a79d}</x14:id>
        </ext>
      </extLst>
    </cfRule>
    <cfRule type="dataBar" priority="2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{b1dde65e-fe2d-4af2-851a-ca00fa00aedb}</x14:id>
        </ext>
      </extLst>
    </cfRule>
    <cfRule type="dataBar" priority="2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{30623851-f4e5-4051-8963-b3f0c30b70fd}</x14:id>
        </ext>
      </extLst>
    </cfRule>
    <cfRule type="dataBar" priority="2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{9439fd82-b802-4e3a-ad93-8d0acf4b2367}</x14:id>
        </ext>
      </extLst>
    </cfRule>
    <cfRule type="dataBar" priority="2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{5ecca008-3e6b-4e4b-a529-a2cfbe608135}</x14:id>
        </ext>
      </extLst>
    </cfRule>
    <cfRule type="dataBar" priority="2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{edb39d57-0667-491f-9469-64d6cc9c418c}</x14:id>
        </ext>
      </extLst>
    </cfRule>
    <cfRule type="dataBar" priority="2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{0ee3ce29-87a0-488c-b30b-8b3314ec93cd}</x14:id>
        </ext>
      </extLst>
    </cfRule>
    <cfRule type="dataBar" priority="2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{74fe3867-0784-4443-9317-291898c0e7c9}</x14:id>
        </ext>
      </extLst>
    </cfRule>
    <cfRule type="dataBar" priority="2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{72947769-e592-44b5-bb60-24214332038b}</x14:id>
        </ext>
      </extLst>
    </cfRule>
    <cfRule type="dataBar" priority="2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{7183e87d-bae1-48aa-bae9-172c46484df3}</x14:id>
        </ext>
      </extLst>
    </cfRule>
    <cfRule type="dataBar" priority="2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{94a7bf87-556c-43a1-89d0-68d9588c5398}</x14:id>
        </ext>
      </extLst>
    </cfRule>
    <cfRule type="dataBar" priority="2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{536ec77a-3c16-4b82-87ae-00b32c7628d7}</x14:id>
        </ext>
      </extLst>
    </cfRule>
  </conditionalFormatting>
  <conditionalFormatting sqref="C135">
    <cfRule type="dataBar" priority="2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{9ca94cfa-095d-4937-a9c4-e26cc4e2cbd8}</x14:id>
        </ext>
      </extLst>
    </cfRule>
    <cfRule type="dataBar" priority="2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{6fd9e3a2-ebb3-4a7f-a5f9-b1c7b53e7b91}</x14:id>
        </ext>
      </extLst>
    </cfRule>
    <cfRule type="dataBar" priority="2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{5b496e51-d16e-4e5a-9c91-d5c08774c433}</x14:id>
        </ext>
      </extLst>
    </cfRule>
    <cfRule type="dataBar" priority="2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{7006b0e5-8030-4b36-a1f1-ad9ef9c60f70}</x14:id>
        </ext>
      </extLst>
    </cfRule>
    <cfRule type="dataBar" priority="2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{74faf858-a989-4f3d-93f9-7ea8632171ef}</x14:id>
        </ext>
      </extLst>
    </cfRule>
    <cfRule type="dataBar" priority="2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{02919428-d2ac-481c-95ef-e88e45100166}</x14:id>
        </ext>
      </extLst>
    </cfRule>
    <cfRule type="dataBar" priority="2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{9a606f4f-51ce-4c6b-9089-cd5a6239521f}</x14:id>
        </ext>
      </extLst>
    </cfRule>
    <cfRule type="dataBar" priority="2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{3cbda137-ca4a-4988-900d-06d6d44fb238}</x14:id>
        </ext>
      </extLst>
    </cfRule>
    <cfRule type="dataBar" priority="2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{20f3aead-6731-4ec5-a2ff-ede4dd4aa99f}</x14:id>
        </ext>
      </extLst>
    </cfRule>
    <cfRule type="dataBar" priority="2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{ecbea621-9d80-44d9-87dd-829516cb344e}</x14:id>
        </ext>
      </extLst>
    </cfRule>
    <cfRule type="dataBar" priority="2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{b3fb9790-0cd4-4b61-8499-de90fdaa40eb}</x14:id>
        </ext>
      </extLst>
    </cfRule>
    <cfRule type="dataBar" priority="2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{3fe2b95b-9490-4c20-b8aa-02d81cb46c8d}</x14:id>
        </ext>
      </extLst>
    </cfRule>
    <cfRule type="dataBar" priority="2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{06736fa7-00d7-4cf7-8734-e83ce4d12012}</x14:id>
        </ext>
      </extLst>
    </cfRule>
    <cfRule type="dataBar" priority="2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{a63f7d23-2d48-4241-a27a-9aeeadd45892}</x14:id>
        </ext>
      </extLst>
    </cfRule>
    <cfRule type="dataBar" priority="2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{4a8073b5-6392-455e-bc82-9e15ac419e62}</x14:id>
        </ext>
      </extLst>
    </cfRule>
  </conditionalFormatting>
  <conditionalFormatting sqref="C136">
    <cfRule type="dataBar" priority="2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{cde672b3-890a-4052-badc-1003a1e850f8}</x14:id>
        </ext>
      </extLst>
    </cfRule>
    <cfRule type="dataBar" priority="2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{fc4310a6-4871-40eb-be5a-33e835c7d8e8}</x14:id>
        </ext>
      </extLst>
    </cfRule>
    <cfRule type="dataBar" priority="2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{dc0bc330-5c0e-4e28-bf58-1dc303b41135}</x14:id>
        </ext>
      </extLst>
    </cfRule>
    <cfRule type="dataBar" priority="2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{4f42c518-74c1-4b24-9d23-f707a12515c4}</x14:id>
        </ext>
      </extLst>
    </cfRule>
    <cfRule type="dataBar" priority="2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{e443b217-fc60-4ae5-a5a9-0f94738eecdd}</x14:id>
        </ext>
      </extLst>
    </cfRule>
    <cfRule type="dataBar" priority="2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{56a95ccc-a802-4295-9267-dcc17580de7b}</x14:id>
        </ext>
      </extLst>
    </cfRule>
    <cfRule type="dataBar" priority="2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{067f482b-eb68-44b9-a1f2-634584c61db8}</x14:id>
        </ext>
      </extLst>
    </cfRule>
    <cfRule type="dataBar" priority="2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{34d6b975-07ea-4046-a52b-6559c516b62f}</x14:id>
        </ext>
      </extLst>
    </cfRule>
    <cfRule type="dataBar" priority="2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{897b6d00-1d4c-452e-acba-2a81f8a108cf}</x14:id>
        </ext>
      </extLst>
    </cfRule>
    <cfRule type="dataBar" priority="2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{ad5923fc-d8aa-41aa-a2cf-78f260c17833}</x14:id>
        </ext>
      </extLst>
    </cfRule>
    <cfRule type="dataBar" priority="2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{00d06d9e-4341-4c14-817d-0bcb31c82994}</x14:id>
        </ext>
      </extLst>
    </cfRule>
    <cfRule type="dataBar" priority="2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{a18f2aed-13aa-46f4-bbac-034c52a0ddbf}</x14:id>
        </ext>
      </extLst>
    </cfRule>
    <cfRule type="dataBar" priority="2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{75cbebdf-e2c3-4b3e-a26b-52141551fabd}</x14:id>
        </ext>
      </extLst>
    </cfRule>
    <cfRule type="dataBar" priority="2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{f94769c8-636b-4218-a209-b4735ceb9c20}</x14:id>
        </ext>
      </extLst>
    </cfRule>
  </conditionalFormatting>
  <conditionalFormatting sqref="C142">
    <cfRule type="dataBar" priority="20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{87704e86-3b61-4c98-b26b-11b19bd25c99}</x14:id>
        </ext>
      </extLst>
    </cfRule>
    <cfRule type="dataBar" priority="20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{ea23f654-d102-4a8c-8edb-358d7b185f1a}</x14:id>
        </ext>
      </extLst>
    </cfRule>
    <cfRule type="dataBar" priority="20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{cb81c505-f46c-4ec5-808d-17d3803058ab}</x14:id>
        </ext>
      </extLst>
    </cfRule>
    <cfRule type="dataBar" priority="20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{f1c710bb-3563-418f-a815-c48f7997d166}</x14:id>
        </ext>
      </extLst>
    </cfRule>
    <cfRule type="dataBar" priority="20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{face8339-e031-49ef-9541-b7232767a0bf}</x14:id>
        </ext>
      </extLst>
    </cfRule>
    <cfRule type="dataBar" priority="2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{dfb5405a-96b7-45b9-a30c-1eeecd618b4c}</x14:id>
        </ext>
      </extLst>
    </cfRule>
    <cfRule type="dataBar" priority="20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{3ba1b3bf-650a-42de-ab75-123a15f8af57}</x14:id>
        </ext>
      </extLst>
    </cfRule>
    <cfRule type="dataBar" priority="20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{1cacf4b2-b017-4743-a726-ed88e5a86243}</x14:id>
        </ext>
      </extLst>
    </cfRule>
    <cfRule type="dataBar" priority="20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{f847bf54-6d07-45aa-ba01-2e275e87a296}</x14:id>
        </ext>
      </extLst>
    </cfRule>
    <cfRule type="dataBar" priority="2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{73f6ad90-796c-4065-8239-d8f5d8742543}</x14:id>
        </ext>
      </extLst>
    </cfRule>
    <cfRule type="dataBar" priority="20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{7e9512f7-d645-45cf-814d-9cffb779b77d}</x14:id>
        </ext>
      </extLst>
    </cfRule>
    <cfRule type="dataBar" priority="20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{6aa7346d-2c4e-4968-be70-4952d63c84d4}</x14:id>
        </ext>
      </extLst>
    </cfRule>
    <cfRule type="dataBar" priority="20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{ccfa05be-74f9-439d-abcd-8bc6fa4e78b0}</x14:id>
        </ext>
      </extLst>
    </cfRule>
    <cfRule type="dataBar" priority="20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{ebf08ede-7d26-4036-bf1c-1c33ac3ce061}</x14:id>
        </ext>
      </extLst>
    </cfRule>
    <cfRule type="dataBar" priority="20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{221b9959-fca7-4aff-a8a5-a09acc04189e}</x14:id>
        </ext>
      </extLst>
    </cfRule>
  </conditionalFormatting>
  <conditionalFormatting sqref="F142">
    <cfRule type="dataBar" priority="20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{3898876f-24d7-4855-b07b-5ac7942ea68c}</x14:id>
        </ext>
      </extLst>
    </cfRule>
    <cfRule type="dataBar" priority="20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{d3f61b32-2f93-4026-9e85-38ef8f97770a}</x14:id>
        </ext>
      </extLst>
    </cfRule>
    <cfRule type="dataBar" priority="20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{dfbfcad3-44ca-4ee5-a152-fb0028c52797}</x14:id>
        </ext>
      </extLst>
    </cfRule>
    <cfRule type="dataBar" priority="20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{f3774ff8-b4b6-469f-bbd8-583a8f17cafa}</x14:id>
        </ext>
      </extLst>
    </cfRule>
    <cfRule type="dataBar" priority="20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{38263f2f-3003-467d-8f75-b2016cac150e}</x14:id>
        </ext>
      </extLst>
    </cfRule>
  </conditionalFormatting>
  <conditionalFormatting sqref="C143">
    <cfRule type="dataBar" priority="20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{2a81ed59-bd10-4a7f-9bf1-c04792cbf047}</x14:id>
        </ext>
      </extLst>
    </cfRule>
    <cfRule type="dataBar" priority="20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{9d90f57a-0797-47da-90eb-eea80a714af8}</x14:id>
        </ext>
      </extLst>
    </cfRule>
    <cfRule type="dataBar" priority="2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{8612746e-f96c-49db-a297-67793f9a8b9f}</x14:id>
        </ext>
      </extLst>
    </cfRule>
    <cfRule type="dataBar" priority="2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{e2f36332-0ae2-4bd1-8c64-0defb132d78b}</x14:id>
        </ext>
      </extLst>
    </cfRule>
    <cfRule type="dataBar" priority="20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{0b541eca-7213-439f-b2b2-ef8740aaf16b}</x14:id>
        </ext>
      </extLst>
    </cfRule>
    <cfRule type="dataBar" priority="20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{06069488-6fd5-4d74-af80-a13f0ebfc0fa}</x14:id>
        </ext>
      </extLst>
    </cfRule>
    <cfRule type="dataBar" priority="2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{cb0e178f-7cf4-403e-80c8-6ac5d4c2fefb}</x14:id>
        </ext>
      </extLst>
    </cfRule>
    <cfRule type="dataBar" priority="20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{e158545c-138b-471a-b3e4-8f7ef8c2582d}</x14:id>
        </ext>
      </extLst>
    </cfRule>
    <cfRule type="dataBar" priority="20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{9a49f121-88ed-4809-be0e-9e38a29440ae}</x14:id>
        </ext>
      </extLst>
    </cfRule>
    <cfRule type="dataBar" priority="20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{0a1c25ba-a23c-4c78-8b64-506e5422aadb}</x14:id>
        </ext>
      </extLst>
    </cfRule>
    <cfRule type="dataBar" priority="20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{cfc2d977-b2f3-43f3-ab9b-f9aeb9bb97af}</x14:id>
        </ext>
      </extLst>
    </cfRule>
    <cfRule type="dataBar" priority="20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{5e95d1aa-f717-4743-8336-18e3a39151de}</x14:id>
        </ext>
      </extLst>
    </cfRule>
    <cfRule type="dataBar" priority="20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{9ba6e056-0c60-4610-8f17-676450c44e0f}</x14:id>
        </ext>
      </extLst>
    </cfRule>
    <cfRule type="dataBar" priority="20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{2046b25b-080c-4193-925e-60dca7b74f01}</x14:id>
        </ext>
      </extLst>
    </cfRule>
    <cfRule type="dataBar" priority="2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{5277e46e-a114-4fc4-9714-56e3b8084ead}</x14:id>
        </ext>
      </extLst>
    </cfRule>
  </conditionalFormatting>
  <conditionalFormatting sqref="O143">
    <cfRule type="dataBar" priority="18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{9db9b787-23bd-4fda-a990-fffdecfd0f96}</x14:id>
        </ext>
      </extLst>
    </cfRule>
    <cfRule type="dataBar" priority="18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{ba61a15c-7480-4659-a2f1-0a7d670ea98c}</x14:id>
        </ext>
      </extLst>
    </cfRule>
    <cfRule type="dataBar" priority="18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{0555cb27-f580-4da1-bb3a-73f3b0426475}</x14:id>
        </ext>
      </extLst>
    </cfRule>
    <cfRule type="dataBar" priority="18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{ed444b57-8961-4d4e-a792-5394336894fe}</x14:id>
        </ext>
      </extLst>
    </cfRule>
    <cfRule type="dataBar" priority="18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{34d35ea2-12c2-45a5-9f12-6f42b5179d7b}</x14:id>
        </ext>
      </extLst>
    </cfRule>
    <cfRule type="dataBar" priority="18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{5bf26a22-4523-474d-901b-f7e95a785714}</x14:id>
        </ext>
      </extLst>
    </cfRule>
    <cfRule type="dataBar" priority="18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{970dc0c9-cbea-426a-ac98-0ba8678a6d0f}</x14:id>
        </ext>
      </extLst>
    </cfRule>
  </conditionalFormatting>
  <conditionalFormatting sqref="L144">
    <cfRule type="dataBar" priority="19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{ac9aa980-5e8e-4992-95a6-c87cacc86bee}</x14:id>
        </ext>
      </extLst>
    </cfRule>
    <cfRule type="dataBar" priority="19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{04ed9b70-4352-4331-affc-d22c19c48b7d}</x14:id>
        </ext>
      </extLst>
    </cfRule>
    <cfRule type="dataBar" priority="19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{235f6007-22d0-43e4-84d4-fa5d3f375f91}</x14:id>
        </ext>
      </extLst>
    </cfRule>
    <cfRule type="dataBar" priority="19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{1275e58d-6c86-4298-900a-9a159ee4dc30}</x14:id>
        </ext>
      </extLst>
    </cfRule>
    <cfRule type="dataBar" priority="19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{b1443dc1-3e97-4794-967c-1f77c3c84acd}</x14:id>
        </ext>
      </extLst>
    </cfRule>
    <cfRule type="dataBar" priority="19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{1432f55f-25ca-4e5b-8b4b-957ee2076c02}</x14:id>
        </ext>
      </extLst>
    </cfRule>
    <cfRule type="dataBar" priority="19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{9c18f463-bd20-4a24-a042-f6698379f213}</x14:id>
        </ext>
      </extLst>
    </cfRule>
  </conditionalFormatting>
  <conditionalFormatting sqref="O144">
    <cfRule type="dataBar" priority="18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{0e920720-3dac-4178-b55b-528f71008c20}</x14:id>
        </ext>
      </extLst>
    </cfRule>
    <cfRule type="dataBar" priority="18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{14c6f7a9-5109-4c66-b2a8-4af0c7535c4d}</x14:id>
        </ext>
      </extLst>
    </cfRule>
    <cfRule type="dataBar" priority="18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{2cf1310b-1638-4e66-a3bc-caad7a4677f7}</x14:id>
        </ext>
      </extLst>
    </cfRule>
    <cfRule type="dataBar" priority="18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{d0b11b24-840a-46f7-a3f2-64af2b3637aa}</x14:id>
        </ext>
      </extLst>
    </cfRule>
    <cfRule type="dataBar" priority="18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{9fc22628-89e9-4d03-8e23-ee7816b56b3b}</x14:id>
        </ext>
      </extLst>
    </cfRule>
    <cfRule type="dataBar" priority="18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{d863a2bc-290f-4ac2-a25a-11d8948e168b}</x14:id>
        </ext>
      </extLst>
    </cfRule>
    <cfRule type="dataBar" priority="18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{c84f848d-23db-48e7-9b26-2e56c7e0c18e}</x14:id>
        </ext>
      </extLst>
    </cfRule>
  </conditionalFormatting>
  <conditionalFormatting sqref="L148">
    <cfRule type="dataBar" priority="18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{0dd10a96-95bf-404d-aa50-74f913a4d3d3}</x14:id>
        </ext>
      </extLst>
    </cfRule>
    <cfRule type="dataBar" priority="19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{8ec2949a-0f1e-4d69-b90f-a3c3d65ae882}</x14:id>
        </ext>
      </extLst>
    </cfRule>
    <cfRule type="dataBar" priority="18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{9402bdfd-1de6-45b7-8c24-1d41853f2b9e}</x14:id>
        </ext>
      </extLst>
    </cfRule>
    <cfRule type="dataBar" priority="18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{da77881e-dcdc-48a6-85a4-2471fad7562b}</x14:id>
        </ext>
      </extLst>
    </cfRule>
    <cfRule type="dataBar" priority="18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{1d3f8716-65ed-4956-baa5-4c629a5b705e}</x14:id>
        </ext>
      </extLst>
    </cfRule>
    <cfRule type="dataBar" priority="18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{0c7d3255-97b5-4f4e-be05-f554cbb5fe8c}</x14:id>
        </ext>
      </extLst>
    </cfRule>
    <cfRule type="dataBar" priority="18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{3d36be49-75f1-42ed-9481-579b5e1fa6cc}</x14:id>
        </ext>
      </extLst>
    </cfRule>
  </conditionalFormatting>
  <conditionalFormatting sqref="L149">
    <cfRule type="dataBar" priority="18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{0a81ae41-475c-4a38-8d33-540e6e224865}</x14:id>
        </ext>
      </extLst>
    </cfRule>
    <cfRule type="dataBar" priority="18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{d3c6debf-9ba1-404b-b485-c8513b5efbd8}</x14:id>
        </ext>
      </extLst>
    </cfRule>
    <cfRule type="dataBar" priority="18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{3f5ae747-7d68-4cca-b3a4-5641a8b58885}</x14:id>
        </ext>
      </extLst>
    </cfRule>
    <cfRule type="dataBar" priority="18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{a43298ee-1863-4c4f-b2b1-4738a06fa0e2}</x14:id>
        </ext>
      </extLst>
    </cfRule>
    <cfRule type="dataBar" priority="18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{20132c84-1ce8-4b20-bc66-c32fb1514a26}</x14:id>
        </ext>
      </extLst>
    </cfRule>
    <cfRule type="dataBar" priority="18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{f69c1558-8aa3-4f4c-9854-06d853665473}</x14:id>
        </ext>
      </extLst>
    </cfRule>
    <cfRule type="dataBar" priority="18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{c84e2b50-1e72-4cbf-9337-4d7eba95a5d0}</x14:id>
        </ext>
      </extLst>
    </cfRule>
  </conditionalFormatting>
  <conditionalFormatting sqref="C150">
    <cfRule type="dataBar" priority="19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{ee396aa4-c18f-424f-ac4c-68233bf07625}</x14:id>
        </ext>
      </extLst>
    </cfRule>
    <cfRule type="dataBar" priority="19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{d78d2c01-e58d-416a-adf1-f9701dfaf6e1}</x14:id>
        </ext>
      </extLst>
    </cfRule>
    <cfRule type="dataBar" priority="19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{9fbd9e08-dbcf-4d2c-85cd-e1fef62d0ec8}</x14:id>
        </ext>
      </extLst>
    </cfRule>
    <cfRule type="dataBar" priority="19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{5e665e79-3336-4aab-b4e4-9e6d2e1794e2}</x14:id>
        </ext>
      </extLst>
    </cfRule>
    <cfRule type="dataBar" priority="19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{cd88974e-ed32-4640-8df8-ae94e70725cc}</x14:id>
        </ext>
      </extLst>
    </cfRule>
    <cfRule type="dataBar" priority="19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{cd89d2bc-104f-43a1-a7f9-453d313a69d2}</x14:id>
        </ext>
      </extLst>
    </cfRule>
    <cfRule type="dataBar" priority="19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{31ac896f-4f77-4eee-ab14-4ff451768d1f}</x14:id>
        </ext>
      </extLst>
    </cfRule>
    <cfRule type="dataBar" priority="19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{fb28e7d6-25fc-4ad9-bfca-bed664970567}</x14:id>
        </ext>
      </extLst>
    </cfRule>
    <cfRule type="dataBar" priority="19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{3e7e3d57-87a7-4946-921a-2e59ee453687}</x14:id>
        </ext>
      </extLst>
    </cfRule>
    <cfRule type="dataBar" priority="19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{524406aa-d9f7-4f58-9093-61107b69c6df}</x14:id>
        </ext>
      </extLst>
    </cfRule>
    <cfRule type="dataBar" priority="19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{1abe15d1-2da3-4959-bbb1-f5d1f35f2353}</x14:id>
        </ext>
      </extLst>
    </cfRule>
    <cfRule type="dataBar" priority="19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{7321bc76-9e06-4415-a207-0baa514de006}</x14:id>
        </ext>
      </extLst>
    </cfRule>
    <cfRule type="dataBar" priority="19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{8f0fa2fc-578d-4a1a-8361-39286ae6a64b}</x14:id>
        </ext>
      </extLst>
    </cfRule>
    <cfRule type="dataBar" priority="19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{137116b8-ff1b-4959-a8cc-40aee637d83f}</x14:id>
        </ext>
      </extLst>
    </cfRule>
    <cfRule type="dataBar" priority="19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{a0b4bca5-f2b9-4458-9345-18e10a65b97b}</x14:id>
        </ext>
      </extLst>
    </cfRule>
    <cfRule type="dataBar" priority="19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{dae213f7-fc18-4d7b-8028-639c6963666f}</x14:id>
        </ext>
      </extLst>
    </cfRule>
    <cfRule type="dataBar" priority="19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{4e5608c0-96a0-4ed6-8628-e906e6623bfa}</x14:id>
        </ext>
      </extLst>
    </cfRule>
  </conditionalFormatting>
  <conditionalFormatting sqref="C151">
    <cfRule type="dataBar" priority="5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{97a23de8-86a9-4e0a-87a3-0a76a8734422}</x14:id>
        </ext>
      </extLst>
    </cfRule>
  </conditionalFormatting>
  <conditionalFormatting sqref="I152">
    <cfRule type="dataBar" priority="18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{26b71a2c-2d31-4dfa-8808-7318ecd6830c}</x14:id>
        </ext>
      </extLst>
    </cfRule>
    <cfRule type="dataBar" priority="18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{b3673cb9-96e3-4896-a1c3-3998ab611cf4}</x14:id>
        </ext>
      </extLst>
    </cfRule>
    <cfRule type="dataBar" priority="18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{c8efbe00-16cb-46dc-a0f4-888e87dca019}</x14:id>
        </ext>
      </extLst>
    </cfRule>
    <cfRule type="dataBar" priority="18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{4a9a5b2f-1dbb-4c0b-86ce-4fa63621e8b7}</x14:id>
        </ext>
      </extLst>
    </cfRule>
    <cfRule type="dataBar" priority="18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{7a581519-48fd-45e5-8c63-91ce90bb91c2}</x14:id>
        </ext>
      </extLst>
    </cfRule>
    <cfRule type="dataBar" priority="18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{a8a54251-1dec-442c-bb0e-ff16bfdbe5ac}</x14:id>
        </ext>
      </extLst>
    </cfRule>
    <cfRule type="dataBar" priority="18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{cee30e13-e410-4395-a457-82df00fa0b9a}</x14:id>
        </ext>
      </extLst>
    </cfRule>
    <cfRule type="dataBar" priority="18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{796bc972-7c33-48d2-9ec9-921774907579}</x14:id>
        </ext>
      </extLst>
    </cfRule>
    <cfRule type="dataBar" priority="18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{8cb0951b-2f79-47ac-be31-c4600569460d}</x14:id>
        </ext>
      </extLst>
    </cfRule>
    <cfRule type="dataBar" priority="18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{399a1dfc-bc32-40f9-99db-13a52cef5ce3}</x14:id>
        </ext>
      </extLst>
    </cfRule>
    <cfRule type="dataBar" priority="18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{0ca2f391-9b73-4f83-98ea-34fe3407cf7f}</x14:id>
        </ext>
      </extLst>
    </cfRule>
    <cfRule type="dataBar" priority="18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{df4ec2c2-40f5-4a9f-845f-5c6091dd9c01}</x14:id>
        </ext>
      </extLst>
    </cfRule>
    <cfRule type="dataBar" priority="18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{4d08115c-b1d6-4feb-8d81-d4b98501c74a}</x14:id>
        </ext>
      </extLst>
    </cfRule>
    <cfRule type="dataBar" priority="18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{e9b85eca-b7d1-4b13-9f8e-b4d4ea850585}</x14:id>
        </ext>
      </extLst>
    </cfRule>
    <cfRule type="dataBar" priority="18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{510a8b4d-e956-4981-bb62-2a6eb2868f2a}</x14:id>
        </ext>
      </extLst>
    </cfRule>
    <cfRule type="dataBar" priority="18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{9a00b481-6189-41ad-94a3-e9a920231216}</x14:id>
        </ext>
      </extLst>
    </cfRule>
    <cfRule type="dataBar" priority="18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{87b24997-be80-4d24-83ff-ce922eff72a3}</x14:id>
        </ext>
      </extLst>
    </cfRule>
  </conditionalFormatting>
  <conditionalFormatting sqref="L153">
    <cfRule type="dataBar" priority="18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{393c5066-cc6b-4b8f-b169-118710b15a2e}</x14:id>
        </ext>
      </extLst>
    </cfRule>
    <cfRule type="dataBar" priority="18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{f41957dc-a9b2-4b96-9869-04b15fdd64ac}</x14:id>
        </ext>
      </extLst>
    </cfRule>
    <cfRule type="dataBar" priority="18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{1094bdb7-8b57-4a08-9559-ffe3762d29a4}</x14:id>
        </ext>
      </extLst>
    </cfRule>
    <cfRule type="dataBar" priority="18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{c729808c-8205-43f5-a1ac-e17fe1cc72b9}</x14:id>
        </ext>
      </extLst>
    </cfRule>
    <cfRule type="dataBar" priority="18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{3da9fee5-2d1c-4543-a233-174ceb17f5a4}</x14:id>
        </ext>
      </extLst>
    </cfRule>
    <cfRule type="dataBar" priority="18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{8e02fdc3-162e-4e14-b9b3-f42e9fde75a1}</x14:id>
        </ext>
      </extLst>
    </cfRule>
    <cfRule type="dataBar" priority="18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{23cd5750-38e7-49df-a9cf-a89e0139997a}</x14:id>
        </ext>
      </extLst>
    </cfRule>
  </conditionalFormatting>
  <conditionalFormatting sqref="O153">
    <cfRule type="dataBar" priority="18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{cd32097c-b622-4367-a5d8-5294818571de}</x14:id>
        </ext>
      </extLst>
    </cfRule>
    <cfRule type="dataBar" priority="18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{43d571ab-cd05-436c-807f-96f28f66be76}</x14:id>
        </ext>
      </extLst>
    </cfRule>
    <cfRule type="dataBar" priority="18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{3a089fc2-c3f4-4205-9402-70391686b176}</x14:id>
        </ext>
      </extLst>
    </cfRule>
    <cfRule type="dataBar" priority="18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{a32eb569-33fd-461b-81f4-27a1c6993761}</x14:id>
        </ext>
      </extLst>
    </cfRule>
    <cfRule type="dataBar" priority="18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{4996e563-5a4b-47ae-ad96-84c90e6d72fa}</x14:id>
        </ext>
      </extLst>
    </cfRule>
    <cfRule type="dataBar" priority="18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{1c91f423-09a5-4b20-9faf-79c83e3b55dd}</x14:id>
        </ext>
      </extLst>
    </cfRule>
    <cfRule type="dataBar" priority="18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{a75bc4bb-83d0-479d-8b39-7772650531dd}</x14:id>
        </ext>
      </extLst>
    </cfRule>
  </conditionalFormatting>
  <conditionalFormatting sqref="C156">
    <cfRule type="dataBar" priority="1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{50df6f19-8efc-4b21-a331-42bb973e3292}</x14:id>
        </ext>
      </extLst>
    </cfRule>
    <cfRule type="dataBar" priority="18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{014609d3-4b99-4b5f-8810-401041215c9b}</x14:id>
        </ext>
      </extLst>
    </cfRule>
    <cfRule type="dataBar" priority="17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{1bafeabe-ac9d-4756-9a97-34afe1962a24}</x14:id>
        </ext>
      </extLst>
    </cfRule>
    <cfRule type="dataBar" priority="17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{8598b55e-741a-42dc-9b66-38737b9a7684}</x14:id>
        </ext>
      </extLst>
    </cfRule>
    <cfRule type="dataBar" priority="17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{0d80b33b-10ec-4918-bce4-57a4393d197f}</x14:id>
        </ext>
      </extLst>
    </cfRule>
    <cfRule type="dataBar" priority="17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{1f1a8af4-8020-44da-987f-04cb5aa167f2}</x14:id>
        </ext>
      </extLst>
    </cfRule>
    <cfRule type="dataBar" priority="17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{056ecf88-2468-45c0-8235-982b063b7e57}</x14:id>
        </ext>
      </extLst>
    </cfRule>
    <cfRule type="dataBar" priority="17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{cf340837-4ac5-4511-af4e-17c5ea9e9b21}</x14:id>
        </ext>
      </extLst>
    </cfRule>
    <cfRule type="dataBar" priority="17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{c20dda03-f93d-4f4c-8fd1-c68da37063a5}</x14:id>
        </ext>
      </extLst>
    </cfRule>
    <cfRule type="dataBar" priority="17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{c2b60348-3fb4-43e5-a376-f8cd8e1f0680}</x14:id>
        </ext>
      </extLst>
    </cfRule>
    <cfRule type="dataBar" priority="17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{7b46ed19-295d-4a33-ac14-9494f4859e59}</x14:id>
        </ext>
      </extLst>
    </cfRule>
    <cfRule type="dataBar" priority="17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{59802d63-5e2c-47df-8594-928e69f4885b}</x14:id>
        </ext>
      </extLst>
    </cfRule>
    <cfRule type="dataBar" priority="17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{b8b59d02-6f6d-4c1b-9e66-caa132060ff8}</x14:id>
        </ext>
      </extLst>
    </cfRule>
    <cfRule type="dataBar" priority="17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{d966bb3e-f7df-442a-8b9e-6a0e1cffe3e7}</x14:id>
        </ext>
      </extLst>
    </cfRule>
    <cfRule type="dataBar" priority="17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{4ad157f7-ed8c-4205-ae07-e4a95eecd56c}</x14:id>
        </ext>
      </extLst>
    </cfRule>
  </conditionalFormatting>
  <conditionalFormatting sqref="I157">
    <cfRule type="dataBar" priority="1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{bec4ce5f-603b-4da0-82bc-f04b791134ec}</x14:id>
        </ext>
      </extLst>
    </cfRule>
    <cfRule type="dataBar" priority="17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{99cb591a-c74e-4efe-870b-38d187369461}</x14:id>
        </ext>
      </extLst>
    </cfRule>
    <cfRule type="dataBar" priority="1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{c23059d3-a20d-472e-aa7e-d07906fc62a1}</x14:id>
        </ext>
      </extLst>
    </cfRule>
    <cfRule type="dataBar" priority="1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{6558f2df-1fd1-47fb-b5bb-a6a8f07c2654}</x14:id>
        </ext>
      </extLst>
    </cfRule>
    <cfRule type="dataBar" priority="17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{74817c62-eae3-428e-88eb-e8ffa0c150aa}</x14:id>
        </ext>
      </extLst>
    </cfRule>
    <cfRule type="dataBar" priority="17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{f0a7018e-3d75-4960-ad06-6ed9fea76109}</x14:id>
        </ext>
      </extLst>
    </cfRule>
    <cfRule type="dataBar" priority="17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{29d24a30-92ee-4070-b6c9-571b423a9c44}</x14:id>
        </ext>
      </extLst>
    </cfRule>
    <cfRule type="dataBar" priority="17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{91856dbf-aa71-4012-87de-91bf86f3a735}</x14:id>
        </ext>
      </extLst>
    </cfRule>
    <cfRule type="dataBar" priority="17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{1d59179d-451a-4639-ab33-34e8fb841a2a}</x14:id>
        </ext>
      </extLst>
    </cfRule>
    <cfRule type="dataBar" priority="17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{deb92419-a870-43e4-bbe7-d1a07929a4b8}</x14:id>
        </ext>
      </extLst>
    </cfRule>
    <cfRule type="dataBar" priority="17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{0711042f-91fe-4737-b2a0-03b23d2de4b8}</x14:id>
        </ext>
      </extLst>
    </cfRule>
    <cfRule type="dataBar" priority="1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{689455e5-f81d-4ecc-b18f-e6ec101105ae}</x14:id>
        </ext>
      </extLst>
    </cfRule>
    <cfRule type="dataBar" priority="17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{7d59df12-b19d-459b-a5ec-c736a2aeb7c9}</x14:id>
        </ext>
      </extLst>
    </cfRule>
    <cfRule type="dataBar" priority="17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{6b07f464-f4c7-4caf-bfee-7a306d12ffa6}</x14:id>
        </ext>
      </extLst>
    </cfRule>
    <cfRule type="dataBar" priority="17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{53bad134-7f30-4ce9-9a5d-18cd556fa668}</x14:id>
        </ext>
      </extLst>
    </cfRule>
    <cfRule type="dataBar" priority="17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{7083b91f-66c4-42a3-93f1-28fa818d0557}</x14:id>
        </ext>
      </extLst>
    </cfRule>
  </conditionalFormatting>
  <conditionalFormatting sqref="L158">
    <cfRule type="dataBar" priority="17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{5c13f3cf-95f4-47a9-8c75-cb84adeec5f3}</x14:id>
        </ext>
      </extLst>
    </cfRule>
    <cfRule type="dataBar" priority="17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{6389f49a-719c-4396-823b-e94690f70316}</x14:id>
        </ext>
      </extLst>
    </cfRule>
    <cfRule type="dataBar" priority="17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{8c1bc4b2-307f-4bb1-a8be-02f0b338c3e5}</x14:id>
        </ext>
      </extLst>
    </cfRule>
    <cfRule type="dataBar" priority="17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{6094dcb2-7325-4b70-879f-63c8f5670fd0}</x14:id>
        </ext>
      </extLst>
    </cfRule>
    <cfRule type="dataBar" priority="17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{d025e838-50ef-4d00-ab82-3db10c759a3b}</x14:id>
        </ext>
      </extLst>
    </cfRule>
    <cfRule type="dataBar" priority="16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{da6b76f3-331a-4981-b46e-9463e117ee6e}</x14:id>
        </ext>
      </extLst>
    </cfRule>
    <cfRule type="dataBar" priority="16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{d36e1ddd-8b01-4ed9-a637-6c7870e48f7a}</x14:id>
        </ext>
      </extLst>
    </cfRule>
  </conditionalFormatting>
  <conditionalFormatting sqref="O158">
    <cfRule type="dataBar" priority="16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{d9a4e90e-ee5d-4b9a-b6cd-ffc359d11d71}</x14:id>
        </ext>
      </extLst>
    </cfRule>
    <cfRule type="dataBar" priority="16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{045609e6-1734-463c-89b0-c21a9d3b0e58}</x14:id>
        </ext>
      </extLst>
    </cfRule>
    <cfRule type="dataBar" priority="16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{b2d9ed67-9a48-4664-856d-2a0efd8c4e12}</x14:id>
        </ext>
      </extLst>
    </cfRule>
    <cfRule type="dataBar" priority="16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{02ec4228-68ec-4b8c-909f-70e435596c9c}</x14:id>
        </ext>
      </extLst>
    </cfRule>
    <cfRule type="dataBar" priority="16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{396b47ec-60cd-44b8-b43d-9b65badd05f4}</x14:id>
        </ext>
      </extLst>
    </cfRule>
    <cfRule type="dataBar" priority="16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{ff57a754-d500-4ed3-aefa-cc61ffd3bd00}</x14:id>
        </ext>
      </extLst>
    </cfRule>
    <cfRule type="dataBar" priority="16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{d1dc51c7-0c45-4f26-b569-8d6266bb22f7}</x14:id>
        </ext>
      </extLst>
    </cfRule>
  </conditionalFormatting>
  <conditionalFormatting sqref="L159">
    <cfRule type="dataBar" priority="16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{05d8a77d-5b6b-4dcb-8cae-085f8e1ae6e1}</x14:id>
        </ext>
      </extLst>
    </cfRule>
    <cfRule type="dataBar" priority="16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{e5a0b3df-324b-40f1-976f-da0281f5d052}</x14:id>
        </ext>
      </extLst>
    </cfRule>
    <cfRule type="dataBar" priority="16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{d3287451-a934-4077-9683-4dee46deaccb}</x14:id>
        </ext>
      </extLst>
    </cfRule>
    <cfRule type="dataBar" priority="16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{80ff2837-54d1-4379-ae2f-f769d7978261}</x14:id>
        </ext>
      </extLst>
    </cfRule>
    <cfRule type="dataBar" priority="16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{ac7e1338-e166-45dc-a436-2fba3be34b39}</x14:id>
        </ext>
      </extLst>
    </cfRule>
    <cfRule type="dataBar" priority="16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{9d42c691-7ad8-4d36-9a5e-1ff09fc3b305}</x14:id>
        </ext>
      </extLst>
    </cfRule>
    <cfRule type="dataBar" priority="16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{5892a986-8278-489a-844f-b997145f65ee}</x14:id>
        </ext>
      </extLst>
    </cfRule>
    <cfRule type="dataBar" priority="16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{6181af2d-414c-4f6e-ab28-edb3f524cd60}</x14:id>
        </ext>
      </extLst>
    </cfRule>
    <cfRule type="dataBar" priority="16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{7e380c75-90f6-4f49-976d-ff5e7a5d7c11}</x14:id>
        </ext>
      </extLst>
    </cfRule>
    <cfRule type="dataBar" priority="16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{5c3dfa2b-0768-4be2-913f-570cc939fc85}</x14:id>
        </ext>
      </extLst>
    </cfRule>
    <cfRule type="dataBar" priority="16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{87541fb0-668c-4c63-b156-ce436c7dadb5}</x14:id>
        </ext>
      </extLst>
    </cfRule>
    <cfRule type="dataBar" priority="16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{7a0cbd94-208c-4ed0-a307-7f3b1e92d126}</x14:id>
        </ext>
      </extLst>
    </cfRule>
    <cfRule type="dataBar" priority="16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{f3a00bde-688b-4b55-90f2-0e1e77552421}</x14:id>
        </ext>
      </extLst>
    </cfRule>
    <cfRule type="dataBar" priority="16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{fc13f7e5-7355-4c1b-ad4f-47c676ac16ac}</x14:id>
        </ext>
      </extLst>
    </cfRule>
    <cfRule type="dataBar" priority="16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{006a9b81-8642-49df-8dae-940f3d831a18}</x14:id>
        </ext>
      </extLst>
    </cfRule>
    <cfRule type="dataBar" priority="16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{9d1b4b6a-248b-4023-a82b-d84afc33f1e4}</x14:id>
        </ext>
      </extLst>
    </cfRule>
  </conditionalFormatting>
  <conditionalFormatting sqref="O159">
    <cfRule type="dataBar" priority="16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{48d76def-6f27-4342-9a2b-fb831d39e2c2}</x14:id>
        </ext>
      </extLst>
    </cfRule>
    <cfRule type="dataBar" priority="16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{c6cb35e4-0d9d-45b0-9e95-19840e0e4383}</x14:id>
        </ext>
      </extLst>
    </cfRule>
    <cfRule type="dataBar" priority="16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{201e4b20-805b-4765-bf84-479bde75f509}</x14:id>
        </ext>
      </extLst>
    </cfRule>
    <cfRule type="dataBar" priority="16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{11a37f88-d3cf-4fb3-a1cc-457a7b8a9548}</x14:id>
        </ext>
      </extLst>
    </cfRule>
    <cfRule type="dataBar" priority="16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{629c6b53-11df-40de-b3b9-02a5f8a80036}</x14:id>
        </ext>
      </extLst>
    </cfRule>
    <cfRule type="dataBar" priority="16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{0732bded-8a7b-4fb9-b1d0-e9cfd1e73204}</x14:id>
        </ext>
      </extLst>
    </cfRule>
    <cfRule type="dataBar" priority="16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{154cfa57-3c54-4fb4-8ccd-822b2406085b}</x14:id>
        </ext>
      </extLst>
    </cfRule>
  </conditionalFormatting>
  <conditionalFormatting sqref="C160">
    <cfRule type="dataBar" priority="17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{0290934e-c86b-481a-8aff-abd0b1e12ab2}</x14:id>
        </ext>
      </extLst>
    </cfRule>
    <cfRule type="dataBar" priority="17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{84d45ea2-c5a6-4737-ad10-dd4cbad639ff}</x14:id>
        </ext>
      </extLst>
    </cfRule>
    <cfRule type="dataBar" priority="1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{0e45fbb5-1816-4e70-a947-6a285e578941}</x14:id>
        </ext>
      </extLst>
    </cfRule>
    <cfRule type="dataBar" priority="1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{556aaf7c-c351-43d4-bd82-f37d9cea9cee}</x14:id>
        </ext>
      </extLst>
    </cfRule>
    <cfRule type="dataBar" priority="17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{794104a9-6c62-4383-9754-32d3b65b1be6}</x14:id>
        </ext>
      </extLst>
    </cfRule>
    <cfRule type="dataBar" priority="17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{3fbbd56a-2b13-4709-b026-4a1c1939b19e}</x14:id>
        </ext>
      </extLst>
    </cfRule>
    <cfRule type="dataBar" priority="17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{8e4d1db3-bfdf-43bf-ac08-73ef06982328}</x14:id>
        </ext>
      </extLst>
    </cfRule>
    <cfRule type="dataBar" priority="17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{6befbebc-ec5e-4f82-843c-fb73f0cf8838}</x14:id>
        </ext>
      </extLst>
    </cfRule>
    <cfRule type="dataBar" priority="17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{3ed0598f-234c-48a9-bff0-38487b391e10}</x14:id>
        </ext>
      </extLst>
    </cfRule>
    <cfRule type="dataBar" priority="17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{31f3955a-bb13-4b48-a23b-cc516b849e34}</x14:id>
        </ext>
      </extLst>
    </cfRule>
    <cfRule type="dataBar" priority="1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{7f932ecb-1196-483b-b958-e56703ea3bbe}</x14:id>
        </ext>
      </extLst>
    </cfRule>
    <cfRule type="dataBar" priority="17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{f14d3d95-e19f-4c87-9952-d9379576bae6}</x14:id>
        </ext>
      </extLst>
    </cfRule>
    <cfRule type="dataBar" priority="17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{3030c908-2e60-4c13-badd-cadaaf288d0a}</x14:id>
        </ext>
      </extLst>
    </cfRule>
    <cfRule type="dataBar" priority="17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{f38f5110-5198-47d9-97f5-ab202ed1611d}</x14:id>
        </ext>
      </extLst>
    </cfRule>
    <cfRule type="dataBar" priority="17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{70d6dae9-0a36-4c40-a43c-923b3beb1bfa}</x14:id>
        </ext>
      </extLst>
    </cfRule>
    <cfRule type="dataBar" priority="17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{040e438d-97e6-4ca2-95e8-b18fcd1657d5}</x14:id>
        </ext>
      </extLst>
    </cfRule>
  </conditionalFormatting>
  <conditionalFormatting sqref="C163">
    <cfRule type="dataBar" priority="16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{973a5e14-a3d6-42ef-954d-025902cac540}</x14:id>
        </ext>
      </extLst>
    </cfRule>
    <cfRule type="dataBar" priority="16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{9dc2a525-efe7-4a59-a036-91c8000feefa}</x14:id>
        </ext>
      </extLst>
    </cfRule>
    <cfRule type="dataBar" priority="16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{0a15dc60-2f02-42da-92de-f438a88d1e13}</x14:id>
        </ext>
      </extLst>
    </cfRule>
    <cfRule type="dataBar" priority="16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{f7ca4157-84a3-4eee-a505-e5ed1525128c}</x14:id>
        </ext>
      </extLst>
    </cfRule>
    <cfRule type="dataBar" priority="16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{50d209b4-b00c-4d45-adf8-330d6f638bbf}</x14:id>
        </ext>
      </extLst>
    </cfRule>
    <cfRule type="dataBar" priority="16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{1d10649a-b4f8-4384-a4e9-560359e623b6}</x14:id>
        </ext>
      </extLst>
    </cfRule>
    <cfRule type="dataBar" priority="16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{3c33db3e-2afc-469b-b5d8-f17be396dfb4}</x14:id>
        </ext>
      </extLst>
    </cfRule>
    <cfRule type="dataBar" priority="16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{45422031-1c70-4963-b0f7-e0851fd00472}</x14:id>
        </ext>
      </extLst>
    </cfRule>
    <cfRule type="dataBar" priority="16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{da7ee90c-451f-4195-8926-3ec0b8f007ed}</x14:id>
        </ext>
      </extLst>
    </cfRule>
    <cfRule type="dataBar" priority="16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{35a04f7e-1e15-4523-8c0a-c467d9e98621}</x14:id>
        </ext>
      </extLst>
    </cfRule>
    <cfRule type="dataBar" priority="16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{317d780d-c9c9-4f33-98d0-07ea315129f1}</x14:id>
        </ext>
      </extLst>
    </cfRule>
    <cfRule type="dataBar" priority="16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{12675f37-671d-4dbc-9ac2-7ddb496b3393}</x14:id>
        </ext>
      </extLst>
    </cfRule>
    <cfRule type="dataBar" priority="16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{6883e8c5-5e93-4988-a628-ea401bb2cef5}</x14:id>
        </ext>
      </extLst>
    </cfRule>
    <cfRule type="dataBar" priority="16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{c0a83e00-21de-4301-9496-c79399081e79}</x14:id>
        </ext>
      </extLst>
    </cfRule>
    <cfRule type="dataBar" priority="16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{9d8772ee-5919-4142-8799-a35a7ed2433e}</x14:id>
        </ext>
      </extLst>
    </cfRule>
    <cfRule type="dataBar" priority="16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{7e71404e-6314-41f5-a799-f0798f0c28e9}</x14:id>
        </ext>
      </extLst>
    </cfRule>
  </conditionalFormatting>
  <conditionalFormatting sqref="I163">
    <cfRule type="dataBar" priority="16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{b630f355-ee49-4e76-ac36-726e99a5d9b8}</x14:id>
        </ext>
      </extLst>
    </cfRule>
    <cfRule type="dataBar" priority="16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{1dbaf33f-fc6b-48ec-bf7c-415b029088a0}</x14:id>
        </ext>
      </extLst>
    </cfRule>
    <cfRule type="dataBar" priority="16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{12c4afb1-5210-486c-95a8-02cb76a91b4a}</x14:id>
        </ext>
      </extLst>
    </cfRule>
    <cfRule type="dataBar" priority="16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{061e6742-9943-4f5f-8c7a-3961de37f3ce}</x14:id>
        </ext>
      </extLst>
    </cfRule>
    <cfRule type="dataBar" priority="16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{7159c945-a91f-4d15-a036-3305884fb68d}</x14:id>
        </ext>
      </extLst>
    </cfRule>
    <cfRule type="dataBar" priority="16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{2206ba06-a6d5-4620-ae06-d36fdb1e6e56}</x14:id>
        </ext>
      </extLst>
    </cfRule>
    <cfRule type="dataBar" priority="1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{e1564e83-4f28-4a99-bf25-462ceba2eb0f}</x14:id>
        </ext>
      </extLst>
    </cfRule>
    <cfRule type="dataBar" priority="16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{d30455be-2cc2-48c3-a6dd-324de692960e}</x14:id>
        </ext>
      </extLst>
    </cfRule>
    <cfRule type="dataBar" priority="16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{ef196d25-eaa0-447a-ba9e-bdff3d7cc42e}</x14:id>
        </ext>
      </extLst>
    </cfRule>
    <cfRule type="dataBar" priority="16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{faa560f8-bfd1-4532-8a3f-7bcda492a382}</x14:id>
        </ext>
      </extLst>
    </cfRule>
    <cfRule type="dataBar" priority="1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{d517043a-32bb-4941-bd80-069ac1d6c76d}</x14:id>
        </ext>
      </extLst>
    </cfRule>
    <cfRule type="dataBar" priority="16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{80aac069-acc9-4003-b3a4-7f8338226d47}</x14:id>
        </ext>
      </extLst>
    </cfRule>
    <cfRule type="dataBar" priority="1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{3e38e961-4767-4c5e-8b42-f3eaa0ebe510}</x14:id>
        </ext>
      </extLst>
    </cfRule>
    <cfRule type="dataBar" priority="1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{d0f3f0d7-5db6-4b37-8700-acf54e35ba38}</x14:id>
        </ext>
      </extLst>
    </cfRule>
    <cfRule type="dataBar" priority="16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{18758afe-4c13-4578-947d-f26b652809c0}</x14:id>
        </ext>
      </extLst>
    </cfRule>
    <cfRule type="dataBar" priority="1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{20edd6d9-4eba-4784-afa5-41932299e94e}</x14:id>
        </ext>
      </extLst>
    </cfRule>
    <cfRule type="dataBar" priority="1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{4d7bdaee-aefa-4794-b17b-fc1da19c8f31}</x14:id>
        </ext>
      </extLst>
    </cfRule>
  </conditionalFormatting>
  <conditionalFormatting sqref="L164">
    <cfRule type="dataBar" priority="1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{5328c4c4-c0ee-404d-bec3-154cd27be7b5}</x14:id>
        </ext>
      </extLst>
    </cfRule>
  </conditionalFormatting>
  <conditionalFormatting sqref="C172">
    <cfRule type="dataBar" priority="14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{aed85996-2a67-4a0f-a0ea-a147b46a6629}</x14:id>
        </ext>
      </extLst>
    </cfRule>
    <cfRule type="dataBar" priority="1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{fc238c17-cc66-442e-bc29-a65273777ad6}</x14:id>
        </ext>
      </extLst>
    </cfRule>
    <cfRule type="dataBar" priority="1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{37e975f9-3d6a-46a1-9b7a-b707024e46b9}</x14:id>
        </ext>
      </extLst>
    </cfRule>
    <cfRule type="dataBar" priority="14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{5da34d8a-fc08-48ed-a75b-f383124f01d8}</x14:id>
        </ext>
      </extLst>
    </cfRule>
    <cfRule type="dataBar" priority="1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{9ec8ca63-5335-49d0-8656-215e88010bb4}</x14:id>
        </ext>
      </extLst>
    </cfRule>
    <cfRule type="dataBar" priority="1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{c2f47d7a-9b62-4717-a64d-9c120fccbc0d}</x14:id>
        </ext>
      </extLst>
    </cfRule>
    <cfRule type="dataBar" priority="14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{af9d55c1-2a73-4658-b355-178054fa3d5c}</x14:id>
        </ext>
      </extLst>
    </cfRule>
    <cfRule type="dataBar" priority="1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{023980a6-0a18-4e94-8150-3ebfd8cc96fc}</x14:id>
        </ext>
      </extLst>
    </cfRule>
    <cfRule type="dataBar" priority="1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{de3b3ee9-6d79-485c-80b3-90f674b97625}</x14:id>
        </ext>
      </extLst>
    </cfRule>
    <cfRule type="dataBar" priority="14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{738a603d-228b-42d5-a5e6-5fdec046e802}</x14:id>
        </ext>
      </extLst>
    </cfRule>
    <cfRule type="dataBar" priority="1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{507ce308-c55b-4292-b30e-ee3bbb459e36}</x14:id>
        </ext>
      </extLst>
    </cfRule>
    <cfRule type="dataBar" priority="1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{339258a8-b192-48eb-be1b-f39431b301f2}</x14:id>
        </ext>
      </extLst>
    </cfRule>
    <cfRule type="dataBar" priority="14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{14730537-5a85-44ac-b0fd-8dd03b9a9157}</x14:id>
        </ext>
      </extLst>
    </cfRule>
    <cfRule type="dataBar" priority="1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{310bd6ec-c646-46f8-b669-934100236e58}</x14:id>
        </ext>
      </extLst>
    </cfRule>
    <cfRule type="dataBar" priority="1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{36cd8865-d293-47dd-b751-7f7e46ae1c18}</x14:id>
        </ext>
      </extLst>
    </cfRule>
    <cfRule type="dataBar" priority="14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{7a12fe53-ae8e-4c58-843b-b9de3087703c}</x14:id>
        </ext>
      </extLst>
    </cfRule>
    <cfRule type="dataBar" priority="1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{97e0b226-f8ff-4ffa-ab79-aa8900bc55fa}</x14:id>
        </ext>
      </extLst>
    </cfRule>
  </conditionalFormatting>
  <conditionalFormatting sqref="O172">
    <cfRule type="dataBar" priority="1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{19847314-d2fa-441e-bc91-16a208407ef4}</x14:id>
        </ext>
      </extLst>
    </cfRule>
    <cfRule type="dataBar" priority="14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{7655f6d1-e7c5-402a-baaf-d6c1464d06e5}</x14:id>
        </ext>
      </extLst>
    </cfRule>
    <cfRule type="dataBar" priority="1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{c4ac06f6-1acc-43da-be4b-2f38aa3938b6}</x14:id>
        </ext>
      </extLst>
    </cfRule>
    <cfRule type="dataBar" priority="1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{afa7950f-0b57-43cb-83c4-70e029af6ce1}</x14:id>
        </ext>
      </extLst>
    </cfRule>
    <cfRule type="dataBar" priority="14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{9d9a7db3-b5fd-4fbc-baa0-46f7d14a18cd}</x14:id>
        </ext>
      </extLst>
    </cfRule>
    <cfRule type="dataBar" priority="1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{dabe343d-d22f-4707-8972-4f16129c1f17}</x14:id>
        </ext>
      </extLst>
    </cfRule>
    <cfRule type="dataBar" priority="1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{3ceec708-93ea-42f8-a9cb-7d60532880f6}</x14:id>
        </ext>
      </extLst>
    </cfRule>
  </conditionalFormatting>
  <conditionalFormatting sqref="C173">
    <cfRule type="dataBar" priority="1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{098bbde2-c150-4886-af0f-6f9b26edd062}</x14:id>
        </ext>
      </extLst>
    </cfRule>
    <cfRule type="dataBar" priority="1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{72bc9c5d-083a-43d4-925b-3157808b604e}</x14:id>
        </ext>
      </extLst>
    </cfRule>
    <cfRule type="dataBar" priority="14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{64a1ef06-e3e4-4c5b-a028-37c03e26dd6f}</x14:id>
        </ext>
      </extLst>
    </cfRule>
    <cfRule type="dataBar" priority="1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{911357ff-6ffa-4e62-8935-7ca8fd09b907}</x14:id>
        </ext>
      </extLst>
    </cfRule>
    <cfRule type="dataBar" priority="1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{4924f3ca-e6ef-4fb9-92c2-80f1366a021a}</x14:id>
        </ext>
      </extLst>
    </cfRule>
    <cfRule type="dataBar" priority="14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{8fbb8296-050a-47cd-baca-8b3605441bb6}</x14:id>
        </ext>
      </extLst>
    </cfRule>
    <cfRule type="dataBar" priority="1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{012140b6-f3e3-4f61-a3f9-e566f2d7aa6e}</x14:id>
        </ext>
      </extLst>
    </cfRule>
    <cfRule type="dataBar" priority="1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{a76108f7-3360-42a8-8f10-54834280ac95}</x14:id>
        </ext>
      </extLst>
    </cfRule>
    <cfRule type="dataBar" priority="14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{2adf8595-2fbd-4d19-b3c5-c64466a8180e}</x14:id>
        </ext>
      </extLst>
    </cfRule>
    <cfRule type="dataBar" priority="1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{c820e144-9dfa-48ed-afe7-04c8bb68ec68}</x14:id>
        </ext>
      </extLst>
    </cfRule>
    <cfRule type="dataBar" priority="1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{50f8198f-67c5-4528-8cef-b96d35beec6a}</x14:id>
        </ext>
      </extLst>
    </cfRule>
    <cfRule type="dataBar" priority="1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{5bc4d9db-3858-469a-83ab-84c8d71cfb16}</x14:id>
        </ext>
      </extLst>
    </cfRule>
    <cfRule type="dataBar" priority="1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{67ca80e2-3e10-41a2-9cb4-6ef25a805eca}</x14:id>
        </ext>
      </extLst>
    </cfRule>
    <cfRule type="dataBar" priority="1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{aa09622b-a353-4cd7-a7e9-35a51d56b978}</x14:id>
        </ext>
      </extLst>
    </cfRule>
    <cfRule type="dataBar" priority="14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{bc15e1ba-7732-4c97-be5a-71fac3823d83}</x14:id>
        </ext>
      </extLst>
    </cfRule>
    <cfRule type="dataBar" priority="1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{85e9d500-f65f-4031-b9aa-2eb82e077c4c}</x14:id>
        </ext>
      </extLst>
    </cfRule>
  </conditionalFormatting>
  <conditionalFormatting sqref="O173">
    <cfRule type="dataBar" priority="14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{7ded5cce-a68d-4551-8ea5-4ba0160c3ccd}</x14:id>
        </ext>
      </extLst>
    </cfRule>
    <cfRule type="dataBar" priority="1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{13283cba-6cc2-4ed9-9a87-78b3839ce6dc}</x14:id>
        </ext>
      </extLst>
    </cfRule>
    <cfRule type="dataBar" priority="1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{edbc9820-7c8c-4083-99b7-e83308c318f8}</x14:id>
        </ext>
      </extLst>
    </cfRule>
    <cfRule type="dataBar" priority="14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{fb572e55-d135-4ddc-bd0c-f90379fd770e}</x14:id>
        </ext>
      </extLst>
    </cfRule>
    <cfRule type="dataBar" priority="1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{cdc7fd5c-f87c-42f1-a353-a1d7882954d6}</x14:id>
        </ext>
      </extLst>
    </cfRule>
    <cfRule type="dataBar" priority="1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{adb4bb9a-6903-42f7-9a37-58b76d653c93}</x14:id>
        </ext>
      </extLst>
    </cfRule>
    <cfRule type="dataBar" priority="14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{53d26def-2390-4d34-a2ea-140ad03c83ff}</x14:id>
        </ext>
      </extLst>
    </cfRule>
  </conditionalFormatting>
  <conditionalFormatting sqref="C174">
    <cfRule type="dataBar" priority="1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{baa22b56-96e9-4509-9b20-ddb03e51b924}</x14:id>
        </ext>
      </extLst>
    </cfRule>
    <cfRule type="dataBar" priority="13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{5002e20a-26d1-4043-a786-780a027b0931}</x14:id>
        </ext>
      </extLst>
    </cfRule>
    <cfRule type="dataBar" priority="1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{4ca6ac40-7b7a-478a-a518-65dbb9ca0dba}</x14:id>
        </ext>
      </extLst>
    </cfRule>
    <cfRule type="dataBar" priority="1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{81883159-9809-4a4d-b871-46c41e2b1de8}</x14:id>
        </ext>
      </extLst>
    </cfRule>
    <cfRule type="dataBar" priority="13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{583e3a35-4df4-452c-a11f-7c766ffa5c7b}</x14:id>
        </ext>
      </extLst>
    </cfRule>
    <cfRule type="dataBar" priority="1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{84beb7a1-2146-430b-adbd-4655e6ba71c4}</x14:id>
        </ext>
      </extLst>
    </cfRule>
    <cfRule type="dataBar" priority="1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{da36b658-2584-4744-8f2a-3efed32a1e95}</x14:id>
        </ext>
      </extLst>
    </cfRule>
    <cfRule type="dataBar" priority="13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{bd0a9bf3-0caa-484d-93ac-3d5657816cce}</x14:id>
        </ext>
      </extLst>
    </cfRule>
    <cfRule type="dataBar" priority="1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{9ef4cfb6-28d4-4738-99c7-92585295a7d8}</x14:id>
        </ext>
      </extLst>
    </cfRule>
    <cfRule type="dataBar" priority="1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{5861c8ff-673b-451a-9d54-c34396455de3}</x14:id>
        </ext>
      </extLst>
    </cfRule>
    <cfRule type="dataBar" priority="13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{49be1752-c915-4971-85e0-bfc74df85b06}</x14:id>
        </ext>
      </extLst>
    </cfRule>
    <cfRule type="dataBar" priority="1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{0d2668b3-cc25-459b-8d4c-5d6be7473fb1}</x14:id>
        </ext>
      </extLst>
    </cfRule>
    <cfRule type="dataBar" priority="1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{01706441-3ca3-40cd-98d3-b31bc0c73cdd}</x14:id>
        </ext>
      </extLst>
    </cfRule>
    <cfRule type="dataBar" priority="13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{fd13eebd-6c7b-41dd-a0d0-5119ae16463c}</x14:id>
        </ext>
      </extLst>
    </cfRule>
    <cfRule type="dataBar" priority="1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{00be02b0-ceaf-433e-81f0-7ec7dc10b292}</x14:id>
        </ext>
      </extLst>
    </cfRule>
    <cfRule type="dataBar" priority="1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{12470d74-9437-431b-b657-32461245c053}</x14:id>
        </ext>
      </extLst>
    </cfRule>
  </conditionalFormatting>
  <conditionalFormatting sqref="I174">
    <cfRule type="dataBar" priority="1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{343b51b6-3607-4651-ac6c-2e6d13ab77a3}</x14:id>
        </ext>
      </extLst>
    </cfRule>
    <cfRule type="dataBar" priority="1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{ba305376-3728-49f7-a3f5-efaa08f71106}</x14:id>
        </ext>
      </extLst>
    </cfRule>
    <cfRule type="dataBar" priority="1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{cb47abb1-83a3-46f8-a046-f4c4661c86e4}</x14:id>
        </ext>
      </extLst>
    </cfRule>
    <cfRule type="dataBar" priority="13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{001b5e62-1ab8-4e24-aa29-748296a2942c}</x14:id>
        </ext>
      </extLst>
    </cfRule>
    <cfRule type="dataBar" priority="1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{b4518257-7ed8-4ab5-aae7-0e065ff75c54}</x14:id>
        </ext>
      </extLst>
    </cfRule>
    <cfRule type="dataBar" priority="1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{b91dbe00-5846-46dc-b6fa-578e7ac010fa}</x14:id>
        </ext>
      </extLst>
    </cfRule>
    <cfRule type="dataBar" priority="13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{36320581-9e03-4a35-b7ec-b615c86905ca}</x14:id>
        </ext>
      </extLst>
    </cfRule>
    <cfRule type="dataBar" priority="1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{c8de4313-1c3c-443a-a29d-0de42e0de8cf}</x14:id>
        </ext>
      </extLst>
    </cfRule>
    <cfRule type="dataBar" priority="1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{33348845-6a72-4d3f-a539-6d3adf7f6b61}</x14:id>
        </ext>
      </extLst>
    </cfRule>
    <cfRule type="dataBar" priority="13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{d0d916f2-2a16-45b9-9d41-abaa9cce7abc}</x14:id>
        </ext>
      </extLst>
    </cfRule>
    <cfRule type="dataBar" priority="1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{804ca366-f2ad-4df1-85e9-6bd394440599}</x14:id>
        </ext>
      </extLst>
    </cfRule>
    <cfRule type="dataBar" priority="1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{0970f68f-b421-4ad1-ba89-48fdb140a5a9}</x14:id>
        </ext>
      </extLst>
    </cfRule>
    <cfRule type="dataBar" priority="1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{67246649-8939-4ba6-93a6-a4204617e95f}</x14:id>
        </ext>
      </extLst>
    </cfRule>
    <cfRule type="dataBar" priority="1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{078c5c7b-9ff8-4c91-8786-7701d3719b5f}</x14:id>
        </ext>
      </extLst>
    </cfRule>
    <cfRule type="dataBar" priority="1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{c0633940-6438-420b-88ea-9245833b20cd}</x14:id>
        </ext>
      </extLst>
    </cfRule>
    <cfRule type="dataBar" priority="13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{d3040a83-63af-4089-b8de-6cda689065b7}</x14:id>
        </ext>
      </extLst>
    </cfRule>
    <cfRule type="dataBar" priority="1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{e4a8acf3-9525-414c-8d94-e6462e373edf}</x14:id>
        </ext>
      </extLst>
    </cfRule>
  </conditionalFormatting>
  <conditionalFormatting sqref="O174">
    <cfRule type="dataBar" priority="1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{77a400d1-9f94-43fd-9bf5-7f631f46463b}</x14:id>
        </ext>
      </extLst>
    </cfRule>
    <cfRule type="dataBar" priority="1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{03b7069c-3264-48f4-aca7-61755bdd47d9}</x14:id>
        </ext>
      </extLst>
    </cfRule>
    <cfRule type="dataBar" priority="1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{48799e85-7d57-43bc-a3d5-41da8c553106}</x14:id>
        </ext>
      </extLst>
    </cfRule>
    <cfRule type="dataBar" priority="1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{f47e85bf-45e0-4c3e-ac72-9231c8d68d36}</x14:id>
        </ext>
      </extLst>
    </cfRule>
    <cfRule type="dataBar" priority="13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{759b7903-e5b6-49c9-9ca8-c60553bae0fe}</x14:id>
        </ext>
      </extLst>
    </cfRule>
    <cfRule type="dataBar" priority="1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{8075fe10-e36d-4347-a7c0-1c0c4dc83222}</x14:id>
        </ext>
      </extLst>
    </cfRule>
    <cfRule type="dataBar" priority="1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{cf99653f-065c-4f21-a459-c8569908ac8e}</x14:id>
        </ext>
      </extLst>
    </cfRule>
  </conditionalFormatting>
  <conditionalFormatting sqref="C175">
    <cfRule type="dataBar" priority="1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{c82a1533-467b-4766-a8f3-3845cecb9316}</x14:id>
        </ext>
      </extLst>
    </cfRule>
    <cfRule type="dataBar" priority="1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{e5e011e4-a618-4a7d-91dc-16b39f86f654}</x14:id>
        </ext>
      </extLst>
    </cfRule>
    <cfRule type="dataBar" priority="1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{9e67bcf2-c94b-449f-8386-d699814e9257}</x14:id>
        </ext>
      </extLst>
    </cfRule>
    <cfRule type="dataBar" priority="1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{48d5b8bb-7c6a-441f-9bca-8660b3508c9c}</x14:id>
        </ext>
      </extLst>
    </cfRule>
    <cfRule type="dataBar" priority="1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{4995d3d9-3486-48fd-a10c-5065e3b3773a}</x14:id>
        </ext>
      </extLst>
    </cfRule>
    <cfRule type="dataBar" priority="1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{45d0d709-72cc-4e79-9871-ad35f16b9cc0}</x14:id>
        </ext>
      </extLst>
    </cfRule>
    <cfRule type="dataBar" priority="1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{58171180-f14b-4bad-9ce7-9c56ad98b3ef}</x14:id>
        </ext>
      </extLst>
    </cfRule>
    <cfRule type="dataBar" priority="1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{afe53d08-dc99-474a-b52d-c3523a142f49}</x14:id>
        </ext>
      </extLst>
    </cfRule>
    <cfRule type="dataBar" priority="1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{9cd9649e-2100-4d4f-bcb5-1156ac093c61}</x14:id>
        </ext>
      </extLst>
    </cfRule>
    <cfRule type="dataBar" priority="1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{a5d2fda5-c706-4fb9-8c6e-5eee79a943a7}</x14:id>
        </ext>
      </extLst>
    </cfRule>
    <cfRule type="dataBar" priority="1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{26bb31f8-72c6-4360-af62-212efa487876}</x14:id>
        </ext>
      </extLst>
    </cfRule>
    <cfRule type="dataBar" priority="1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{941f2f34-d57b-493e-8c33-14a47d7e8aee}</x14:id>
        </ext>
      </extLst>
    </cfRule>
    <cfRule type="dataBar" priority="1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{919e7048-818c-4f0b-8caf-70bb30943c51}</x14:id>
        </ext>
      </extLst>
    </cfRule>
    <cfRule type="dataBar" priority="1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{7eabab04-07bc-421e-a3bf-6e2bdd2ac582}</x14:id>
        </ext>
      </extLst>
    </cfRule>
    <cfRule type="dataBar" priority="13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{dc45a3d2-b8b2-48ce-99bd-babe41b969a2}</x14:id>
        </ext>
      </extLst>
    </cfRule>
    <cfRule type="dataBar" priority="1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{f3af5b26-77ff-405a-9d02-ca7dc0283b67}</x14:id>
        </ext>
      </extLst>
    </cfRule>
  </conditionalFormatting>
  <conditionalFormatting sqref="I175">
    <cfRule type="dataBar" priority="1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{fb87e952-9e25-4398-9d45-c2a5a790e6f8}</x14:id>
        </ext>
      </extLst>
    </cfRule>
    <cfRule type="dataBar" priority="13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{eaa1f6cc-fad1-45db-870c-fc0740d02bf8}</x14:id>
        </ext>
      </extLst>
    </cfRule>
    <cfRule type="dataBar" priority="1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{116d21b6-e81b-4ede-ae68-e150c1ff5fcc}</x14:id>
        </ext>
      </extLst>
    </cfRule>
    <cfRule type="dataBar" priority="1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{42d2dc73-d90b-42a9-96a5-6f88ae340521}</x14:id>
        </ext>
      </extLst>
    </cfRule>
    <cfRule type="dataBar" priority="13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{869956c0-f9d5-46f0-8e9f-a33f303fd88c}</x14:id>
        </ext>
      </extLst>
    </cfRule>
    <cfRule type="dataBar" priority="1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{b82deaa4-2546-4857-a6f7-ebd5ae193361}</x14:id>
        </ext>
      </extLst>
    </cfRule>
    <cfRule type="dataBar" priority="1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{b756849d-8955-4a73-94aa-2641dce87dfd}</x14:id>
        </ext>
      </extLst>
    </cfRule>
    <cfRule type="dataBar" priority="13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{6bb5aec4-5b4b-487f-8581-95438cf79a2d}</x14:id>
        </ext>
      </extLst>
    </cfRule>
    <cfRule type="dataBar" priority="1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{086f63b0-5609-4e24-9d44-7397c2e76e55}</x14:id>
        </ext>
      </extLst>
    </cfRule>
    <cfRule type="dataBar" priority="1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{3d8ae9f4-1461-4c41-b694-c86e7b606c94}</x14:id>
        </ext>
      </extLst>
    </cfRule>
    <cfRule type="dataBar" priority="13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{2ab65db5-eb19-4693-b0bf-7c5df99ca494}</x14:id>
        </ext>
      </extLst>
    </cfRule>
    <cfRule type="dataBar" priority="1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{09f0a8ac-cf01-4d2b-9956-88749a4e00f4}</x14:id>
        </ext>
      </extLst>
    </cfRule>
    <cfRule type="dataBar" priority="1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{90e151a7-0306-4fa7-b2cb-5aab76e55315}</x14:id>
        </ext>
      </extLst>
    </cfRule>
    <cfRule type="dataBar" priority="13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{ace2f22f-57b4-4c66-9f41-a55e4bcc81ad}</x14:id>
        </ext>
      </extLst>
    </cfRule>
    <cfRule type="dataBar" priority="1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{75f67cbf-27bd-4d27-aab9-882761ada0f4}</x14:id>
        </ext>
      </extLst>
    </cfRule>
    <cfRule type="dataBar" priority="1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{a73643e3-c298-48cd-962e-e605524b4f91}</x14:id>
        </ext>
      </extLst>
    </cfRule>
    <cfRule type="dataBar" priority="13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{33dcfa00-da91-44c2-901c-a9c4152ee3b5}</x14:id>
        </ext>
      </extLst>
    </cfRule>
  </conditionalFormatting>
  <conditionalFormatting sqref="O175">
    <cfRule type="dataBar" priority="1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{af7bd98d-9478-4824-aed8-38800d8231fc}</x14:id>
        </ext>
      </extLst>
    </cfRule>
    <cfRule type="dataBar" priority="1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{37a2487b-9f74-40d2-9a99-bc0b4f166896}</x14:id>
        </ext>
      </extLst>
    </cfRule>
    <cfRule type="dataBar" priority="1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{d7681298-0c66-4899-9d89-fa0f9051330e}</x14:id>
        </ext>
      </extLst>
    </cfRule>
    <cfRule type="dataBar" priority="1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{15469744-fb6f-498b-a716-f94b6eafb83c}</x14:id>
        </ext>
      </extLst>
    </cfRule>
    <cfRule type="dataBar" priority="1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{777f1d51-42c2-463d-84c0-508866dfc402}</x14:id>
        </ext>
      </extLst>
    </cfRule>
    <cfRule type="dataBar" priority="1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{fb8dc722-0cc6-4513-99f0-4e6c9b18654f}</x14:id>
        </ext>
      </extLst>
    </cfRule>
    <cfRule type="dataBar" priority="1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{30ce1575-ccc5-4083-aa92-859d3ae8ee95}</x14:id>
        </ext>
      </extLst>
    </cfRule>
  </conditionalFormatting>
  <conditionalFormatting sqref="C177">
    <cfRule type="dataBar" priority="1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{57a75fda-3d41-493c-b394-7ed690767bae}</x14:id>
        </ext>
      </extLst>
    </cfRule>
    <cfRule type="dataBar" priority="1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{1fb5c916-cfa5-4e41-b1cf-8d13ab115f8e}</x14:id>
        </ext>
      </extLst>
    </cfRule>
    <cfRule type="dataBar" priority="12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{d34dd4f2-f7fa-4a9d-b5ce-3b71a9a021ce}</x14:id>
        </ext>
      </extLst>
    </cfRule>
    <cfRule type="dataBar" priority="1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{ecd8ccf0-7af5-4d14-809e-4f07e79e5fab}</x14:id>
        </ext>
      </extLst>
    </cfRule>
    <cfRule type="dataBar" priority="1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{0308603f-98b9-4aad-b0a9-503a3daf0ca2}</x14:id>
        </ext>
      </extLst>
    </cfRule>
    <cfRule type="dataBar" priority="12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{2efb6be0-fbfd-496a-8fa2-cf41df2afac8}</x14:id>
        </ext>
      </extLst>
    </cfRule>
    <cfRule type="dataBar" priority="1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{c3a8fe46-bb59-4cae-92ee-4dd77addb0b1}</x14:id>
        </ext>
      </extLst>
    </cfRule>
    <cfRule type="dataBar" priority="1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{b40edc71-6b26-4dcc-9171-a8dfe467dca7}</x14:id>
        </ext>
      </extLst>
    </cfRule>
    <cfRule type="dataBar" priority="1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{02a7240a-1bbc-4e89-a792-1967c137e42a}</x14:id>
        </ext>
      </extLst>
    </cfRule>
    <cfRule type="dataBar" priority="1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{adf8b0da-f0cd-428f-af55-61bb233ca744}</x14:id>
        </ext>
      </extLst>
    </cfRule>
    <cfRule type="dataBar" priority="1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{e546e3ab-211a-4b7c-9caa-8d79eb9864fd}</x14:id>
        </ext>
      </extLst>
    </cfRule>
    <cfRule type="dataBar" priority="1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{4a13f854-ded7-4e56-b34f-f5d6d5ff8466}</x14:id>
        </ext>
      </extLst>
    </cfRule>
    <cfRule type="dataBar" priority="1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{d31bcf16-dd2a-40c5-b4a4-61fb074d1302}</x14:id>
        </ext>
      </extLst>
    </cfRule>
    <cfRule type="dataBar" priority="1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{85b1bd3b-4f72-4e19-bd5d-883d3668f661}</x14:id>
        </ext>
      </extLst>
    </cfRule>
    <cfRule type="dataBar" priority="1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{07fd3924-7bec-48aa-903c-1c1da1b26a1c}</x14:id>
        </ext>
      </extLst>
    </cfRule>
    <cfRule type="dataBar" priority="1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{fcf7c21d-7d17-4720-b147-f96c509a83f6}</x14:id>
        </ext>
      </extLst>
    </cfRule>
  </conditionalFormatting>
  <conditionalFormatting sqref="I177">
    <cfRule type="dataBar" priority="1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{8e284606-f7ab-437c-a1dd-057625cbb5f7}</x14:id>
        </ext>
      </extLst>
    </cfRule>
    <cfRule type="dataBar" priority="1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{f45c7634-229a-4145-9229-225d4c959046}</x14:id>
        </ext>
      </extLst>
    </cfRule>
    <cfRule type="dataBar" priority="1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{66200f4d-90a4-4ee8-9c30-f19a93a40341}</x14:id>
        </ext>
      </extLst>
    </cfRule>
    <cfRule type="dataBar" priority="1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{676e3c13-d6bf-409a-9d66-d5aeb27d3196}</x14:id>
        </ext>
      </extLst>
    </cfRule>
    <cfRule type="dataBar" priority="1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{0c56bbf1-bf8e-4985-9dc7-e854df646300}</x14:id>
        </ext>
      </extLst>
    </cfRule>
    <cfRule type="dataBar" priority="1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{12c2c4cf-e2d8-4d41-96fa-333763dbdf67}</x14:id>
        </ext>
      </extLst>
    </cfRule>
    <cfRule type="dataBar" priority="1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{bf213425-d134-427a-8f46-78b9abfdda79}</x14:id>
        </ext>
      </extLst>
    </cfRule>
    <cfRule type="dataBar" priority="1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{6a4b8fdd-f636-48b9-a7b7-2f7221734c01}</x14:id>
        </ext>
      </extLst>
    </cfRule>
    <cfRule type="dataBar" priority="1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{68e0e17f-d59c-45e9-aa71-467a555b7521}</x14:id>
        </ext>
      </extLst>
    </cfRule>
    <cfRule type="dataBar" priority="1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{4aa3e52c-d2f3-4ad6-bac1-6e5ab3de4b54}</x14:id>
        </ext>
      </extLst>
    </cfRule>
    <cfRule type="dataBar" priority="1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{2f6bee37-82fc-4749-9ad5-7855f9a2bf8b}</x14:id>
        </ext>
      </extLst>
    </cfRule>
    <cfRule type="dataBar" priority="1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{37aec190-4b31-468f-a0cf-b3fafd8f3da0}</x14:id>
        </ext>
      </extLst>
    </cfRule>
    <cfRule type="dataBar" priority="1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{1ce3af3c-b0f2-4161-88f8-548b9b8e84c3}</x14:id>
        </ext>
      </extLst>
    </cfRule>
    <cfRule type="dataBar" priority="1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{3a3d92f2-e71f-4068-89db-0b157f49e94f}</x14:id>
        </ext>
      </extLst>
    </cfRule>
    <cfRule type="dataBar" priority="1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{9502333e-cb0a-4f8b-8f9d-c2f6530839e4}</x14:id>
        </ext>
      </extLst>
    </cfRule>
    <cfRule type="dataBar" priority="1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{36ed9863-ec76-4a86-9198-e4df1eb760b4}</x14:id>
        </ext>
      </extLst>
    </cfRule>
    <cfRule type="dataBar" priority="1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{e9671167-0126-4950-97a1-e51c62685f74}</x14:id>
        </ext>
      </extLst>
    </cfRule>
  </conditionalFormatting>
  <conditionalFormatting sqref="O177">
    <cfRule type="dataBar" priority="1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{34d77944-3895-4b4c-85a0-f1a8776e1341}</x14:id>
        </ext>
      </extLst>
    </cfRule>
    <cfRule type="dataBar" priority="1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{3ea31429-c81d-42c3-a220-098c6d928178}</x14:id>
        </ext>
      </extLst>
    </cfRule>
    <cfRule type="dataBar" priority="1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{4aeb59f0-ee3c-4f49-86f0-eaf804b00425}</x14:id>
        </ext>
      </extLst>
    </cfRule>
    <cfRule type="dataBar" priority="1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{c1b92317-f1cb-4bb2-be01-616a0c3f7bd6}</x14:id>
        </ext>
      </extLst>
    </cfRule>
    <cfRule type="dataBar" priority="1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{79415444-0881-46cd-8a4d-8be1911f595a}</x14:id>
        </ext>
      </extLst>
    </cfRule>
    <cfRule type="dataBar" priority="1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{c7322541-9406-4497-b7c2-ae23847601ea}</x14:id>
        </ext>
      </extLst>
    </cfRule>
    <cfRule type="dataBar" priority="1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{08324a4a-c740-4cef-981d-afa77b58c1f9}</x14:id>
        </ext>
      </extLst>
    </cfRule>
  </conditionalFormatting>
  <conditionalFormatting sqref="R177">
    <cfRule type="dataBar" priority="1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{1e098349-24bb-4754-9039-bb0be08c5ea0}</x14:id>
        </ext>
      </extLst>
    </cfRule>
    <cfRule type="dataBar" priority="1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{9647d49d-a358-41da-8839-0ba14eb8040c}</x14:id>
        </ext>
      </extLst>
    </cfRule>
    <cfRule type="dataBar" priority="1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{f9565fb4-4759-4961-aba7-3c838e467f7e}</x14:id>
        </ext>
      </extLst>
    </cfRule>
  </conditionalFormatting>
  <conditionalFormatting sqref="C178">
    <cfRule type="dataBar" priority="1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{2753298e-1058-434d-bed7-5673fdf88a52}</x14:id>
        </ext>
      </extLst>
    </cfRule>
    <cfRule type="dataBar" priority="1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{41346d9e-efd9-48b8-b113-a292748f60e2}</x14:id>
        </ext>
      </extLst>
    </cfRule>
    <cfRule type="dataBar" priority="1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{1f2672d5-ef23-48b2-9724-e67415da31fe}</x14:id>
        </ext>
      </extLst>
    </cfRule>
    <cfRule type="dataBar" priority="1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{6e107740-e961-4f5b-af99-a77f99afd3b6}</x14:id>
        </ext>
      </extLst>
    </cfRule>
    <cfRule type="dataBar" priority="1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{eee40d21-3e84-4977-8a35-1e2ba30f0eff}</x14:id>
        </ext>
      </extLst>
    </cfRule>
    <cfRule type="dataBar" priority="1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{225a2f29-08af-4757-9ee2-eaef48e2e10d}</x14:id>
        </ext>
      </extLst>
    </cfRule>
    <cfRule type="dataBar" priority="1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{b60f8995-c1e8-48b5-88b8-d1a558253b03}</x14:id>
        </ext>
      </extLst>
    </cfRule>
    <cfRule type="dataBar" priority="1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{01bb4a83-0b56-426d-820d-6fae24a4e335}</x14:id>
        </ext>
      </extLst>
    </cfRule>
    <cfRule type="dataBar" priority="1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{669e3f89-5266-4ae5-a9e2-4fac29ab013f}</x14:id>
        </ext>
      </extLst>
    </cfRule>
    <cfRule type="dataBar" priority="1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{5ebb1e28-5e85-4354-8f01-60ba1e2b1c4c}</x14:id>
        </ext>
      </extLst>
    </cfRule>
    <cfRule type="dataBar" priority="1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{6633abf2-58d6-44de-80ac-13a37cc4fd67}</x14:id>
        </ext>
      </extLst>
    </cfRule>
    <cfRule type="dataBar" priority="1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{3d714821-5ae8-4f19-8eeb-66193a68da8d}</x14:id>
        </ext>
      </extLst>
    </cfRule>
    <cfRule type="dataBar" priority="1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{5f885c17-22ed-4f8f-b787-195da896ad48}</x14:id>
        </ext>
      </extLst>
    </cfRule>
    <cfRule type="dataBar" priority="1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{1a1e110b-727d-44cc-9666-0fa66185433b}</x14:id>
        </ext>
      </extLst>
    </cfRule>
    <cfRule type="dataBar" priority="12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{9eac492a-3c8e-465c-a91c-2e8b0f334773}</x14:id>
        </ext>
      </extLst>
    </cfRule>
    <cfRule type="dataBar" priority="1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{8a63e480-cddb-4905-86b3-37a935e56735}</x14:id>
        </ext>
      </extLst>
    </cfRule>
  </conditionalFormatting>
  <conditionalFormatting sqref="I178">
    <cfRule type="dataBar" priority="1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{cea12f34-fb9d-43bb-aff4-f03d6bc9233a}</x14:id>
        </ext>
      </extLst>
    </cfRule>
    <cfRule type="dataBar" priority="1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{d5348420-98b2-4539-b07f-d217eb09ce20}</x14:id>
        </ext>
      </extLst>
    </cfRule>
    <cfRule type="dataBar" priority="1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{7355843e-306c-4455-9da2-d7e9ee0603e2}</x14:id>
        </ext>
      </extLst>
    </cfRule>
    <cfRule type="dataBar" priority="1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{0c019f23-84b0-40fb-88db-2e4738b58a6f}</x14:id>
        </ext>
      </extLst>
    </cfRule>
    <cfRule type="dataBar" priority="1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{bd87a3c4-99b6-47c7-9dfc-8738f815d887}</x14:id>
        </ext>
      </extLst>
    </cfRule>
    <cfRule type="dataBar" priority="1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{ce442718-16fc-4061-8cab-b3a6b9fdadb1}</x14:id>
        </ext>
      </extLst>
    </cfRule>
    <cfRule type="dataBar" priority="1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{4510830d-4ce3-4d65-90bb-52fb68b9bf0d}</x14:id>
        </ext>
      </extLst>
    </cfRule>
    <cfRule type="dataBar" priority="1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{516315d7-3d0d-4895-ad46-c105c588cb0b}</x14:id>
        </ext>
      </extLst>
    </cfRule>
    <cfRule type="dataBar" priority="1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{5087b2cc-0349-433e-ae20-d536802d5603}</x14:id>
        </ext>
      </extLst>
    </cfRule>
    <cfRule type="dataBar" priority="1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{4674108b-100b-4d06-b42d-ac4e9ddc697a}</x14:id>
        </ext>
      </extLst>
    </cfRule>
    <cfRule type="dataBar" priority="1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{bdc2fb55-3ac5-4dc8-b2a4-796647a92a59}</x14:id>
        </ext>
      </extLst>
    </cfRule>
    <cfRule type="dataBar" priority="1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{f12755ae-0398-4e1b-9116-f3f6888b4dcb}</x14:id>
        </ext>
      </extLst>
    </cfRule>
    <cfRule type="dataBar" priority="1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{2023ef94-830d-42d8-b835-90495c21d5be}</x14:id>
        </ext>
      </extLst>
    </cfRule>
    <cfRule type="dataBar" priority="1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{13706f68-cad9-405d-aeba-282618719a48}</x14:id>
        </ext>
      </extLst>
    </cfRule>
    <cfRule type="dataBar" priority="1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{947c6315-c232-4eb1-a187-d3d320b6ab01}</x14:id>
        </ext>
      </extLst>
    </cfRule>
    <cfRule type="dataBar" priority="1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{05a075ec-65f1-40b7-b57a-b902c506a4ad}</x14:id>
        </ext>
      </extLst>
    </cfRule>
    <cfRule type="dataBar" priority="1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{ac9f550b-4cce-4d98-9f7c-7d1d6637705f}</x14:id>
        </ext>
      </extLst>
    </cfRule>
  </conditionalFormatting>
  <conditionalFormatting sqref="O178">
    <cfRule type="dataBar" priority="1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{268bdb59-094a-4a61-b476-2e261a9780c6}</x14:id>
        </ext>
      </extLst>
    </cfRule>
    <cfRule type="dataBar" priority="1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{897a91be-aa06-4bf6-a002-aad0579a6c76}</x14:id>
        </ext>
      </extLst>
    </cfRule>
    <cfRule type="dataBar" priority="1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{a443c005-ebde-4637-899b-5306ba6974d4}</x14:id>
        </ext>
      </extLst>
    </cfRule>
    <cfRule type="dataBar" priority="1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{7d827c50-532a-4cf6-8d41-58a641f0a61a}</x14:id>
        </ext>
      </extLst>
    </cfRule>
    <cfRule type="dataBar" priority="1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{44d0ce13-b911-41a3-8497-a0230dccf7f6}</x14:id>
        </ext>
      </extLst>
    </cfRule>
    <cfRule type="dataBar" priority="1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{a0b1cd81-a713-4bb0-8ccc-4fdd5fe4eaea}</x14:id>
        </ext>
      </extLst>
    </cfRule>
    <cfRule type="dataBar" priority="1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{61e5012e-b006-4cb1-87fa-e8b8ea3ebf15}</x14:id>
        </ext>
      </extLst>
    </cfRule>
  </conditionalFormatting>
  <conditionalFormatting sqref="R178">
    <cfRule type="dataBar" priority="1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{d0588ab9-a5ae-459b-8bbd-efcaedcb88bf}</x14:id>
        </ext>
      </extLst>
    </cfRule>
    <cfRule type="dataBar" priority="1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{5a8cc532-826f-4286-b631-06dc6c5febe6}</x14:id>
        </ext>
      </extLst>
    </cfRule>
    <cfRule type="dataBar" priority="1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{b0212042-0fea-4d10-b2d8-deae4fc30195}</x14:id>
        </ext>
      </extLst>
    </cfRule>
  </conditionalFormatting>
  <conditionalFormatting sqref="I179">
    <cfRule type="dataBar" priority="1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{89c571b1-cab3-4c83-b129-594803c4d782}</x14:id>
        </ext>
      </extLst>
    </cfRule>
    <cfRule type="dataBar" priority="1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{5764816a-9355-4f0d-a6a8-00e760f960e6}</x14:id>
        </ext>
      </extLst>
    </cfRule>
    <cfRule type="dataBar" priority="1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{a7d15b90-8e5a-49a1-8a07-6daaaaec4d4f}</x14:id>
        </ext>
      </extLst>
    </cfRule>
    <cfRule type="dataBar" priority="1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{025672fa-601d-40eb-ac2a-f516814ecb8a}</x14:id>
        </ext>
      </extLst>
    </cfRule>
    <cfRule type="dataBar" priority="1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{3694a200-5cc2-4698-a8dd-61043620884a}</x14:id>
        </ext>
      </extLst>
    </cfRule>
    <cfRule type="dataBar" priority="1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{2b039d99-70dd-4ebb-afdb-316789ba1ae1}</x14:id>
        </ext>
      </extLst>
    </cfRule>
    <cfRule type="dataBar" priority="1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{4f168d8b-ff10-40e3-85a2-fdbc6dd46391}</x14:id>
        </ext>
      </extLst>
    </cfRule>
    <cfRule type="dataBar" priority="1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{638fe1b0-3f69-4b9d-8f1d-76e57bad5c4e}</x14:id>
        </ext>
      </extLst>
    </cfRule>
    <cfRule type="dataBar" priority="1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{4ebbee48-b217-44bc-91ed-144a22bd2ff4}</x14:id>
        </ext>
      </extLst>
    </cfRule>
    <cfRule type="dataBar" priority="1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{009bca83-1af3-4c09-b999-3ac9cc8f2b15}</x14:id>
        </ext>
      </extLst>
    </cfRule>
    <cfRule type="dataBar" priority="1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{bba4d201-e006-4eee-a271-30ff5b5398d3}</x14:id>
        </ext>
      </extLst>
    </cfRule>
    <cfRule type="dataBar" priority="1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{d3103686-6fdf-4c6b-8b31-d21fe4aae60e}</x14:id>
        </ext>
      </extLst>
    </cfRule>
    <cfRule type="dataBar" priority="1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{9f567c6d-4b7e-49e7-b655-56ae33d0123d}</x14:id>
        </ext>
      </extLst>
    </cfRule>
    <cfRule type="dataBar" priority="1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{7b4c3544-0b0c-4b38-bf43-2b070798e91e}</x14:id>
        </ext>
      </extLst>
    </cfRule>
    <cfRule type="dataBar" priority="1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{4d7c2cb0-5e9f-452c-b957-165872744c33}</x14:id>
        </ext>
      </extLst>
    </cfRule>
    <cfRule type="dataBar" priority="1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{8399d06c-93e4-47a3-beae-c4515bd7f841}</x14:id>
        </ext>
      </extLst>
    </cfRule>
    <cfRule type="dataBar" priority="1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{0c480e08-97dd-4820-8baa-f791de40c4c3}</x14:id>
        </ext>
      </extLst>
    </cfRule>
  </conditionalFormatting>
  <conditionalFormatting sqref="O179">
    <cfRule type="dataBar" priority="1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{cb5d9337-8a4f-478e-8db7-e7e505638c9b}</x14:id>
        </ext>
      </extLst>
    </cfRule>
    <cfRule type="dataBar" priority="1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{f2496248-753b-4121-8fa6-eba47300b000}</x14:id>
        </ext>
      </extLst>
    </cfRule>
    <cfRule type="dataBar" priority="1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{a35740a1-b9f8-4c31-a80c-7b584febd1b5}</x14:id>
        </ext>
      </extLst>
    </cfRule>
    <cfRule type="dataBar" priority="1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{46d0b478-6648-4b7f-bf81-36d04ccc4b84}</x14:id>
        </ext>
      </extLst>
    </cfRule>
    <cfRule type="dataBar" priority="1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{2a6a3228-25ba-4620-9be6-b3f0d8de1ccf}</x14:id>
        </ext>
      </extLst>
    </cfRule>
    <cfRule type="dataBar" priority="1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{103228c8-c536-4ff6-a63a-ec1826f19d7c}</x14:id>
        </ext>
      </extLst>
    </cfRule>
    <cfRule type="dataBar" priority="1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{50d15837-b7d4-4ca4-b4bb-f27f50498eb1}</x14:id>
        </ext>
      </extLst>
    </cfRule>
  </conditionalFormatting>
  <conditionalFormatting sqref="R179">
    <cfRule type="dataBar" priority="1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{e63394a8-e8f9-49d8-9d7c-02e05095e306}</x14:id>
        </ext>
      </extLst>
    </cfRule>
    <cfRule type="dataBar" priority="1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{d57c0a90-7bf4-4c26-b8d3-f10496271986}</x14:id>
        </ext>
      </extLst>
    </cfRule>
    <cfRule type="dataBar" priority="1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{b39658d0-4415-488c-9a54-9d4c35b5066f}</x14:id>
        </ext>
      </extLst>
    </cfRule>
  </conditionalFormatting>
  <conditionalFormatting sqref="C180">
    <cfRule type="dataBar" priority="1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{9e1ae287-113b-46b8-aae9-b421b109e710}</x14:id>
        </ext>
      </extLst>
    </cfRule>
    <cfRule type="dataBar" priority="1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{733b40af-c116-442e-9677-6596ad789b67}</x14:id>
        </ext>
      </extLst>
    </cfRule>
    <cfRule type="dataBar" priority="1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{9e7b4088-7f5f-4aaa-9a36-03848a0dac29}</x14:id>
        </ext>
      </extLst>
    </cfRule>
    <cfRule type="dataBar" priority="1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{f2249486-1883-40c0-b972-54fe77fb9bb4}</x14:id>
        </ext>
      </extLst>
    </cfRule>
    <cfRule type="dataBar" priority="1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{46fc2e82-57a5-4b2d-9b65-097a7409ee02}</x14:id>
        </ext>
      </extLst>
    </cfRule>
    <cfRule type="dataBar" priority="1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{01dd9b62-7b19-4e5f-b80c-1022b36fc56f}</x14:id>
        </ext>
      </extLst>
    </cfRule>
    <cfRule type="dataBar" priority="1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{2d7c8009-03e5-4973-aed7-eda9647c9809}</x14:id>
        </ext>
      </extLst>
    </cfRule>
    <cfRule type="dataBar" priority="1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{c34e2fc4-59a3-4601-99b2-86cd879141f6}</x14:id>
        </ext>
      </extLst>
    </cfRule>
    <cfRule type="dataBar" priority="1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{eb2377d3-626e-464a-92e7-9277f11420bb}</x14:id>
        </ext>
      </extLst>
    </cfRule>
    <cfRule type="dataBar" priority="1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{1ed3528f-d79a-4f3f-a125-1c203c0fb9a1}</x14:id>
        </ext>
      </extLst>
    </cfRule>
    <cfRule type="dataBar" priority="1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{2a9777e1-e91f-4a22-821e-537773b1f3d5}</x14:id>
        </ext>
      </extLst>
    </cfRule>
    <cfRule type="dataBar" priority="1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{76555111-ca67-40a2-8274-992e9f71a219}</x14:id>
        </ext>
      </extLst>
    </cfRule>
    <cfRule type="dataBar" priority="1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{ac491c95-4982-4787-a22c-c82a3eb5b0fe}</x14:id>
        </ext>
      </extLst>
    </cfRule>
    <cfRule type="dataBar" priority="1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{d7d7b750-669d-4ade-9875-8fe816e13192}</x14:id>
        </ext>
      </extLst>
    </cfRule>
    <cfRule type="dataBar" priority="11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{b1b68901-5759-40cb-b1f1-9a6151aae746}</x14:id>
        </ext>
      </extLst>
    </cfRule>
    <cfRule type="dataBar" priority="1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{e62418a9-34ac-4e55-abca-b6e6d01425e2}</x14:id>
        </ext>
      </extLst>
    </cfRule>
  </conditionalFormatting>
  <conditionalFormatting sqref="I180">
    <cfRule type="dataBar" priority="1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{1ebb144b-d40b-46ed-bd8b-8125f132c0dc}</x14:id>
        </ext>
      </extLst>
    </cfRule>
    <cfRule type="dataBar" priority="1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{c8525f72-ede8-4f23-ad28-8161d0295be3}</x14:id>
        </ext>
      </extLst>
    </cfRule>
    <cfRule type="dataBar" priority="1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{359cc2b5-788e-4277-a5fd-fbd0ab602cbb}</x14:id>
        </ext>
      </extLst>
    </cfRule>
    <cfRule type="dataBar" priority="1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{7b587601-2337-4fe8-b790-4106bd8c5814}</x14:id>
        </ext>
      </extLst>
    </cfRule>
    <cfRule type="dataBar" priority="1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{ac821be2-1ee6-4830-b097-b85b9252e50a}</x14:id>
        </ext>
      </extLst>
    </cfRule>
    <cfRule type="dataBar" priority="1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{59984cff-0d00-44fb-b9ed-4ad0c98bf861}</x14:id>
        </ext>
      </extLst>
    </cfRule>
    <cfRule type="dataBar" priority="1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{3b74511d-07ea-4e9e-9c31-68bb19cab835}</x14:id>
        </ext>
      </extLst>
    </cfRule>
    <cfRule type="dataBar" priority="1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{ff653d2e-0b12-41e7-9eff-db8a436a903b}</x14:id>
        </ext>
      </extLst>
    </cfRule>
    <cfRule type="dataBar" priority="1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{6c5b1556-547d-433f-a2bc-e112c6a69299}</x14:id>
        </ext>
      </extLst>
    </cfRule>
    <cfRule type="dataBar" priority="1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{ea6af4a0-999e-412f-884b-256ed8d2fbd5}</x14:id>
        </ext>
      </extLst>
    </cfRule>
    <cfRule type="dataBar" priority="1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{0b5b0f9a-62b9-4920-b53e-2632b3c2e933}</x14:id>
        </ext>
      </extLst>
    </cfRule>
    <cfRule type="dataBar" priority="1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{342424c7-f8c5-4e69-9220-9c7ad520f070}</x14:id>
        </ext>
      </extLst>
    </cfRule>
    <cfRule type="dataBar" priority="1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{96add311-74c8-40e2-9124-a5538cfe6ef8}</x14:id>
        </ext>
      </extLst>
    </cfRule>
    <cfRule type="dataBar" priority="1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{7c71c833-b60c-4b63-aeb7-1acf06bc9e2a}</x14:id>
        </ext>
      </extLst>
    </cfRule>
    <cfRule type="dataBar" priority="1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{c939922e-9d17-4890-afeb-52d9c4c4ad7b}</x14:id>
        </ext>
      </extLst>
    </cfRule>
    <cfRule type="dataBar" priority="1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{d108a348-b21e-496a-8d92-96bb3c53e46d}</x14:id>
        </ext>
      </extLst>
    </cfRule>
    <cfRule type="dataBar" priority="1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{dc39d8d6-eafa-421a-b72d-c044067f5176}</x14:id>
        </ext>
      </extLst>
    </cfRule>
  </conditionalFormatting>
  <conditionalFormatting sqref="O180">
    <cfRule type="dataBar" priority="1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{82275ed4-e8a6-468b-86b3-98333b708194}</x14:id>
        </ext>
      </extLst>
    </cfRule>
    <cfRule type="dataBar" priority="1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{5b97df43-c7dc-4730-90fc-65bb34adc7e6}</x14:id>
        </ext>
      </extLst>
    </cfRule>
    <cfRule type="dataBar" priority="1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{1eb5e7d8-30b1-4e12-ba8b-e92a6dfb3175}</x14:id>
        </ext>
      </extLst>
    </cfRule>
    <cfRule type="dataBar" priority="1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{57ff5b8a-f96a-40dd-9b2a-4cafc6c25739}</x14:id>
        </ext>
      </extLst>
    </cfRule>
    <cfRule type="dataBar" priority="1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{f52344c1-50fd-4929-8515-129a5d093903}</x14:id>
        </ext>
      </extLst>
    </cfRule>
    <cfRule type="dataBar" priority="1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{21946191-4c2b-4ef8-952e-3bcec160685c}</x14:id>
        </ext>
      </extLst>
    </cfRule>
    <cfRule type="dataBar" priority="1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{92d4d80a-a4dc-42f4-a6e0-a9925a59bba7}</x14:id>
        </ext>
      </extLst>
    </cfRule>
  </conditionalFormatting>
  <conditionalFormatting sqref="R180">
    <cfRule type="dataBar" priority="1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{6436c5e5-5bc8-4831-a5d7-017def3c6e54}</x14:id>
        </ext>
      </extLst>
    </cfRule>
    <cfRule type="dataBar" priority="1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{84944aa6-425d-43b4-889e-bc8429fa0440}</x14:id>
        </ext>
      </extLst>
    </cfRule>
    <cfRule type="dataBar" priority="1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{88b11c20-fbe9-4bd3-bdaa-5a1280d09ea9}</x14:id>
        </ext>
      </extLst>
    </cfRule>
  </conditionalFormatting>
  <conditionalFormatting sqref="C181">
    <cfRule type="dataBar" priority="1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{853e1c55-d117-4dd6-ac26-73ac05a64596}</x14:id>
        </ext>
      </extLst>
    </cfRule>
    <cfRule type="dataBar" priority="1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{0ba135bf-2946-4d84-9508-c72da3d9432d}</x14:id>
        </ext>
      </extLst>
    </cfRule>
    <cfRule type="dataBar" priority="1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{3030f53d-91b8-42f0-a789-b1bc69ee9cdf}</x14:id>
        </ext>
      </extLst>
    </cfRule>
    <cfRule type="dataBar" priority="1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{e9f9499a-81fc-4bc7-be5e-218c23cdcf95}</x14:id>
        </ext>
      </extLst>
    </cfRule>
    <cfRule type="dataBar" priority="1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{f278d547-dd80-4e6a-b967-0ac6a4d5043e}</x14:id>
        </ext>
      </extLst>
    </cfRule>
    <cfRule type="dataBar" priority="1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{75cf97e2-3264-46c4-84e0-257bfbbdcbfc}</x14:id>
        </ext>
      </extLst>
    </cfRule>
    <cfRule type="dataBar" priority="1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{9fd5cffb-ccd3-48e8-8f92-da1717caffdf}</x14:id>
        </ext>
      </extLst>
    </cfRule>
    <cfRule type="dataBar" priority="1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{d92379dc-7f66-45ea-88d9-187139eac907}</x14:id>
        </ext>
      </extLst>
    </cfRule>
    <cfRule type="dataBar" priority="1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{27fbddcd-4e2c-4364-ac3b-33e1948a8ca8}</x14:id>
        </ext>
      </extLst>
    </cfRule>
    <cfRule type="dataBar" priority="1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{5134c617-c381-4141-a3ec-f3ca9d1526b7}</x14:id>
        </ext>
      </extLst>
    </cfRule>
    <cfRule type="dataBar" priority="1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{e74ee862-109d-45e3-8e6d-fde972b683b5}</x14:id>
        </ext>
      </extLst>
    </cfRule>
    <cfRule type="dataBar" priority="1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{343f84e2-4091-4edf-92f6-ed3384d99fb6}</x14:id>
        </ext>
      </extLst>
    </cfRule>
    <cfRule type="dataBar" priority="1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{95ddfe56-7191-476f-ba55-64b0c8f106b3}</x14:id>
        </ext>
      </extLst>
    </cfRule>
    <cfRule type="dataBar" priority="1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{f088c0d2-fbf9-4df4-86dc-e5c3c1b4ad68}</x14:id>
        </ext>
      </extLst>
    </cfRule>
    <cfRule type="dataBar" priority="1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{435c9242-ac7f-446c-b702-05787e12de2d}</x14:id>
        </ext>
      </extLst>
    </cfRule>
    <cfRule type="dataBar" priority="1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{c000f905-fd4d-467f-b2ff-eaa26ee9807b}</x14:id>
        </ext>
      </extLst>
    </cfRule>
  </conditionalFormatting>
  <conditionalFormatting sqref="I181">
    <cfRule type="dataBar" priority="1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{78a1f57e-afa5-4ee7-a6b1-6efcf1ab9979}</x14:id>
        </ext>
      </extLst>
    </cfRule>
    <cfRule type="dataBar" priority="1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{d76afef2-f653-4ffe-8fca-f7ff28b4b9a9}</x14:id>
        </ext>
      </extLst>
    </cfRule>
    <cfRule type="dataBar" priority="1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{8e948012-1c9a-4389-bfb2-0734a51869a3}</x14:id>
        </ext>
      </extLst>
    </cfRule>
    <cfRule type="dataBar" priority="1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{74a4f92c-24ae-4322-9e2a-236730fb0cc4}</x14:id>
        </ext>
      </extLst>
    </cfRule>
    <cfRule type="dataBar" priority="10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{21b0e03b-fe1b-4bd8-be8c-f81b304d20f1}</x14:id>
        </ext>
      </extLst>
    </cfRule>
    <cfRule type="dataBar" priority="10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{9eebc8a2-8580-4fe7-8b04-7ca1ba188c04}</x14:id>
        </ext>
      </extLst>
    </cfRule>
    <cfRule type="dataBar" priority="10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{2c1e91f4-7dba-4fce-854b-70fe1840ea4e}</x14:id>
        </ext>
      </extLst>
    </cfRule>
    <cfRule type="dataBar" priority="10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{2c5fa5dd-fac2-434f-b6db-3dce640f09a4}</x14:id>
        </ext>
      </extLst>
    </cfRule>
    <cfRule type="dataBar" priority="10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{fd2aa743-a330-458d-a90b-a6e6e798d92c}</x14:id>
        </ext>
      </extLst>
    </cfRule>
    <cfRule type="dataBar" priority="10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{3edde465-0757-481d-b45a-bf94b2600040}</x14:id>
        </ext>
      </extLst>
    </cfRule>
    <cfRule type="dataBar" priority="10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{6aab9d88-70d6-4d44-81fb-ebb123309a79}</x14:id>
        </ext>
      </extLst>
    </cfRule>
    <cfRule type="dataBar" priority="10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{2aa1dbaf-2764-482a-a5c7-ee7f5f490542}</x14:id>
        </ext>
      </extLst>
    </cfRule>
    <cfRule type="dataBar" priority="10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{3f7ba849-91cf-4fa6-8563-de38bd4417bf}</x14:id>
        </ext>
      </extLst>
    </cfRule>
    <cfRule type="dataBar" priority="10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{369af592-11fe-4762-a544-a83c67ede68c}</x14:id>
        </ext>
      </extLst>
    </cfRule>
    <cfRule type="dataBar" priority="1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{49114e04-d6cc-4d93-a79a-7c52dfda3826}</x14:id>
        </ext>
      </extLst>
    </cfRule>
    <cfRule type="dataBar" priority="1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{d0d17ee4-2970-499d-9c8b-545f1f5bb049}</x14:id>
        </ext>
      </extLst>
    </cfRule>
    <cfRule type="dataBar" priority="10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{d51ca3a0-b1d6-4f4d-8839-6bc1c134ebda}</x14:id>
        </ext>
      </extLst>
    </cfRule>
  </conditionalFormatting>
  <conditionalFormatting sqref="O181">
    <cfRule type="dataBar" priority="10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{337c92d2-3eaa-46ef-9e71-7ac09f8f8eb6}</x14:id>
        </ext>
      </extLst>
    </cfRule>
    <cfRule type="dataBar" priority="1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{9aa4fcd0-1a10-459f-a50a-6abb5ab5c647}</x14:id>
        </ext>
      </extLst>
    </cfRule>
    <cfRule type="dataBar" priority="10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{855dfd08-8699-496b-ad8b-c6ff51937953}</x14:id>
        </ext>
      </extLst>
    </cfRule>
    <cfRule type="dataBar" priority="10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{06f265e6-ab39-4dce-8181-7739a055a8f8}</x14:id>
        </ext>
      </extLst>
    </cfRule>
    <cfRule type="dataBar" priority="10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{55176b26-0ce7-4a0a-af6a-5ddaedda7024}</x14:id>
        </ext>
      </extLst>
    </cfRule>
    <cfRule type="dataBar" priority="10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{4351d80c-9aa1-42a3-af1a-9e26edac76fa}</x14:id>
        </ext>
      </extLst>
    </cfRule>
    <cfRule type="dataBar" priority="10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{41af9bb3-1f8a-4614-8233-322dae894d43}</x14:id>
        </ext>
      </extLst>
    </cfRule>
  </conditionalFormatting>
  <conditionalFormatting sqref="R181">
    <cfRule type="dataBar" priority="10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{6779b3b7-e0c9-4185-ab6b-ff80d9b6bbff}</x14:id>
        </ext>
      </extLst>
    </cfRule>
    <cfRule type="dataBar" priority="10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{ace30b1e-4ef3-48bf-a411-837425f97c61}</x14:id>
        </ext>
      </extLst>
    </cfRule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{d27a4b0e-aad2-4e3a-9cf7-af9afa1ef34b}</x14:id>
        </ext>
      </extLst>
    </cfRule>
  </conditionalFormatting>
  <conditionalFormatting sqref="I182">
    <cfRule type="dataBar" priority="10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{0a22c161-1880-4d37-89c2-8646a77413f2}</x14:id>
        </ext>
      </extLst>
    </cfRule>
    <cfRule type="dataBar" priority="10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{2bd964f6-2968-4a24-803a-244b8531a94c}</x14:id>
        </ext>
      </extLst>
    </cfRule>
    <cfRule type="dataBar" priority="10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{4ba89d64-0e3a-4b76-ae6a-96464794dbbc}</x14:id>
        </ext>
      </extLst>
    </cfRule>
    <cfRule type="dataBar" priority="10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{e9513c87-0570-491f-8bac-fceb0d7366ed}</x14:id>
        </ext>
      </extLst>
    </cfRule>
    <cfRule type="dataBar" priority="10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{e4936c6f-ba01-4059-bfef-f5a074880f51}</x14:id>
        </ext>
      </extLst>
    </cfRule>
    <cfRule type="dataBar" priority="10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{e943d0b5-3789-4140-82b0-016146852e81}</x14:id>
        </ext>
      </extLst>
    </cfRule>
    <cfRule type="dataBar" priority="10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{5b80e338-b929-40ec-95af-bddfc31f360d}</x14:id>
        </ext>
      </extLst>
    </cfRule>
    <cfRule type="dataBar" priority="10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{7c9deeae-8747-4491-802e-58a8438aca0d}</x14:id>
        </ext>
      </extLst>
    </cfRule>
    <cfRule type="dataBar" priority="10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{4095f21e-17bb-48ec-916e-133bbf728d6f}</x14:id>
        </ext>
      </extLst>
    </cfRule>
    <cfRule type="dataBar" priority="10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{4d3b3c70-402e-4e5c-a166-4efb7e5fb671}</x14:id>
        </ext>
      </extLst>
    </cfRule>
    <cfRule type="dataBar" priority="10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{f8ae78c0-2af7-4739-96b5-13183d07f42e}</x14:id>
        </ext>
      </extLst>
    </cfRule>
    <cfRule type="dataBar" priority="1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{e52860b9-2f7c-4e7a-b34a-8da1d67cfa80}</x14:id>
        </ext>
      </extLst>
    </cfRule>
    <cfRule type="dataBar" priority="1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{01a24a2e-b8b9-4dee-8cbc-da5e9bb2645e}</x14:id>
        </ext>
      </extLst>
    </cfRule>
    <cfRule type="dataBar" priority="10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{0e832447-d7d1-44f1-a527-938866765522}</x14:id>
        </ext>
      </extLst>
    </cfRule>
    <cfRule type="dataBar" priority="10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{f1872a7f-21f7-4dd6-8a56-c20401d7397e}</x14:id>
        </ext>
      </extLst>
    </cfRule>
    <cfRule type="dataBar" priority="1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{689869e6-8c8c-4b77-9992-42d204f9cbf3}</x14:id>
        </ext>
      </extLst>
    </cfRule>
    <cfRule type="dataBar" priority="10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{01aef096-2ed9-46b0-ae55-689898ef8e80}</x14:id>
        </ext>
      </extLst>
    </cfRule>
  </conditionalFormatting>
  <conditionalFormatting sqref="C183">
    <cfRule type="dataBar" priority="10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{5e17f125-75c1-42c5-aad1-8ff64ecdb056}</x14:id>
        </ext>
      </extLst>
    </cfRule>
    <cfRule type="dataBar" priority="10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{edde24e3-9b3e-4126-8b5f-98d642bcf4b4}</x14:id>
        </ext>
      </extLst>
    </cfRule>
    <cfRule type="dataBar" priority="10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{3bd931aa-dfd8-4e1e-a573-58abb02e7ec3}</x14:id>
        </ext>
      </extLst>
    </cfRule>
    <cfRule type="dataBar" priority="10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{9d2ddad8-a4b7-463b-b236-df02b4ff3543}</x14:id>
        </ext>
      </extLst>
    </cfRule>
    <cfRule type="dataBar" priority="10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{3f8e2dc5-589e-46e1-b117-e01bdeb3ede2}</x14:id>
        </ext>
      </extLst>
    </cfRule>
    <cfRule type="dataBar" priority="10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{871a991a-3a2d-46dc-93e9-57d376473b14}</x14:id>
        </ext>
      </extLst>
    </cfRule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{c4438e71-392c-48d8-bec3-bfef9e65b5b5}</x14:id>
        </ext>
      </extLst>
    </cfRule>
    <cfRule type="dataBar" priority="10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{ae7b6c59-b845-4f59-aae0-7aee5435568a}</x14:id>
        </ext>
      </extLst>
    </cfRule>
    <cfRule type="dataBar" priority="10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{3e53a588-c567-449b-9d16-99931bf80c6b}</x14:id>
        </ext>
      </extLst>
    </cfRule>
    <cfRule type="dataBar" priority="10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{409842dc-64b5-45d9-aa41-1e041e8903b5}</x14:id>
        </ext>
      </extLst>
    </cfRule>
    <cfRule type="dataBar" priority="1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{489acc65-704d-4443-a7f6-b62d5e1a7826}</x14:id>
        </ext>
      </extLst>
    </cfRule>
    <cfRule type="dataBar" priority="10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{e2d47211-0592-4d2d-8dec-7afa1c22826b}</x14:id>
        </ext>
      </extLst>
    </cfRule>
    <cfRule type="dataBar" priority="10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{51c72382-4575-4025-96db-a827e1d4676c}</x14:id>
        </ext>
      </extLst>
    </cfRule>
    <cfRule type="dataBar" priority="10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{785bdd10-bb42-4a62-b87c-1bf742280059}</x14:id>
        </ext>
      </extLst>
    </cfRule>
    <cfRule type="dataBar" priority="10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{f111afc1-81e4-4aad-a807-b4bd65bc945f}</x14:id>
        </ext>
      </extLst>
    </cfRule>
    <cfRule type="dataBar" priority="10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{f2afab88-3841-4d79-b1d9-a72b71fa5142}</x14:id>
        </ext>
      </extLst>
    </cfRule>
  </conditionalFormatting>
  <conditionalFormatting sqref="I183">
    <cfRule type="dataBar" priority="10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{e56a27fe-37f9-4f68-aa5e-f77e9762cd39}</x14:id>
        </ext>
      </extLst>
    </cfRule>
    <cfRule type="dataBar" priority="10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{d634a88d-de32-4222-aa11-ea6c3ded9acb}</x14:id>
        </ext>
      </extLst>
    </cfRule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{d6776877-1284-4fa4-895d-76ae759729db}</x14:id>
        </ext>
      </extLst>
    </cfRule>
    <cfRule type="dataBar" priority="1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{d6ccaa6d-9aa7-49cf-97b0-56b28cd46525}</x14:id>
        </ext>
      </extLst>
    </cfRule>
    <cfRule type="dataBar" priority="10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{adea68f7-5a81-48af-8322-bc9260a4e6f5}</x14:id>
        </ext>
      </extLst>
    </cfRule>
    <cfRule type="dataBar" priority="10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{56b7b886-22c4-4143-be03-3ef632a60ca9}</x14:id>
        </ext>
      </extLst>
    </cfRule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{3e52a90c-b637-4b0c-8ba8-1f7344bf7920}</x14:id>
        </ext>
      </extLst>
    </cfRule>
    <cfRule type="dataBar" priority="10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{6e5d978a-b6a9-4421-ac37-2a34f5c9d398}</x14:id>
        </ext>
      </extLst>
    </cfRule>
    <cfRule type="dataBar" priority="10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{6fd7d89d-d703-4484-94ae-14c5df93ee4a}</x14:id>
        </ext>
      </extLst>
    </cfRule>
    <cfRule type="dataBar" priority="10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{4ab54dae-1653-4210-96f0-78e43426c7d3}</x14:id>
        </ext>
      </extLst>
    </cfRule>
    <cfRule type="dataBar" priority="10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{dfb2ad6d-0cf4-4e2e-bcd2-582d9894d434}</x14:id>
        </ext>
      </extLst>
    </cfRule>
    <cfRule type="dataBar" priority="10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{70530760-89d7-40f7-861b-571210dd8c58}</x14:id>
        </ext>
      </extLst>
    </cfRule>
    <cfRule type="dataBar" priority="10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{0bb04882-784e-4266-af4d-7306eeabeb6a}</x14:id>
        </ext>
      </extLst>
    </cfRule>
    <cfRule type="dataBar" priority="10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{ea3f754e-76d9-4ed4-8a8a-5202dc5c7a8e}</x14:id>
        </ext>
      </extLst>
    </cfRule>
    <cfRule type="dataBar" priority="10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{740f2ade-d01a-42c6-8d1b-28b99652f6bb}</x14:id>
        </ext>
      </extLst>
    </cfRule>
    <cfRule type="dataBar" priority="10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{7f007487-4a7c-40ef-904f-c97d68d5e1d2}</x14:id>
        </ext>
      </extLst>
    </cfRule>
    <cfRule type="dataBar" priority="10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{d105efb1-866a-4e73-acf5-250c77d3e991}</x14:id>
        </ext>
      </extLst>
    </cfRule>
  </conditionalFormatting>
  <conditionalFormatting sqref="O183">
    <cfRule type="dataBar" priority="10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{2d246c6f-e101-4279-9c86-a9c3059e19ba}</x14:id>
        </ext>
      </extLst>
    </cfRule>
    <cfRule type="dataBar" priority="1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{24b5c6ea-021b-42d5-8631-c2c1e78d3ea0}</x14:id>
        </ext>
      </extLst>
    </cfRule>
    <cfRule type="dataBar" priority="10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{147878b7-9c75-487c-90da-ac2db2e10c44}</x14:id>
        </ext>
      </extLst>
    </cfRule>
    <cfRule type="dataBar" priority="10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{045f4169-689c-4ed2-ad7e-b205e8050fa5}</x14:id>
        </ext>
      </extLst>
    </cfRule>
    <cfRule type="dataBar" priority="10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{4def3da8-d1e6-4899-b00f-2c236992a211}</x14:id>
        </ext>
      </extLst>
    </cfRule>
    <cfRule type="dataBar" priority="10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{baa6ff6f-1647-4d70-893e-74822778d42e}</x14:id>
        </ext>
      </extLst>
    </cfRule>
    <cfRule type="dataBar" priority="10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{34c5df11-bf19-4e9c-8aa3-16c15fdc3d68}</x14:id>
        </ext>
      </extLst>
    </cfRule>
  </conditionalFormatting>
  <conditionalFormatting sqref="R183">
    <cfRule type="dataBar" priority="10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{f2bdff09-1125-4961-8b3d-dd8ef450002e}</x14:id>
        </ext>
      </extLst>
    </cfRule>
    <cfRule type="dataBar" priority="10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{410a312f-26f0-48c6-9c4e-dfa9814b3d91}</x14:id>
        </ext>
      </extLst>
    </cfRule>
    <cfRule type="dataBar" priority="1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{e0f9dab0-d506-4b87-a62e-152fd2fee612}</x14:id>
        </ext>
      </extLst>
    </cfRule>
  </conditionalFormatting>
  <conditionalFormatting sqref="C184">
    <cfRule type="dataBar" priority="10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{2f56eefe-2dd4-499c-a71e-84a066641869}</x14:id>
        </ext>
      </extLst>
    </cfRule>
    <cfRule type="dataBar" priority="10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{39683349-8471-4800-9970-4e7ffb472d77}</x14:id>
        </ext>
      </extLst>
    </cfRule>
    <cfRule type="dataBar" priority="10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{4aafebfd-a277-445a-a9e3-6336f5359e40}</x14:id>
        </ext>
      </extLst>
    </cfRule>
    <cfRule type="dataBar" priority="10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{a4014c87-21db-479d-9342-9a787318cab9}</x14:id>
        </ext>
      </extLst>
    </cfRule>
    <cfRule type="dataBar" priority="10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{d25e5223-79d3-4272-990a-6e2581a84ba8}</x14:id>
        </ext>
      </extLst>
    </cfRule>
    <cfRule type="dataBar" priority="10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{919059a0-e8b3-4176-a8f6-68d4578d4986}</x14:id>
        </ext>
      </extLst>
    </cfRule>
    <cfRule type="dataBar" priority="10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{f3c42523-e987-42bf-a877-319659a29148}</x14:id>
        </ext>
      </extLst>
    </cfRule>
    <cfRule type="dataBar" priority="10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{0c336feb-f055-4d55-bec4-08536a2a3305}</x14:id>
        </ext>
      </extLst>
    </cfRule>
    <cfRule type="dataBar" priority="10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{4c247ed2-e423-4a8a-bd60-40dda2e01f38}</x14:id>
        </ext>
      </extLst>
    </cfRule>
    <cfRule type="dataBar" priority="10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{557f8b4c-d0f7-45d5-92f7-178bd48266b0}</x14:id>
        </ext>
      </extLst>
    </cfRule>
    <cfRule type="dataBar" priority="10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{96597ddc-2c31-47d0-8af0-508558f5fd21}</x14:id>
        </ext>
      </extLst>
    </cfRule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{1d60bb19-4d5e-41d1-8ef1-d49ef42ec6bd}</x14:id>
        </ext>
      </extLst>
    </cfRule>
    <cfRule type="dataBar" priority="10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{a396011c-e707-4248-ad69-708ce45f8ba6}</x14:id>
        </ext>
      </extLst>
    </cfRule>
    <cfRule type="dataBar" priority="10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{59ad9e16-0dc7-494f-b610-a8136254796f}</x14:id>
        </ext>
      </extLst>
    </cfRule>
    <cfRule type="dataBar" priority="10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{62a3d5bf-fd3d-45b8-a6e6-425c04212e34}</x14:id>
        </ext>
      </extLst>
    </cfRule>
    <cfRule type="dataBar" priority="1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{26d3f633-ccb6-4743-8696-0d4e2727806a}</x14:id>
        </ext>
      </extLst>
    </cfRule>
  </conditionalFormatting>
  <conditionalFormatting sqref="I184">
    <cfRule type="dataBar" priority="10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{339a577b-3c05-41ef-90ae-da61ac389782}</x14:id>
        </ext>
      </extLst>
    </cfRule>
    <cfRule type="dataBar" priority="9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{6af0187b-e5a3-45b8-a3c3-1a580f2c85b8}</x14:id>
        </ext>
      </extLst>
    </cfRule>
    <cfRule type="dataBar" priority="9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{665cac88-37f7-4632-8263-43b7bb82f62a}</x14:id>
        </ext>
      </extLst>
    </cfRule>
    <cfRule type="dataBar" priority="9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{72feab4e-ee20-4db4-a7ab-d3f0229b21fa}</x14:id>
        </ext>
      </extLst>
    </cfRule>
    <cfRule type="dataBar" priority="9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{41f768dd-0e3a-4e7a-89ee-1ffe92298f4f}</x14:id>
        </ext>
      </extLst>
    </cfRule>
    <cfRule type="dataBar" priority="9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{1baa042d-acae-431e-8e9f-e4007e63b5b1}</x14:id>
        </ext>
      </extLst>
    </cfRule>
    <cfRule type="dataBar" priority="9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{aa63c5f0-7b31-41c0-8518-c70d7c2836e9}</x14:id>
        </ext>
      </extLst>
    </cfRule>
    <cfRule type="dataBar" priority="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{35082439-c0ac-4da3-8862-80b36a5739d7}</x14:id>
        </ext>
      </extLst>
    </cfRule>
    <cfRule type="dataBar" priority="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{52d61242-ccf6-4cdd-85d5-d90aafef3e60}</x14:id>
        </ext>
      </extLst>
    </cfRule>
    <cfRule type="dataBar" priority="9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{2bec9c3b-416e-4c27-b6d0-1641b7cad656}</x14:id>
        </ext>
      </extLst>
    </cfRule>
    <cfRule type="dataBar" priority="9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{940b4094-92a0-4829-86ec-fbf8db2314fb}</x14:id>
        </ext>
      </extLst>
    </cfRule>
    <cfRule type="dataBar" priority="9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{d5e7dfe6-e7c4-402e-92e1-48ea4f3b24fa}</x14:id>
        </ext>
      </extLst>
    </cfRule>
    <cfRule type="dataBar" priority="9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{945e3cc2-9a1f-4211-bb75-6abadd511457}</x14:id>
        </ext>
      </extLst>
    </cfRule>
    <cfRule type="dataBar" priority="9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{e3b24a4a-303a-4eb1-be65-666ed5c08eaa}</x14:id>
        </ext>
      </extLst>
    </cfRule>
    <cfRule type="dataBar" priority="9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{a816a213-38d0-4015-9c60-0e783c179518}</x14:id>
        </ext>
      </extLst>
    </cfRule>
    <cfRule type="dataBar" priority="9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{9fdea7aa-69f5-419b-8027-027167d282a2}</x14:id>
        </ext>
      </extLst>
    </cfRule>
    <cfRule type="dataBar" priority="9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{1da2d821-0e32-495d-801c-78af6ec9e9c1}</x14:id>
        </ext>
      </extLst>
    </cfRule>
  </conditionalFormatting>
  <conditionalFormatting sqref="O184">
    <cfRule type="dataBar" priority="9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{3566d235-d1a6-4137-b81d-6c95cc6f799d}</x14:id>
        </ext>
      </extLst>
    </cfRule>
    <cfRule type="dataBar" priority="9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{99341e99-77b1-426f-82ee-762511b66a89}</x14:id>
        </ext>
      </extLst>
    </cfRule>
    <cfRule type="dataBar" priority="9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{6a0ea9eb-9af1-47dd-9b48-88cb8391a452}</x14:id>
        </ext>
      </extLst>
    </cfRule>
    <cfRule type="dataBar" priority="9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{92b6fa5c-eaa1-4f9b-8e07-5a287fd38619}</x14:id>
        </ext>
      </extLst>
    </cfRule>
    <cfRule type="dataBar" priority="9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{162b46e3-cc0b-4866-95f4-13cbef42785d}</x14:id>
        </ext>
      </extLst>
    </cfRule>
    <cfRule type="dataBar" priority="9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{3537db8f-8f7e-4c8a-825a-8b6481b1371c}</x14:id>
        </ext>
      </extLst>
    </cfRule>
    <cfRule type="dataBar" priority="9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{c96345f9-319b-487a-bb82-d826fcaa1e14}</x14:id>
        </ext>
      </extLst>
    </cfRule>
  </conditionalFormatting>
  <conditionalFormatting sqref="R184">
    <cfRule type="dataBar" priority="9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{e86596c0-e173-49bd-af64-1c84e8953293}</x14:id>
        </ext>
      </extLst>
    </cfRule>
    <cfRule type="dataBar" priority="9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{0bf5cb7d-7de2-4c11-8c0b-13f100dee542}</x14:id>
        </ext>
      </extLst>
    </cfRule>
    <cfRule type="dataBar" priority="9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{e85caaf5-85ec-444b-9d84-984f6ebefee1}</x14:id>
        </ext>
      </extLst>
    </cfRule>
  </conditionalFormatting>
  <conditionalFormatting sqref="I185">
    <cfRule type="dataBar" priority="9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{f4d53021-3628-4774-8add-338f6a73339f}</x14:id>
        </ext>
      </extLst>
    </cfRule>
    <cfRule type="dataBar" priority="9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{f7d68da6-dadc-4e0a-b186-47a12b46686d}</x14:id>
        </ext>
      </extLst>
    </cfRule>
    <cfRule type="dataBar" priority="9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{2d1ee872-135a-4547-bf68-b03aabfdefec}</x14:id>
        </ext>
      </extLst>
    </cfRule>
    <cfRule type="dataBar" priority="9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{70fedb78-a4d6-4273-9988-04d5c0f0337f}</x14:id>
        </ext>
      </extLst>
    </cfRule>
    <cfRule type="dataBar" priority="9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{0b0c7408-2795-407c-9864-238586c4140b}</x14:id>
        </ext>
      </extLst>
    </cfRule>
    <cfRule type="dataBar" priority="9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{5efae96f-64d1-48d2-952e-060e51ca42fd}</x14:id>
        </ext>
      </extLst>
    </cfRule>
    <cfRule type="dataBar" priority="9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{a4bdabad-c525-4bc4-b9c4-cccb4530746c}</x14:id>
        </ext>
      </extLst>
    </cfRule>
    <cfRule type="dataBar" priority="9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{de33b623-2ac5-40da-855e-632d40c824eb}</x14:id>
        </ext>
      </extLst>
    </cfRule>
    <cfRule type="dataBar" priority="9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{f73fce61-65ca-4e38-be56-2790908bf966}</x14:id>
        </ext>
      </extLst>
    </cfRule>
    <cfRule type="dataBar" priority="9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{13c982a6-267c-417a-846a-3e64accfc318}</x14:id>
        </ext>
      </extLst>
    </cfRule>
    <cfRule type="dataBar" priority="9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{88e6efdd-8ef3-4f33-884d-468ce70c06b7}</x14:id>
        </ext>
      </extLst>
    </cfRule>
    <cfRule type="dataBar" priority="9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{d98ea6be-f277-4505-91f1-ef3c0a719a67}</x14:id>
        </ext>
      </extLst>
    </cfRule>
    <cfRule type="dataBar" priority="9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{0b858d3b-36ed-4e51-8629-8cc5d78a1641}</x14:id>
        </ext>
      </extLst>
    </cfRule>
    <cfRule type="dataBar" priority="9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{9cd96b73-dd9a-4ee7-9cc8-7ade72dc2456}</x14:id>
        </ext>
      </extLst>
    </cfRule>
    <cfRule type="dataBar" priority="9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{e21111a9-4081-4332-8f14-3346d19776b9}</x14:id>
        </ext>
      </extLst>
    </cfRule>
    <cfRule type="dataBar" priority="9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{22a2aad9-e6d5-4225-929a-d1f88a74076b}</x14:id>
        </ext>
      </extLst>
    </cfRule>
    <cfRule type="dataBar" priority="9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{3ffea789-d41f-4c93-8696-5ba279b49551}</x14:id>
        </ext>
      </extLst>
    </cfRule>
  </conditionalFormatting>
  <conditionalFormatting sqref="O185">
    <cfRule type="dataBar" priority="9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{d2476b37-9bea-4a44-9499-1cd7be259ede}</x14:id>
        </ext>
      </extLst>
    </cfRule>
    <cfRule type="dataBar" priority="9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{6583d557-a77d-4c53-a07c-bba82af88fb6}</x14:id>
        </ext>
      </extLst>
    </cfRule>
    <cfRule type="dataBar" priority="9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{19677724-2426-42b3-9339-e9af252c2066}</x14:id>
        </ext>
      </extLst>
    </cfRule>
    <cfRule type="dataBar" priority="9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{15bab366-8705-4e58-8981-52c3b85441d3}</x14:id>
        </ext>
      </extLst>
    </cfRule>
    <cfRule type="dataBar" priority="9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{f7e489bd-3f2c-4311-94a0-fbe376f91c03}</x14:id>
        </ext>
      </extLst>
    </cfRule>
    <cfRule type="dataBar" priority="9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{39642206-a8ef-47c0-8780-b00c7236b67d}</x14:id>
        </ext>
      </extLst>
    </cfRule>
    <cfRule type="dataBar" priority="9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{f9d5f65d-f577-4ece-a9a4-895317ee4b44}</x14:id>
        </ext>
      </extLst>
    </cfRule>
  </conditionalFormatting>
  <conditionalFormatting sqref="R185">
    <cfRule type="dataBar" priority="9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{5ef132e0-b936-417b-9236-ef6a2b143989}</x14:id>
        </ext>
      </extLst>
    </cfRule>
    <cfRule type="dataBar" priority="9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{26a3d050-ff05-4398-beb2-88a03746b127}</x14:id>
        </ext>
      </extLst>
    </cfRule>
    <cfRule type="dataBar" priority="9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{c5234d00-c653-4cfc-994b-9dad2c2155a8}</x14:id>
        </ext>
      </extLst>
    </cfRule>
  </conditionalFormatting>
  <conditionalFormatting sqref="O186">
    <cfRule type="dataBar" priority="9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{c790c446-ebf7-4b68-bfa4-355eff8052c9}</x14:id>
        </ext>
      </extLst>
    </cfRule>
    <cfRule type="dataBar" priority="9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{2bc5156c-0b81-4bd6-9dc7-2be2302860c4}</x14:id>
        </ext>
      </extLst>
    </cfRule>
    <cfRule type="dataBar" priority="9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{b738241d-d973-4416-9583-508507ac3027}</x14:id>
        </ext>
      </extLst>
    </cfRule>
    <cfRule type="dataBar" priority="9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{d82e1849-ef88-450d-af5e-9121eb45b43f}</x14:id>
        </ext>
      </extLst>
    </cfRule>
    <cfRule type="dataBar" priority="9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{0be744c5-cba4-4734-b2c2-a3f17285d870}</x14:id>
        </ext>
      </extLst>
    </cfRule>
    <cfRule type="dataBar" priority="9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{c3f100b6-a4e8-428f-9153-c4290f2d02d1}</x14:id>
        </ext>
      </extLst>
    </cfRule>
    <cfRule type="dataBar" priority="9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{0d224798-31c0-4484-94c2-05f8d06da42a}</x14:id>
        </ext>
      </extLst>
    </cfRule>
  </conditionalFormatting>
  <conditionalFormatting sqref="C188">
    <cfRule type="dataBar" priority="9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{df1e610e-7772-4d1e-99af-0cd9e670d006}</x14:id>
        </ext>
      </extLst>
    </cfRule>
    <cfRule type="dataBar" priority="9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{206f2ea2-2fc7-4e74-a65c-a5699831d43a}</x14:id>
        </ext>
      </extLst>
    </cfRule>
    <cfRule type="dataBar" priority="9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{29c854e4-fe49-444c-a65f-0368173afb02}</x14:id>
        </ext>
      </extLst>
    </cfRule>
    <cfRule type="dataBar" priority="9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{dce0ed0a-9152-413a-96b8-0bbdc53dc394}</x14:id>
        </ext>
      </extLst>
    </cfRule>
    <cfRule type="dataBar" priority="9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{d0bb6a3a-46af-40c5-8148-03e3af8347f5}</x14:id>
        </ext>
      </extLst>
    </cfRule>
    <cfRule type="dataBar" priority="9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{e76503e6-65a5-4ac7-af82-9533f01b5e3a}</x14:id>
        </ext>
      </extLst>
    </cfRule>
    <cfRule type="dataBar" priority="9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{3b00898b-46af-430d-b52d-60d6066a5dd9}</x14:id>
        </ext>
      </extLst>
    </cfRule>
    <cfRule type="dataBar" priority="9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{1dd3331f-819d-4273-90cb-8b932ac9afea}</x14:id>
        </ext>
      </extLst>
    </cfRule>
    <cfRule type="dataBar" priority="9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{a9659965-367a-4205-990d-4fcc7125c8b4}</x14:id>
        </ext>
      </extLst>
    </cfRule>
    <cfRule type="dataBar" priority="9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{3fc965a4-5307-46f0-9184-5f4fe0b00995}</x14:id>
        </ext>
      </extLst>
    </cfRule>
    <cfRule type="dataBar" priority="9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{f34c461c-6ad6-4fa9-9fec-7d0085b74d50}</x14:id>
        </ext>
      </extLst>
    </cfRule>
    <cfRule type="dataBar" priority="9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{d0a7c7cb-97cd-42df-a34b-6774740a91b5}</x14:id>
        </ext>
      </extLst>
    </cfRule>
    <cfRule type="dataBar" priority="9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{b6a3ddcc-3fdd-42c9-bbb9-694323644c3c}</x14:id>
        </ext>
      </extLst>
    </cfRule>
    <cfRule type="dataBar" priority="9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{35b99061-9250-43a9-a972-49f752f1d60b}</x14:id>
        </ext>
      </extLst>
    </cfRule>
    <cfRule type="dataBar" priority="9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{ae56e5c1-09a5-425f-b9f8-71407dd0a120}</x14:id>
        </ext>
      </extLst>
    </cfRule>
    <cfRule type="dataBar" priority="9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{f0f510fc-b164-4a95-a7e2-4df9dbdc8088}</x14:id>
        </ext>
      </extLst>
    </cfRule>
  </conditionalFormatting>
  <conditionalFormatting sqref="I188">
    <cfRule type="dataBar" priority="9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{1d6e72f8-958f-468d-81d0-59d1134ea932}</x14:id>
        </ext>
      </extLst>
    </cfRule>
    <cfRule type="dataBar" priority="9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{c938ad8a-096f-43b2-bd4b-fc967379272b}</x14:id>
        </ext>
      </extLst>
    </cfRule>
    <cfRule type="dataBar" priority="9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{e163fc83-de56-4c78-9a3f-1ca174b9ff50}</x14:id>
        </ext>
      </extLst>
    </cfRule>
    <cfRule type="dataBar" priority="9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{f9a1a655-0a23-4fd1-945d-753ccc073279}</x14:id>
        </ext>
      </extLst>
    </cfRule>
    <cfRule type="dataBar" priority="9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{68f83dfa-2176-4214-9858-6c12440befcd}</x14:id>
        </ext>
      </extLst>
    </cfRule>
    <cfRule type="dataBar" priority="9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{e5836730-6cd3-4aaa-8fa7-56f0639ecc8d}</x14:id>
        </ext>
      </extLst>
    </cfRule>
    <cfRule type="dataBar" priority="9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{fc78ceb7-7ee6-4ce3-a840-229d0c90ab14}</x14:id>
        </ext>
      </extLst>
    </cfRule>
    <cfRule type="dataBar" priority="9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{a2028a32-4802-4f9f-82d6-410fb589aa24}</x14:id>
        </ext>
      </extLst>
    </cfRule>
    <cfRule type="dataBar" priority="9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{ba70ada9-25fc-442e-964d-7a79af4ec92d}</x14:id>
        </ext>
      </extLst>
    </cfRule>
    <cfRule type="dataBar" priority="9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{d28b4bf8-6c4e-4ea3-9351-6f6cf5b1f904}</x14:id>
        </ext>
      </extLst>
    </cfRule>
    <cfRule type="dataBar" priority="9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{ed45964d-ccf5-4d7d-a82d-144e89573be9}</x14:id>
        </ext>
      </extLst>
    </cfRule>
    <cfRule type="dataBar" priority="9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{843f33f3-21ee-41b3-9c93-ab129bc29d0c}</x14:id>
        </ext>
      </extLst>
    </cfRule>
    <cfRule type="dataBar" priority="9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{52d86059-b90d-47c3-b6f5-ddf94ec0a619}</x14:id>
        </ext>
      </extLst>
    </cfRule>
    <cfRule type="dataBar" priority="9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{569005ec-860e-4b79-a479-4bec382aa9cd}</x14:id>
        </ext>
      </extLst>
    </cfRule>
    <cfRule type="dataBar" priority="9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{939e937b-89a4-49da-85d6-14c4ccf5fcda}</x14:id>
        </ext>
      </extLst>
    </cfRule>
    <cfRule type="dataBar" priority="9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{01c909b6-0328-413a-a7d0-e2fb5baf18e0}</x14:id>
        </ext>
      </extLst>
    </cfRule>
    <cfRule type="dataBar" priority="9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{f6b7cfe1-a769-4cf7-a999-b5a70ea55519}</x14:id>
        </ext>
      </extLst>
    </cfRule>
  </conditionalFormatting>
  <conditionalFormatting sqref="O188">
    <cfRule type="dataBar" priority="8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{703f31ef-f35e-40ce-9603-e3c660fbe95e}</x14:id>
        </ext>
      </extLst>
    </cfRule>
    <cfRule type="dataBar" priority="8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{9538b7f9-c5ad-466c-8eea-e6b57e08b998}</x14:id>
        </ext>
      </extLst>
    </cfRule>
    <cfRule type="dataBar" priority="8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{55ec2f9c-45d7-436a-9e25-3ab9c8f71c71}</x14:id>
        </ext>
      </extLst>
    </cfRule>
    <cfRule type="dataBar" priority="8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{c0820e2e-c836-4a1f-a7bf-95c8579e517d}</x14:id>
        </ext>
      </extLst>
    </cfRule>
    <cfRule type="dataBar" priority="8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{28e48862-f793-451a-9842-6bc19163d62b}</x14:id>
        </ext>
      </extLst>
    </cfRule>
    <cfRule type="dataBar" priority="8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{d74c3a2a-d83f-4ba7-9c54-d14f9b3b65dd}</x14:id>
        </ext>
      </extLst>
    </cfRule>
    <cfRule type="dataBar" priority="8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{ca602f64-bd8d-4a2e-91a5-ef645f0029a1}</x14:id>
        </ext>
      </extLst>
    </cfRule>
  </conditionalFormatting>
  <conditionalFormatting sqref="R188">
    <cfRule type="dataBar" priority="8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{c432db9d-c693-4b17-ac2d-28884a4d1def}</x14:id>
        </ext>
      </extLst>
    </cfRule>
    <cfRule type="dataBar" priority="8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{b2947b5e-d71b-4aaf-b56a-86c04da99117}</x14:id>
        </ext>
      </extLst>
    </cfRule>
    <cfRule type="dataBar" priority="8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{0641ac1e-1bfc-4af6-a600-60b14a75b884}</x14:id>
        </ext>
      </extLst>
    </cfRule>
  </conditionalFormatting>
  <conditionalFormatting sqref="C189">
    <cfRule type="dataBar" priority="8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{150840cd-c8c3-43ca-8195-e9fee5d3d063}</x14:id>
        </ext>
      </extLst>
    </cfRule>
    <cfRule type="dataBar" priority="8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{67cc2434-a8e0-47cc-a78c-9ce204457f3f}</x14:id>
        </ext>
      </extLst>
    </cfRule>
    <cfRule type="dataBar" priority="8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{f0efce42-6d0e-4ee0-bbfe-bf1c91a57b8e}</x14:id>
        </ext>
      </extLst>
    </cfRule>
    <cfRule type="dataBar" priority="8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{9f70e36b-aa54-4a3c-bd5c-643e1d0d69b0}</x14:id>
        </ext>
      </extLst>
    </cfRule>
    <cfRule type="dataBar" priority="8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{c1737b45-1ff2-4185-94c5-1cb8083fb679}</x14:id>
        </ext>
      </extLst>
    </cfRule>
    <cfRule type="dataBar" priority="8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{9d427cb0-b88e-438a-b1ef-bbeea4d89743}</x14:id>
        </ext>
      </extLst>
    </cfRule>
    <cfRule type="dataBar" priority="8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{0aeb71ea-21fa-4356-9d7b-8aa03e31cc70}</x14:id>
        </ext>
      </extLst>
    </cfRule>
    <cfRule type="dataBar" priority="8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{3c5d1497-b44d-4bcc-a442-1ef0ffbebb9c}</x14:id>
        </ext>
      </extLst>
    </cfRule>
    <cfRule type="dataBar" priority="8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{60022580-b7ab-4520-86a3-17c14bcc8c53}</x14:id>
        </ext>
      </extLst>
    </cfRule>
    <cfRule type="dataBar" priority="8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{70559580-5189-4edb-980a-824ed3e6307f}</x14:id>
        </ext>
      </extLst>
    </cfRule>
    <cfRule type="dataBar" priority="8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{a00d9c49-4f3a-4061-853e-cf493397be87}</x14:id>
        </ext>
      </extLst>
    </cfRule>
    <cfRule type="dataBar" priority="8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{c9501d32-f1ce-4fd0-9bc6-89f89296b3a5}</x14:id>
        </ext>
      </extLst>
    </cfRule>
    <cfRule type="dataBar" priority="8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{fdea878d-9ec8-4040-92cb-53abd42ea46c}</x14:id>
        </ext>
      </extLst>
    </cfRule>
    <cfRule type="dataBar" priority="8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{c24f1a34-be43-4b5b-8dcf-fcd5ed113883}</x14:id>
        </ext>
      </extLst>
    </cfRule>
    <cfRule type="dataBar" priority="8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{293cb481-1bed-4fc5-8d87-f13aae03bf11}</x14:id>
        </ext>
      </extLst>
    </cfRule>
    <cfRule type="dataBar" priority="8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{dd713a14-46f1-4eac-b073-d0f5e696a025}</x14:id>
        </ext>
      </extLst>
    </cfRule>
  </conditionalFormatting>
  <conditionalFormatting sqref="O190">
    <cfRule type="dataBar" priority="8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{4aeefbcf-72db-4b9f-b167-462863040bc6}</x14:id>
        </ext>
      </extLst>
    </cfRule>
    <cfRule type="dataBar" priority="8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{0869d756-cc45-4118-a306-a034105c9d98}</x14:id>
        </ext>
      </extLst>
    </cfRule>
    <cfRule type="dataBar" priority="8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{c965a877-8b2b-4178-97a3-4752616880e0}</x14:id>
        </ext>
      </extLst>
    </cfRule>
    <cfRule type="dataBar" priority="8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{a098982c-aa09-43e8-8130-0647115d6936}</x14:id>
        </ext>
      </extLst>
    </cfRule>
    <cfRule type="dataBar" priority="8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{9d76be4c-05d7-42ef-bfd7-ad49f62067af}</x14:id>
        </ext>
      </extLst>
    </cfRule>
    <cfRule type="dataBar" priority="8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{69ec0be5-6ae4-4622-93c4-64be1b6f6dc8}</x14:id>
        </ext>
      </extLst>
    </cfRule>
    <cfRule type="dataBar" priority="8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{f8292811-fb15-493d-8b94-b053ffd5645e}</x14:id>
        </ext>
      </extLst>
    </cfRule>
  </conditionalFormatting>
  <conditionalFormatting sqref="R191">
    <cfRule type="dataBar" priority="8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{7f650bb6-c951-4cd3-91b3-4f3aeb9d8975}</x14:id>
        </ext>
      </extLst>
    </cfRule>
    <cfRule type="dataBar" priority="8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{59df9c53-1059-41bd-80eb-a1c631cd5228}</x14:id>
        </ext>
      </extLst>
    </cfRule>
    <cfRule type="dataBar" priority="8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{071583e6-012b-4618-827e-f5d44e53228a}</x14:id>
        </ext>
      </extLst>
    </cfRule>
  </conditionalFormatting>
  <conditionalFormatting sqref="C192">
    <cfRule type="dataBar" priority="8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{440c0f6f-d52c-4f83-ba8e-7488b6c97c12}</x14:id>
        </ext>
      </extLst>
    </cfRule>
    <cfRule type="dataBar" priority="8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{452bcf3c-e577-4e93-9f09-f5103ecead22}</x14:id>
        </ext>
      </extLst>
    </cfRule>
    <cfRule type="dataBar" priority="8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{dd9446a7-a97f-4084-8d38-3e849ca8f7dc}</x14:id>
        </ext>
      </extLst>
    </cfRule>
    <cfRule type="dataBar" priority="8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{697e12f9-9910-43cd-9981-87d6ac41a9d4}</x14:id>
        </ext>
      </extLst>
    </cfRule>
    <cfRule type="dataBar" priority="8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{412e02e0-3d7b-43ac-b91c-f90ffb9df847}</x14:id>
        </ext>
      </extLst>
    </cfRule>
    <cfRule type="dataBar" priority="8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{ce9bfa78-8515-4354-bb2f-b0ebfe9130d5}</x14:id>
        </ext>
      </extLst>
    </cfRule>
    <cfRule type="dataBar" priority="8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{e59cce52-2e9b-493f-8f83-1afc8738fd78}</x14:id>
        </ext>
      </extLst>
    </cfRule>
    <cfRule type="dataBar" priority="8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{e6557a82-5248-4e6b-a465-bac45613b606}</x14:id>
        </ext>
      </extLst>
    </cfRule>
    <cfRule type="dataBar" priority="8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{4a343427-cf4f-4157-9a39-8bed2451bb0b}</x14:id>
        </ext>
      </extLst>
    </cfRule>
    <cfRule type="dataBar" priority="8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{8e6c127f-ccc2-4fd5-85c0-7600bf32f218}</x14:id>
        </ext>
      </extLst>
    </cfRule>
    <cfRule type="dataBar" priority="8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{0501c954-bc22-40ac-a56a-ab42f6f3288c}</x14:id>
        </ext>
      </extLst>
    </cfRule>
    <cfRule type="dataBar" priority="8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{ef561ad5-45ae-4a0f-ba23-0f4adb58102b}</x14:id>
        </ext>
      </extLst>
    </cfRule>
    <cfRule type="dataBar" priority="8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{51da7c58-ec31-441f-aabb-e81cc878cf82}</x14:id>
        </ext>
      </extLst>
    </cfRule>
    <cfRule type="dataBar" priority="8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{b4faf771-6022-43ce-83c0-bc8c728507c1}</x14:id>
        </ext>
      </extLst>
    </cfRule>
    <cfRule type="dataBar" priority="8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{edec757f-06cb-4a85-ba7e-4a6704287a69}</x14:id>
        </ext>
      </extLst>
    </cfRule>
    <cfRule type="dataBar" priority="8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{c04302ed-5699-48b9-88c6-42158e3dd4a8}</x14:id>
        </ext>
      </extLst>
    </cfRule>
  </conditionalFormatting>
  <conditionalFormatting sqref="I192">
    <cfRule type="dataBar" priority="8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{f5466255-d33c-4f2d-96cf-8e46b7a0f909}</x14:id>
        </ext>
      </extLst>
    </cfRule>
    <cfRule type="dataBar" priority="8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{3d1148c5-e9e9-40c2-8ae0-ab947320615d}</x14:id>
        </ext>
      </extLst>
    </cfRule>
    <cfRule type="dataBar" priority="8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{84ae8912-e72f-4188-9244-023cd9490235}</x14:id>
        </ext>
      </extLst>
    </cfRule>
    <cfRule type="dataBar" priority="8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{9305d0de-96ed-4b67-9a8f-2faae57f120d}</x14:id>
        </ext>
      </extLst>
    </cfRule>
    <cfRule type="dataBar" priority="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{eb8c42a7-d548-4710-ad55-002f1bd210b1}</x14:id>
        </ext>
      </extLst>
    </cfRule>
    <cfRule type="dataBar" priority="8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{55d14caa-cb57-4827-bb60-1134f0e16159}</x14:id>
        </ext>
      </extLst>
    </cfRule>
    <cfRule type="dataBar" priority="8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{6429f242-56ba-48b3-a394-bed28a746863}</x14:id>
        </ext>
      </extLst>
    </cfRule>
    <cfRule type="dataBar" priority="8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{6aa65b44-1e3a-4a89-b864-170a865c6ccc}</x14:id>
        </ext>
      </extLst>
    </cfRule>
    <cfRule type="dataBar" priority="8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{64069188-40ea-4482-a85b-aea7fe6b5836}</x14:id>
        </ext>
      </extLst>
    </cfRule>
    <cfRule type="dataBar" priority="8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{584dd78a-614b-4402-a3bf-aca90536e1c8}</x14:id>
        </ext>
      </extLst>
    </cfRule>
    <cfRule type="dataBar" priority="8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{f9b6de3e-ba65-49a3-b2bf-2f2ab4baa220}</x14:id>
        </ext>
      </extLst>
    </cfRule>
    <cfRule type="dataBar" priority="8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{6ce33272-96c2-463e-ad88-1203f7389309}</x14:id>
        </ext>
      </extLst>
    </cfRule>
    <cfRule type="dataBar" priority="8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{e8f58447-337e-4c05-b2eb-2592a6c70398}</x14:id>
        </ext>
      </extLst>
    </cfRule>
    <cfRule type="dataBar" priority="8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{5cb0931b-cc77-4803-ba0e-e27b354a1831}</x14:id>
        </ext>
      </extLst>
    </cfRule>
    <cfRule type="dataBar" priority="8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{a5d377c1-8b7e-459d-bf87-c91ee5a191d9}</x14:id>
        </ext>
      </extLst>
    </cfRule>
    <cfRule type="dataBar" priority="8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{17f3ee0c-4df3-4ac4-a5e9-47a4b95ea78b}</x14:id>
        </ext>
      </extLst>
    </cfRule>
    <cfRule type="dataBar" priority="8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{cd8a7cd2-7686-42be-88db-1f7ff0038f4e}</x14:id>
        </ext>
      </extLst>
    </cfRule>
  </conditionalFormatting>
  <conditionalFormatting sqref="O192">
    <cfRule type="dataBar" priority="8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{b572eca0-8326-4419-a726-378c62498462}</x14:id>
        </ext>
      </extLst>
    </cfRule>
    <cfRule type="dataBar" priority="8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{955e0950-e7d8-401b-8926-859763b855ff}</x14:id>
        </ext>
      </extLst>
    </cfRule>
    <cfRule type="dataBar" priority="8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{396cdf28-591d-4de8-b64b-4355b6b9bcc5}</x14:id>
        </ext>
      </extLst>
    </cfRule>
    <cfRule type="dataBar" priority="8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{4e311aaa-0da2-4394-99c0-83db8d0dbe41}</x14:id>
        </ext>
      </extLst>
    </cfRule>
    <cfRule type="dataBar" priority="8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{6986c44d-6ece-4223-8470-385d3e12e10b}</x14:id>
        </ext>
      </extLst>
    </cfRule>
    <cfRule type="dataBar" priority="8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{30144d11-d752-40ad-afb6-17f23d19360c}</x14:id>
        </ext>
      </extLst>
    </cfRule>
    <cfRule type="dataBar" priority="8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{924d6477-7fde-4f72-a8ab-db6eaa9aa239}</x14:id>
        </ext>
      </extLst>
    </cfRule>
  </conditionalFormatting>
  <conditionalFormatting sqref="R192">
    <cfRule type="dataBar" priority="8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{be61ef87-b910-4e68-b88f-f377ebbe8752}</x14:id>
        </ext>
      </extLst>
    </cfRule>
    <cfRule type="dataBar" priority="8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{5c79fa09-86c2-41be-aaba-46c479f4a2b1}</x14:id>
        </ext>
      </extLst>
    </cfRule>
    <cfRule type="dataBar" priority="8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{4298bb9f-e53a-4540-abfc-3caa3b5fd8da}</x14:id>
        </ext>
      </extLst>
    </cfRule>
  </conditionalFormatting>
  <conditionalFormatting sqref="C193">
    <cfRule type="dataBar" priority="8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{5153b0d8-4232-4961-bb63-d5c9cb326785}</x14:id>
        </ext>
      </extLst>
    </cfRule>
    <cfRule type="dataBar" priority="8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{282a4cc7-0906-4fa7-bcdb-8c73ba671feb}</x14:id>
        </ext>
      </extLst>
    </cfRule>
    <cfRule type="dataBar" priority="8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{0dec75d4-458d-4c10-93cb-15ddb1a757cf}</x14:id>
        </ext>
      </extLst>
    </cfRule>
    <cfRule type="dataBar" priority="8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{2b3914df-234f-4a7e-88f7-a56f154d90a6}</x14:id>
        </ext>
      </extLst>
    </cfRule>
    <cfRule type="dataBar" priority="8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{a8df1b6b-cc37-4346-9812-548cabad2634}</x14:id>
        </ext>
      </extLst>
    </cfRule>
    <cfRule type="dataBar" priority="8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{3dd6f249-fe8a-4bf0-a222-1a8403015984}</x14:id>
        </ext>
      </extLst>
    </cfRule>
    <cfRule type="dataBar" priority="8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{f5d57fe1-628d-47fc-997a-f588d445cf0d}</x14:id>
        </ext>
      </extLst>
    </cfRule>
    <cfRule type="dataBar" priority="8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{0cc2e88c-365a-423c-aae3-95eb797dfe52}</x14:id>
        </ext>
      </extLst>
    </cfRule>
    <cfRule type="dataBar" priority="8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{41aa005a-029a-464a-b494-ad764fa6fe1e}</x14:id>
        </ext>
      </extLst>
    </cfRule>
    <cfRule type="dataBar" priority="8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{8851cbf0-a264-4a6d-8941-eea83c465a2d}</x14:id>
        </ext>
      </extLst>
    </cfRule>
    <cfRule type="dataBar" priority="8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{271bee07-7729-452b-9d8d-5231d28b13e9}</x14:id>
        </ext>
      </extLst>
    </cfRule>
    <cfRule type="dataBar" priority="8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{5048eaca-a9d4-470f-a36a-bfbd3bf45bc0}</x14:id>
        </ext>
      </extLst>
    </cfRule>
    <cfRule type="dataBar" priority="8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{37c6d727-aa5c-418e-938d-04a0e4e5a0b9}</x14:id>
        </ext>
      </extLst>
    </cfRule>
    <cfRule type="dataBar" priority="8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{8bb7cba3-a368-43fb-80aa-b9b7b29fc9ba}</x14:id>
        </ext>
      </extLst>
    </cfRule>
    <cfRule type="dataBar" priority="8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{87b2a21a-ba76-4788-9a1d-a0fa696b7392}</x14:id>
        </ext>
      </extLst>
    </cfRule>
    <cfRule type="dataBar" priority="8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{3647094c-aa0c-4c23-8320-88aecc0704ba}</x14:id>
        </ext>
      </extLst>
    </cfRule>
  </conditionalFormatting>
  <conditionalFormatting sqref="I193">
    <cfRule type="dataBar" priority="8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{56b036ce-3f9a-400e-b8a9-3b590fd258fb}</x14:id>
        </ext>
      </extLst>
    </cfRule>
    <cfRule type="dataBar" priority="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{fe8faeb6-7b43-46bb-9482-636efa384c73}</x14:id>
        </ext>
      </extLst>
    </cfRule>
    <cfRule type="dataBar" priority="7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{3a56c343-9307-4a6a-b79c-4a4cf100a709}</x14:id>
        </ext>
      </extLst>
    </cfRule>
    <cfRule type="dataBar" priority="7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{7fb37ba9-c73a-4d27-be79-25a5050fba04}</x14:id>
        </ext>
      </extLst>
    </cfRule>
    <cfRule type="dataBar" priority="7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{437fc259-d818-47d8-be45-738d5745900c}</x14:id>
        </ext>
      </extLst>
    </cfRule>
    <cfRule type="dataBar" priority="7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{eba7d77b-086a-4224-976f-369421d7fb51}</x14:id>
        </ext>
      </extLst>
    </cfRule>
    <cfRule type="dataBar" priority="7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{fbac92d9-6421-45b1-ab42-6d663fb8f819}</x14:id>
        </ext>
      </extLst>
    </cfRule>
    <cfRule type="dataBar" priority="7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{c306352b-c688-4de2-b722-0aa4dfc00541}</x14:id>
        </ext>
      </extLst>
    </cfRule>
    <cfRule type="dataBar" priority="7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{5106c30e-387a-4103-83de-05243d005c5f}</x14:id>
        </ext>
      </extLst>
    </cfRule>
    <cfRule type="dataBar" priority="7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{cb02ef19-071f-4b10-84fe-3b9653c169ba}</x14:id>
        </ext>
      </extLst>
    </cfRule>
    <cfRule type="dataBar" priority="7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{4138ee3d-74a9-4d30-950f-1709a8083213}</x14:id>
        </ext>
      </extLst>
    </cfRule>
    <cfRule type="dataBar" priority="7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{6f59416b-e7a0-44d7-8182-6e4bc4605c7a}</x14:id>
        </ext>
      </extLst>
    </cfRule>
    <cfRule type="dataBar" priority="7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{c69c0493-62fd-40f9-9589-88513417f196}</x14:id>
        </ext>
      </extLst>
    </cfRule>
    <cfRule type="dataBar" priority="7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{1e4c79d8-cf81-4a70-aed4-63a550e4971c}</x14:id>
        </ext>
      </extLst>
    </cfRule>
    <cfRule type="dataBar" priority="7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{e612fbbf-39bc-4b22-85ca-6a32a9a6e15c}</x14:id>
        </ext>
      </extLst>
    </cfRule>
    <cfRule type="dataBar" priority="7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{a8c9ee42-6d31-4312-8cef-3d09e206a2f4}</x14:id>
        </ext>
      </extLst>
    </cfRule>
    <cfRule type="dataBar" priority="7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{2974d93f-f1d4-420b-a069-fc5755259e40}</x14:id>
        </ext>
      </extLst>
    </cfRule>
  </conditionalFormatting>
  <conditionalFormatting sqref="O193">
    <cfRule type="dataBar" priority="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{cd69ff30-cc5e-4313-957c-cfae968924ba}</x14:id>
        </ext>
      </extLst>
    </cfRule>
    <cfRule type="dataBar" priority="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{08ed7d47-9aaf-4f79-8967-decce9a94fac}</x14:id>
        </ext>
      </extLst>
    </cfRule>
    <cfRule type="dataBar" priority="7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{fc2da873-7e32-448b-86f7-faef05ff810d}</x14:id>
        </ext>
      </extLst>
    </cfRule>
    <cfRule type="dataBar" priority="7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{4f5ab198-5bff-4133-8e82-75f462815bb2}</x14:id>
        </ext>
      </extLst>
    </cfRule>
    <cfRule type="dataBar" priority="7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{15129151-72d0-40d0-b148-b76c13294dc7}</x14:id>
        </ext>
      </extLst>
    </cfRule>
    <cfRule type="dataBar" priority="7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{06f23990-949f-458e-97ce-13d5a0312730}</x14:id>
        </ext>
      </extLst>
    </cfRule>
    <cfRule type="dataBar" priority="7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{a3051237-b353-4444-938e-1c39751f6ac8}</x14:id>
        </ext>
      </extLst>
    </cfRule>
  </conditionalFormatting>
  <conditionalFormatting sqref="R193">
    <cfRule type="dataBar" priority="7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{02f99cc2-1065-4b94-85dc-69b1e05c5170}</x14:id>
        </ext>
      </extLst>
    </cfRule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{12a57e28-1d6c-496e-9427-1a7eb0e4b59b}</x14:id>
        </ext>
      </extLst>
    </cfRule>
    <cfRule type="dataBar" priority="7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{9516465a-7843-4f35-944f-7a725c1de46d}</x14:id>
        </ext>
      </extLst>
    </cfRule>
  </conditionalFormatting>
  <conditionalFormatting sqref="I194">
    <cfRule type="dataBar" priority="7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{a49f453e-9ed1-4933-8360-ca4fb856813a}</x14:id>
        </ext>
      </extLst>
    </cfRule>
    <cfRule type="dataBar" priority="7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{da280d01-788b-424c-a0bd-0c5bd2203970}</x14:id>
        </ext>
      </extLst>
    </cfRule>
    <cfRule type="dataBar" priority="7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{3c612ae6-dcff-440f-8744-eecdf14e5c25}</x14:id>
        </ext>
      </extLst>
    </cfRule>
    <cfRule type="dataBar" priority="7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{dbb2121e-4132-42d6-972b-97f084a892ef}</x14:id>
        </ext>
      </extLst>
    </cfRule>
    <cfRule type="dataBar" priority="7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{4c34cf95-3148-459c-bd07-61f7b58495e9}</x14:id>
        </ext>
      </extLst>
    </cfRule>
    <cfRule type="dataBar" priority="7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{b853b750-002a-4314-ba5b-ae720b113440}</x14:id>
        </ext>
      </extLst>
    </cfRule>
    <cfRule type="dataBar" priority="7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{12e597c3-2639-4238-9f67-742e13e83cf6}</x14:id>
        </ext>
      </extLst>
    </cfRule>
    <cfRule type="dataBar" priority="7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{86ca2ba5-3994-4d38-b118-75b4b8e6b869}</x14:id>
        </ext>
      </extLst>
    </cfRule>
    <cfRule type="dataBar" priority="7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{1f8ea358-c3f0-4361-a60e-566842b9d50d}</x14:id>
        </ext>
      </extLst>
    </cfRule>
    <cfRule type="dataBar" priority="7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{edb82d18-437a-4b22-ac01-431d0af41e4e}</x14:id>
        </ext>
      </extLst>
    </cfRule>
    <cfRule type="dataBar" priority="7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{857e42ca-b2cb-46e6-9769-f5b358999ef2}</x14:id>
        </ext>
      </extLst>
    </cfRule>
    <cfRule type="dataBar" priority="7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{adade049-79c1-48d5-b07e-1b860a015282}</x14:id>
        </ext>
      </extLst>
    </cfRule>
    <cfRule type="dataBar" priority="7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{809892d3-38a8-462b-b269-f3df671cefb9}</x14:id>
        </ext>
      </extLst>
    </cfRule>
    <cfRule type="dataBar" priority="7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{1f35e21a-49b8-4cb1-b733-e9b8dad90cb5}</x14:id>
        </ext>
      </extLst>
    </cfRule>
    <cfRule type="dataBar" priority="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{3112051b-0e18-4af4-8378-09a42c39ca9c}</x14:id>
        </ext>
      </extLst>
    </cfRule>
    <cfRule type="dataBar" priority="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{c542358d-bf1e-4a2e-ba28-6eaf23a4c563}</x14:id>
        </ext>
      </extLst>
    </cfRule>
    <cfRule type="dataBar" priority="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{1a67466e-ad21-4630-9e88-329b6f7e6029}</x14:id>
        </ext>
      </extLst>
    </cfRule>
  </conditionalFormatting>
  <conditionalFormatting sqref="O194">
    <cfRule type="dataBar" priority="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{1d926f5d-926b-4d41-9312-5d509d06d4c9}</x14:id>
        </ext>
      </extLst>
    </cfRule>
    <cfRule type="dataBar" priority="7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{cdcf6091-8f92-4a37-a7a6-ad7c8cb4bd86}</x14:id>
        </ext>
      </extLst>
    </cfRule>
    <cfRule type="dataBar" priority="7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{9a4f7585-9369-4adf-ac11-52af9f99bac8}</x14:id>
        </ext>
      </extLst>
    </cfRule>
    <cfRule type="dataBar" priority="7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{46aaf020-ad6c-4c22-90c3-e0a9cf16759e}</x14:id>
        </ext>
      </extLst>
    </cfRule>
    <cfRule type="dataBar" priority="7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{9f37eb91-6c1d-4c14-9be8-1c991f19faf3}</x14:id>
        </ext>
      </extLst>
    </cfRule>
    <cfRule type="dataBar" priority="7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{1973541c-65c5-460c-9d07-1448f628550f}</x14:id>
        </ext>
      </extLst>
    </cfRule>
    <cfRule type="dataBar" priority="7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{7c034172-76b0-49a3-a773-ede9e08b6ac4}</x14:id>
        </ext>
      </extLst>
    </cfRule>
  </conditionalFormatting>
  <conditionalFormatting sqref="C195">
    <cfRule type="dataBar" priority="6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{48b42ccb-4f0b-4130-a5f6-8d03f4cd31ef}</x14:id>
        </ext>
      </extLst>
    </cfRule>
    <cfRule type="dataBar" priority="6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{92f5d771-a03d-4ebd-ae99-42c8520bff84}</x14:id>
        </ext>
      </extLst>
    </cfRule>
    <cfRule type="dataBar" priority="6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{0c558a49-99a6-4f11-a0d5-47020a19c57e}</x14:id>
        </ext>
      </extLst>
    </cfRule>
    <cfRule type="dataBar" priority="6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{ed7ce8d4-28a8-48ec-ab24-a743b515feac}</x14:id>
        </ext>
      </extLst>
    </cfRule>
    <cfRule type="dataBar" priority="6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{9e302175-f582-410d-979d-3a435ba00e5c}</x14:id>
        </ext>
      </extLst>
    </cfRule>
    <cfRule type="dataBar" priority="6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{c6ffec9c-3c3a-4f24-8286-4a0d903157fb}</x14:id>
        </ext>
      </extLst>
    </cfRule>
    <cfRule type="dataBar" priority="6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{663e04e4-526a-4aeb-8cac-a6ef2ccbdc16}</x14:id>
        </ext>
      </extLst>
    </cfRule>
    <cfRule type="dataBar" priority="6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{6b1fdb35-a11d-47f4-b2a0-4466bf86a722}</x14:id>
        </ext>
      </extLst>
    </cfRule>
    <cfRule type="dataBar" priority="6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{742d9a35-6f90-4d32-9493-281e944dbf04}</x14:id>
        </ext>
      </extLst>
    </cfRule>
    <cfRule type="dataBar" priority="6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{0c3eb556-3b64-4f7a-a827-b029bad0ec84}</x14:id>
        </ext>
      </extLst>
    </cfRule>
    <cfRule type="dataBar" priority="6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{d70e8927-0729-4851-895b-b3975a07e495}</x14:id>
        </ext>
      </extLst>
    </cfRule>
    <cfRule type="dataBar" priority="6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{53b26832-fd26-4c54-a20e-81a334952cab}</x14:id>
        </ext>
      </extLst>
    </cfRule>
    <cfRule type="dataBar" priority="6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{111f727c-d87d-4941-8f82-1894f851cd3a}</x14:id>
        </ext>
      </extLst>
    </cfRule>
    <cfRule type="dataBar" priority="6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{e76141d1-0df0-4bc8-8ee4-5245aa996482}</x14:id>
        </ext>
      </extLst>
    </cfRule>
    <cfRule type="dataBar" priority="6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{579062d4-5953-45f2-92db-3bb173cdfc6b}</x14:id>
        </ext>
      </extLst>
    </cfRule>
    <cfRule type="dataBar" priority="6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{b1507689-83de-40ac-8a3f-4b6962b8be4b}</x14:id>
        </ext>
      </extLst>
    </cfRule>
  </conditionalFormatting>
  <conditionalFormatting sqref="I195">
    <cfRule type="dataBar" priority="7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{489a30b8-6680-4b5e-8d2f-658c271fc400}</x14:id>
        </ext>
      </extLst>
    </cfRule>
    <cfRule type="dataBar" priority="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{4f4a2234-dbf5-4d65-a996-debb02415596}</x14:id>
        </ext>
      </extLst>
    </cfRule>
    <cfRule type="dataBar" priority="7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{57a2ce2e-5d55-451d-b437-5d041e5d59de}</x14:id>
        </ext>
      </extLst>
    </cfRule>
    <cfRule type="dataBar" priority="7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{6854e272-a3e8-48df-a694-045e30bfbff8}</x14:id>
        </ext>
      </extLst>
    </cfRule>
    <cfRule type="dataBar" priority="7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{4a44cd6d-bb1d-4d82-a170-62cc96e5884d}</x14:id>
        </ext>
      </extLst>
    </cfRule>
    <cfRule type="dataBar" priority="7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{acc18ba4-1818-4656-8291-ae4c4ff64c84}</x14:id>
        </ext>
      </extLst>
    </cfRule>
    <cfRule type="dataBar" priority="7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{fa47844c-9f08-4ca4-83a7-13337f51de50}</x14:id>
        </ext>
      </extLst>
    </cfRule>
    <cfRule type="dataBar" priority="7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{c0675edf-4eed-4578-8cce-d3f96b8fcdc6}</x14:id>
        </ext>
      </extLst>
    </cfRule>
    <cfRule type="dataBar" priority="7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{926fe866-df79-48af-aa9b-c74042e7ca57}</x14:id>
        </ext>
      </extLst>
    </cfRule>
    <cfRule type="dataBar" priority="7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{632c3b23-d22d-4611-92de-093bc83db582}</x14:id>
        </ext>
      </extLst>
    </cfRule>
    <cfRule type="dataBar" priority="7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{1c67f69e-0676-4a33-b5fd-5237b452c338}</x14:id>
        </ext>
      </extLst>
    </cfRule>
    <cfRule type="dataBar" priority="7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{f9544c8a-df84-4786-bffe-e6b18a06e85c}</x14:id>
        </ext>
      </extLst>
    </cfRule>
    <cfRule type="dataBar" priority="7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{6a898c15-4158-4349-869a-36ebef78246c}</x14:id>
        </ext>
      </extLst>
    </cfRule>
    <cfRule type="dataBar" priority="7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{2a7bfeb1-9646-46fc-8aef-d5e3ea1ec60e}</x14:id>
        </ext>
      </extLst>
    </cfRule>
    <cfRule type="dataBar" priority="7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{82b4c4a3-1d3a-4db8-bdbf-1983be9dee80}</x14:id>
        </ext>
      </extLst>
    </cfRule>
    <cfRule type="dataBar" priority="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{091b2902-fd54-4df2-8384-b0193f4306ec}</x14:id>
        </ext>
      </extLst>
    </cfRule>
    <cfRule type="dataBar" priority="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{933324bd-aaf3-462e-a871-c5aa3edcc867}</x14:id>
        </ext>
      </extLst>
    </cfRule>
  </conditionalFormatting>
  <conditionalFormatting sqref="O195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{cc3ec9c2-2c61-4dd0-aa2c-1ecf6c65ae66}</x14:id>
        </ext>
      </extLst>
    </cfRule>
    <cfRule type="dataBar" priority="6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{5a108cc7-907d-4dc4-aae9-a2339ebb2ad2}</x14:id>
        </ext>
      </extLst>
    </cfRule>
    <cfRule type="dataBar" priority="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{8f431132-0db8-425e-a406-594cf7ec57c7}</x14:id>
        </ext>
      </extLst>
    </cfRule>
    <cfRule type="dataBar" priority="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{6d04b450-e47c-4f8c-be6b-14a77a78c994}</x14:id>
        </ext>
      </extLst>
    </cfRule>
    <cfRule type="dataBar" priority="6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{275dc834-fe0e-42db-96bb-5eaa844a140b}</x14:id>
        </ext>
      </extLst>
    </cfRule>
    <cfRule type="dataBar" priority="6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{33d102fa-6568-4b4e-a473-5679c6f6ddf0}</x14:id>
        </ext>
      </extLst>
    </cfRule>
    <cfRule type="dataBar" priority="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{86c98c87-111d-4e29-8bbf-dfea677d59a1}</x14:id>
        </ext>
      </extLst>
    </cfRule>
  </conditionalFormatting>
  <conditionalFormatting sqref="R195">
    <cfRule type="dataBar" priority="6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{4097482e-d99f-4ce6-a8ce-80583d187c4a}</x14:id>
        </ext>
      </extLst>
    </cfRule>
    <cfRule type="dataBar" priority="6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{47615a0b-a5c5-44a4-9244-ac1a69b5dfe2}</x14:id>
        </ext>
      </extLst>
    </cfRule>
    <cfRule type="dataBar" priority="6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{83787c6c-b050-4ce2-8408-870b73f5c360}</x14:id>
        </ext>
      </extLst>
    </cfRule>
  </conditionalFormatting>
  <conditionalFormatting sqref="C196">
    <cfRule type="dataBar" priority="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{9732bb87-0047-49c6-9083-d358e8675198}</x14:id>
        </ext>
      </extLst>
    </cfRule>
    <cfRule type="dataBar" priority="4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{ca0d19d3-e8d3-4cbd-bccb-a781feb9c0bf}</x14:id>
        </ext>
      </extLst>
    </cfRule>
    <cfRule type="dataBar" priority="4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{257012b6-6afd-46c6-9961-1192c46efb71}</x14:id>
        </ext>
      </extLst>
    </cfRule>
    <cfRule type="dataBar" priority="4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{d163d5d2-a127-46c3-8e35-93adde18f3ae}</x14:id>
        </ext>
      </extLst>
    </cfRule>
    <cfRule type="dataBar" priority="4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{479f910c-ecc3-4c7a-ba35-d9b7a68f8398}</x14:id>
        </ext>
      </extLst>
    </cfRule>
    <cfRule type="dataBar" priority="4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{dc05db00-0fb1-4c17-adb7-35ad1cfa1e7f}</x14:id>
        </ext>
      </extLst>
    </cfRule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{576ab5d0-1de2-4a39-b0ee-1425d574d0f0}</x14:id>
        </ext>
      </extLst>
    </cfRule>
    <cfRule type="dataBar" priority="4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{7c8677e7-cea5-4c32-b2eb-290cda2951cb}</x14:id>
        </ext>
      </extLst>
    </cfRule>
    <cfRule type="dataBar" priority="4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{c0945636-e22b-4709-b08d-931c97220fa8}</x14:id>
        </ext>
      </extLst>
    </cfRule>
    <cfRule type="dataBar" priority="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{238f2559-7581-4036-b0f2-4bd7292f724a}</x14:id>
        </ext>
      </extLst>
    </cfRule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{414e2563-267f-4bf7-9fcc-a9327e88a8b2}</x14:id>
        </ext>
      </extLst>
    </cfRule>
    <cfRule type="dataBar" priority="4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{6c3e926d-1dff-4339-a08c-32fdcdd46dbe}</x14:id>
        </ext>
      </extLst>
    </cfRule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{1aee3f44-6923-4625-8ab2-b13d0cb6e78b}</x14:id>
        </ext>
      </extLst>
    </cfRule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{189e4947-00db-40ed-8ac4-4c62ba09b15d}</x14:id>
        </ext>
      </extLst>
    </cfRule>
    <cfRule type="dataBar" priority="4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{96f72e60-bf2d-4f79-bbc4-27732b43d82e}</x14:id>
        </ext>
      </extLst>
    </cfRule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{e369a7fe-afa9-42de-ab9e-5bc896d2b49b}</x14:id>
        </ext>
      </extLst>
    </cfRule>
  </conditionalFormatting>
  <conditionalFormatting sqref="I196">
    <cfRule type="dataBar" priority="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{469b786b-0e82-4a00-8554-10efb271d8b0}</x14:id>
        </ext>
      </extLst>
    </cfRule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{48153775-2814-4541-b5f6-417852f49a08}</x14:id>
        </ext>
      </extLst>
    </cfRule>
    <cfRule type="dataBar" priority="5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{c8e77e8e-1cf8-4e1b-9c12-6af57ae488a7}</x14:id>
        </ext>
      </extLst>
    </cfRule>
    <cfRule type="dataBar" priority="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{10e9559b-498d-45b6-8adb-bcb5fa47af56}</x14:id>
        </ext>
      </extLst>
    </cfRule>
    <cfRule type="dataBar" priority="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{19e7a91f-827c-41a0-bb2c-6248daa79b53}</x14:id>
        </ext>
      </extLst>
    </cfRule>
    <cfRule type="dataBar" priority="5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{38f29cb2-8901-448f-8017-dfb223f17356}</x14:id>
        </ext>
      </extLst>
    </cfRule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{8a773baf-a9f4-4718-a57d-5d77cb9fb9bc}</x14:id>
        </ext>
      </extLst>
    </cfRule>
    <cfRule type="dataBar" priority="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{5f6c8e83-693e-458c-89b0-ccbe1bc32a65}</x14:id>
        </ext>
      </extLst>
    </cfRule>
    <cfRule type="dataBar" priority="5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{2c496bc0-ac76-45d5-9c9f-5cd05fd101b4}</x14:id>
        </ext>
      </extLst>
    </cfRule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{e2468150-8a18-4618-8806-19ef24aeffc2}</x14:id>
        </ext>
      </extLst>
    </cfRule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{2480dbdd-6026-4bbd-bef2-8378592344da}</x14:id>
        </ext>
      </extLst>
    </cfRule>
    <cfRule type="dataBar" priority="5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{caabf298-4fc7-431c-94c1-c1b2e4b3abcd}</x14:id>
        </ext>
      </extLst>
    </cfRule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{150f122b-4cfa-47c8-82b0-d3aa0d852c55}</x14:id>
        </ext>
      </extLst>
    </cfRule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{27248d9f-9140-42d2-a7d6-c843e7ec7c23}</x14:id>
        </ext>
      </extLst>
    </cfRule>
    <cfRule type="dataBar" priority="5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{be59b9ef-aa54-4de5-a65c-ce928333f73c}</x14:id>
        </ext>
      </extLst>
    </cfRule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{63ae580d-3b38-4694-b1e0-4d2d669cbf2c}</x14:id>
        </ext>
      </extLst>
    </cfRule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{4e75a25c-a431-4c51-88b2-b5ac76b7c71c}</x14:id>
        </ext>
      </extLst>
    </cfRule>
  </conditionalFormatting>
  <conditionalFormatting sqref="O196">
    <cfRule type="dataBar" priority="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{6e1ec352-9153-409a-93c3-94e819ebaba4}</x14:id>
        </ext>
      </extLst>
    </cfRule>
    <cfRule type="dataBar" priority="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{18fd50b7-19b2-4b7e-b0b1-8897c06be500}</x14:id>
        </ext>
      </extLst>
    </cfRule>
    <cfRule type="dataBar" priority="4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{bb0dad76-1d92-4ccb-9f53-c817c25fd8bb}</x14:id>
        </ext>
      </extLst>
    </cfRule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{622bc975-417c-4c64-81ca-656cd3b1c9cf}</x14:id>
        </ext>
      </extLst>
    </cfRule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{a551c959-3e6a-4cc8-ba08-c5619cabe097}</x14:id>
        </ext>
      </extLst>
    </cfRule>
    <cfRule type="dataBar" priority="4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{4b1d5e0c-e38e-4d16-926f-cb296986738c}</x14:id>
        </ext>
      </extLst>
    </cfRule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{d16b056c-7a6b-45aa-b202-7c8ceb8c3e83}</x14:id>
        </ext>
      </extLst>
    </cfRule>
  </conditionalFormatting>
  <conditionalFormatting sqref="R196">
    <cfRule type="dataBar" priority="6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{ee305984-7133-4a2e-a1c2-38494ab93c0d}</x14:id>
        </ext>
      </extLst>
    </cfRule>
    <cfRule type="dataBar" priority="6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{98a45cea-0104-40ba-82f6-7e23e4a97751}</x14:id>
        </ext>
      </extLst>
    </cfRule>
    <cfRule type="dataBar" priority="6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{04b24d87-2f3d-4fdd-b07d-99587695c4d1}</x14:id>
        </ext>
      </extLst>
    </cfRule>
  </conditionalFormatting>
  <conditionalFormatting sqref="I197">
    <cfRule type="dataBar" priority="5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{8c9637e2-244c-4b68-a844-216e6670c3a2}</x14:id>
        </ext>
      </extLst>
    </cfRule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{ec3e5619-35ff-46c5-9360-67a816d81db2}</x14:id>
        </ext>
      </extLst>
    </cfRule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{d3609243-a0ba-4693-bed1-ddef19507866}</x14:id>
        </ext>
      </extLst>
    </cfRule>
    <cfRule type="dataBar" priority="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{0ddb100f-f5f1-4400-8ae2-82dadca677f0}</x14:id>
        </ext>
      </extLst>
    </cfRule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{ecb4e212-9ef6-4b44-bfe6-e3f9eb993333}</x14:id>
        </ext>
      </extLst>
    </cfRule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{71b7d89e-8718-438b-96d8-ce5675f99ee5}</x14:id>
        </ext>
      </extLst>
    </cfRule>
    <cfRule type="dataBar" priority="5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{8edd0b39-d957-45c3-9888-2a56d48dee9c}</x14:id>
        </ext>
      </extLst>
    </cfRule>
    <cfRule type="dataBar" priority="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{bb0dcd3d-dad8-4479-bfe1-a52bbca61174}</x14:id>
        </ext>
      </extLst>
    </cfRule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{3a9b9263-02f7-4809-b9e0-c12a814d1626}</x14:id>
        </ext>
      </extLst>
    </cfRule>
    <cfRule type="dataBar" priority="5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{e0e20583-5725-4f08-87c3-4289e844f966}</x14:id>
        </ext>
      </extLst>
    </cfRule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{b9ec047c-a881-4c6c-8779-9e0bc2df7b64}</x14:id>
        </ext>
      </extLst>
    </cfRule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{2cb0de5a-e391-4875-88b4-4e57be6f25d7}</x14:id>
        </ext>
      </extLst>
    </cfRule>
    <cfRule type="dataBar" priority="5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{359d4635-5b43-4841-ba41-4068f4faec37}</x14:id>
        </ext>
      </extLst>
    </cfRule>
    <cfRule type="dataBar" priority="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{57149c79-0cfe-4a0c-9da5-76ef17998da2}</x14:id>
        </ext>
      </extLst>
    </cfRule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{16569a1e-b904-4d6c-9c86-faab814b0a49}</x14:id>
        </ext>
      </extLst>
    </cfRule>
    <cfRule type="dataBar" priority="5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{29b30d2d-15b4-4a34-8dd4-f94f20add738}</x14:id>
        </ext>
      </extLst>
    </cfRule>
    <cfRule type="dataBar" priority="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{bf52c5f3-f1ca-4b74-bb92-2f759d4db59d}</x14:id>
        </ext>
      </extLst>
    </cfRule>
  </conditionalFormatting>
  <conditionalFormatting sqref="O197">
    <cfRule type="dataBar" priority="4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{8665949d-cfd8-4744-8efe-fdf1c0497570}</x14:id>
        </ext>
      </extLst>
    </cfRule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{78800bbe-2240-4b79-931e-a368af5dac3d}</x14:id>
        </ext>
      </extLst>
    </cfRule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{8a8c726e-3375-4870-a4f1-cf1be782a9e8}</x14:id>
        </ext>
      </extLst>
    </cfRule>
    <cfRule type="dataBar" priority="4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{7f552c8d-0466-48ad-93d6-33d422cdd8da}</x14:id>
        </ext>
      </extLst>
    </cfRule>
    <cfRule type="dataBar" priority="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{d2b27bf4-64f0-4883-9584-61d27d96af30}</x14:id>
        </ext>
      </extLst>
    </cfRule>
    <cfRule type="dataBar" priority="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{be8b95b1-9dca-4dde-8a7e-d81dc5894f76}</x14:id>
        </ext>
      </extLst>
    </cfRule>
    <cfRule type="dataBar" priority="4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{dbc17599-8f98-49a3-a36a-2bf4b597bb0c}</x14:id>
        </ext>
      </extLst>
    </cfRule>
  </conditionalFormatting>
  <conditionalFormatting sqref="R197">
    <cfRule type="dataBar" priority="6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{5ab5af20-ec2e-4df2-bab1-80ff81288dac}</x14:id>
        </ext>
      </extLst>
    </cfRule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{a3495a5a-de33-4f4a-b37b-4a84b62617fc}</x14:id>
        </ext>
      </extLst>
    </cfRule>
    <cfRule type="dataBar" priority="6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{ba7baf6e-f0fb-4ff1-8772-c63d2d58d3cd}</x14:id>
        </ext>
      </extLst>
    </cfRule>
  </conditionalFormatting>
  <conditionalFormatting sqref="I198">
    <cfRule type="dataBar" priority="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{5fb26dc0-f64b-45e2-8305-2173d85505a1}</x14:id>
        </ext>
      </extLst>
    </cfRule>
    <cfRule type="dataBar" priority="5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{0c4d85d7-4ef1-4c6d-8ab4-e5ddd0f9ba84}</x14:id>
        </ext>
      </extLst>
    </cfRule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{ca1f87be-12a2-4abc-ac32-a9fa35b5a524}</x14:id>
        </ext>
      </extLst>
    </cfRule>
    <cfRule type="dataBar" priority="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{55008a5e-17c9-4ae8-9c4f-feddbac1e364}</x14:id>
        </ext>
      </extLst>
    </cfRule>
    <cfRule type="dataBar" priority="5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{cbaa7418-047b-4d7b-9bf3-7f83400e11cc}</x14:id>
        </ext>
      </extLst>
    </cfRule>
    <cfRule type="dataBar" priority="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{fcb121b8-3e28-4bc2-a145-a6beeee82613}</x14:id>
        </ext>
      </extLst>
    </cfRule>
    <cfRule type="dataBar" priority="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{6e65b9fe-b947-4f72-ad3c-5e6ec7fdb0ae}</x14:id>
        </ext>
      </extLst>
    </cfRule>
    <cfRule type="dataBar" priority="5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{16407e8b-9672-4ff6-945d-a2dc27f25a38}</x14:id>
        </ext>
      </extLst>
    </cfRule>
    <cfRule type="dataBar" priority="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{9924aadf-2620-4117-a987-236225aa911a}</x14:id>
        </ext>
      </extLst>
    </cfRule>
    <cfRule type="dataBar" priority="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{91926734-6c4c-40c5-a959-ffa71b09e644}</x14:id>
        </ext>
      </extLst>
    </cfRule>
    <cfRule type="dataBar" priority="5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{0c6bf274-1a94-4972-979d-1362f43a55df}</x14:id>
        </ext>
      </extLst>
    </cfRule>
    <cfRule type="dataBar" priority="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{042dfc59-379c-4119-aa5e-1582a6804c18}</x14:id>
        </ext>
      </extLst>
    </cfRule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{abee4523-269f-4ba5-aa49-80b16a8f1cd6}</x14:id>
        </ext>
      </extLst>
    </cfRule>
    <cfRule type="dataBar" priority="5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{a7dcfd14-243d-4622-abbc-9c4e7179fac9}</x14:id>
        </ext>
      </extLst>
    </cfRule>
    <cfRule type="dataBar" priority="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{6bff5e62-3ff7-4194-b64b-0a6cb9fd0ad8}</x14:id>
        </ext>
      </extLst>
    </cfRule>
    <cfRule type="dataBar" priority="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{ac813da2-4378-460a-8090-59eed92d33e5}</x14:id>
        </ext>
      </extLst>
    </cfRule>
    <cfRule type="dataBar" priority="5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{3336d0af-cff5-490f-8c02-5a3eadf38718}</x14:id>
        </ext>
      </extLst>
    </cfRule>
  </conditionalFormatting>
  <conditionalFormatting sqref="O198">
    <cfRule type="dataBar" priority="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{7c46b4b7-1f17-47f7-870a-76caab8738f5}</x14:id>
        </ext>
      </extLst>
    </cfRule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{950946a0-a9a0-4317-a0ef-2b3995a4ed66}</x14:id>
        </ext>
      </extLst>
    </cfRule>
    <cfRule type="dataBar" priority="4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{143c0d83-77fa-4d48-ab10-ceaba3bde922}</x14:id>
        </ext>
      </extLst>
    </cfRule>
    <cfRule type="dataBar" priority="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{28b2f710-d80b-4d3b-9dde-5bc836edd579}</x14:id>
        </ext>
      </extLst>
    </cfRule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{ee1ee98f-4209-4564-9d69-73c22f65e5e9}</x14:id>
        </ext>
      </extLst>
    </cfRule>
    <cfRule type="dataBar" priority="4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{4bfbfc28-f995-4345-a46f-9e47f3df493c}</x14:id>
        </ext>
      </extLst>
    </cfRule>
    <cfRule type="dataBar" priority="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{d517ab15-c409-48aa-b45e-72fdb7d4126c}</x14:id>
        </ext>
      </extLst>
    </cfRule>
  </conditionalFormatting>
  <conditionalFormatting sqref="R198">
    <cfRule type="dataBar" priority="6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{95ed4cad-57e6-4e2b-937f-f8ceadc87261}</x14:id>
        </ext>
      </extLst>
    </cfRule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{4b1024e2-d1bb-44d4-aa84-4861c386cf42}</x14:id>
        </ext>
      </extLst>
    </cfRule>
    <cfRule type="dataBar" priority="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{4e7d00f1-2992-4730-bec1-047444adbf9f}</x14:id>
        </ext>
      </extLst>
    </cfRule>
  </conditionalFormatting>
  <conditionalFormatting sqref="C199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{948f0381-f8fe-4167-980f-7b0ee5de6981}</x14:id>
        </ext>
      </extLst>
    </cfRule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{8560c382-8a5c-410d-a1bd-154c98afe45c}</x14:id>
        </ext>
      </extLst>
    </cfRule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{d025c836-9f00-4099-a4aa-805d750a4449}</x14:id>
        </ext>
      </extLst>
    </cfRule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{357ab28f-b4fa-4d4d-b701-c62da7479ce8}</x14:id>
        </ext>
      </extLst>
    </cfRule>
    <cfRule type="dataBar" priority="4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{f85d08a4-8ad5-4f8b-a9bd-149132f43877}</x14:id>
        </ext>
      </extLst>
    </cfRule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{d685239e-9c79-4a21-9ccd-78b093905438}</x14:id>
        </ext>
      </extLst>
    </cfRule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{28d6c744-d9ad-4152-a051-d51fa5e237e2}</x14:id>
        </ext>
      </extLst>
    </cfRule>
    <cfRule type="dataBar" priority="4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{a49a25b2-9af4-47dc-9b09-e38998e5df3e}</x14:id>
        </ext>
      </extLst>
    </cfRule>
    <cfRule type="dataBar" priority="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{90d53376-bf8a-49d2-a0dc-b56e713b186e}</x14:id>
        </ext>
      </extLst>
    </cfRule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{11cf886e-45b2-4fea-9be6-7d9564e10e1b}</x14:id>
        </ext>
      </extLst>
    </cfRule>
    <cfRule type="dataBar" priority="4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{c9b4ff24-d940-42bd-bf65-86ffa75b79cf}</x14:id>
        </ext>
      </extLst>
    </cfRule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{50d2acb6-489c-4eb6-b5ce-64925c8f7fcc}</x14:id>
        </ext>
      </extLst>
    </cfRule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{dabbf48d-ab0a-42a1-8314-fe9e1b91291f}</x14:id>
        </ext>
      </extLst>
    </cfRule>
    <cfRule type="dataBar" priority="4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{a63ada21-e7ed-42cd-ac72-e16e995edd26}</x14:id>
        </ext>
      </extLst>
    </cfRule>
    <cfRule type="dataBar" priority="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{04543041-e6d1-49d0-883f-9aa94f16d2f8}</x14:id>
        </ext>
      </extLst>
    </cfRule>
    <cfRule type="dataBar" priority="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{e9ff6fe1-e357-40da-a138-d6e8e64ca553}</x14:id>
        </ext>
      </extLst>
    </cfRule>
  </conditionalFormatting>
  <conditionalFormatting sqref="I199">
    <cfRule type="dataBar" priority="4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{c6efa474-46c3-4377-9696-e03801bc7582}</x14:id>
        </ext>
      </extLst>
    </cfRule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{8a527c3b-8679-4782-91fe-d0d7e8152a31}</x14:id>
        </ext>
      </extLst>
    </cfRule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{347f642f-536f-4b65-869f-3912345859aa}</x14:id>
        </ext>
      </extLst>
    </cfRule>
    <cfRule type="dataBar" priority="4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{eda69432-bcd1-4328-9472-636f25864f6d}</x14:id>
        </ext>
      </extLst>
    </cfRule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{cb6ff6ab-228c-4996-aaff-6ca336ef2912}</x14:id>
        </ext>
      </extLst>
    </cfRule>
    <cfRule type="dataBar" priority="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{fb3a80a6-7cdb-4f64-8bfe-42b0697c4a23}</x14:id>
        </ext>
      </extLst>
    </cfRule>
    <cfRule type="dataBar" priority="3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{20183352-4291-4c2e-8283-24c81403b071}</x14:id>
        </ext>
      </extLst>
    </cfRule>
    <cfRule type="dataBar" priority="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{19c35e92-5c53-46e2-a505-0961934154fd}</x14:id>
        </ext>
      </extLst>
    </cfRule>
    <cfRule type="dataBar" priority="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{def36c2b-b0ac-45fa-89cf-b971a373dc13}</x14:id>
        </ext>
      </extLst>
    </cfRule>
    <cfRule type="dataBar" priority="3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{1563bb0a-a51f-4278-bc53-8ee08e772e27}</x14:id>
        </ext>
      </extLst>
    </cfRule>
    <cfRule type="dataBar" priority="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{110c56ea-6ce5-4de6-a3a8-2f39c58d7b9c}</x14:id>
        </ext>
      </extLst>
    </cfRule>
    <cfRule type="dataBar" priority="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{072692a8-76a4-45aa-8a1f-1a3210eb0b4c}</x14:id>
        </ext>
      </extLst>
    </cfRule>
    <cfRule type="dataBar" priority="3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{ec1fb6a7-1c15-4aea-a47d-7667de2cdbc5}</x14:id>
        </ext>
      </extLst>
    </cfRule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{1c755659-6f47-4414-928b-3f97d47fe890}</x14:id>
        </ext>
      </extLst>
    </cfRule>
    <cfRule type="dataBar" priority="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{66c0261d-cfe5-431c-873f-4cd391ccd759}</x14:id>
        </ext>
      </extLst>
    </cfRule>
    <cfRule type="dataBar" priority="3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{5fd1a93f-6a57-4914-96b4-0b37d353d4bd}</x14:id>
        </ext>
      </extLst>
    </cfRule>
    <cfRule type="dataBar" priority="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{c51ec274-e794-4779-8b1d-b93d32523454}</x14:id>
        </ext>
      </extLst>
    </cfRule>
  </conditionalFormatting>
  <conditionalFormatting sqref="O199">
    <cfRule type="dataBar" priority="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{f0833550-c990-41a1-86c3-d8bbdbd29902}</x14:id>
        </ext>
      </extLst>
    </cfRule>
    <cfRule type="dataBar" priority="3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{def9f9a8-713a-4b2f-8d4a-3e24340b2438}</x14:id>
        </ext>
      </extLst>
    </cfRule>
    <cfRule type="dataBar" priority="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{dd914707-ee61-42e8-82e4-c3ea00e619ab}</x14:id>
        </ext>
      </extLst>
    </cfRule>
    <cfRule type="dataBar" priority="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{796538e5-a88d-4e80-a803-a12b6b73a3f1}</x14:id>
        </ext>
      </extLst>
    </cfRule>
    <cfRule type="dataBar" priority="3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{bbe57b49-4a7c-43b6-850e-a795ae3f567a}</x14:id>
        </ext>
      </extLst>
    </cfRule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{bef99517-7f59-4ea4-aab2-90972e972d04}</x14:id>
        </ext>
      </extLst>
    </cfRule>
    <cfRule type="dataBar" priority="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{58c997bc-21b6-4cdf-b592-13621c4eae24}</x14:id>
        </ext>
      </extLst>
    </cfRule>
  </conditionalFormatting>
  <conditionalFormatting sqref="R199">
    <cfRule type="dataBar" priority="3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{30944e7f-be5f-46f7-ba68-4ae2e9d224fc}</x14:id>
        </ext>
      </extLst>
    </cfRule>
    <cfRule type="dataBar" priority="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{7369f3dd-6bb6-4cfb-b16d-f1c2af359401}</x14:id>
        </ext>
      </extLst>
    </cfRule>
    <cfRule type="dataBar" priority="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{03f08f84-a3e5-4f58-8eae-8e43fb068515}</x14:id>
        </ext>
      </extLst>
    </cfRule>
  </conditionalFormatting>
  <conditionalFormatting sqref="C200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{1aec5ca0-766e-4276-ba83-701d3478b89e}</x14:id>
        </ext>
      </extLst>
    </cfRule>
    <cfRule type="dataBar" priority="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{fdf72eea-7f69-4cf8-b8a0-f8e50d424044}</x14:id>
        </ext>
      </extLst>
    </cfRule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{486571d1-2a08-4a58-8c9e-c7d9779fe95c}</x14:id>
        </ext>
      </extLst>
    </cfRule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{44ec05e2-6b37-4892-aafb-633ac0078dd0}</x14:id>
        </ext>
      </extLst>
    </cfRule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{443cd0f0-79ce-4525-8f31-c631de6b9067}</x14:id>
        </ext>
      </extLst>
    </cfRule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{651d69c9-0152-4f18-aa87-65903327ddf5}</x14:id>
        </ext>
      </extLst>
    </cfRule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{951b63d7-3ed9-4db1-acfa-fcbea2f6ed47}</x14:id>
        </ext>
      </extLst>
    </cfRule>
    <cfRule type="dataBar" priority="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{2fa6e9e2-d79d-4000-8c4f-3d5987009318}</x14:id>
        </ext>
      </extLst>
    </cfRule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{de18b2ee-12ce-4658-95dd-9bded6391882}</x14:id>
        </ext>
      </extLst>
    </cfRule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{10ae84a4-a181-4752-8622-2772a7f2fdfc}</x14:id>
        </ext>
      </extLst>
    </cfRule>
    <cfRule type="dataBar" priority="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{9b9d0b7d-eeed-4ae7-8c95-4982df1b1de4}</x14:id>
        </ext>
      </extLst>
    </cfRule>
    <cfRule type="dataBar" priority="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{f09d1e9a-3f6a-482e-90c5-ba6c1045f0dc}</x14:id>
        </ext>
      </extLst>
    </cfRule>
    <cfRule type="dataBar" priority="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{a08be357-6865-4b66-a17a-9059b970aa35}</x14:id>
        </ext>
      </extLst>
    </cfRule>
    <cfRule type="dataBar" priority="3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{47dd0fc4-5f7b-43a2-8840-0d279b358125}</x14:id>
        </ext>
      </extLst>
    </cfRule>
    <cfRule type="dataBar" priority="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{cd8229f3-b218-4cd2-bbe6-57e2fa1cde38}</x14:id>
        </ext>
      </extLst>
    </cfRule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{0b5e518c-89d1-4b17-8429-36fc0157b978}</x14:id>
        </ext>
      </extLst>
    </cfRule>
  </conditionalFormatting>
  <conditionalFormatting sqref="I200">
    <cfRule type="dataBar" priority="3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{eeb1074d-9e27-432d-892c-317e73d1d958}</x14:id>
        </ext>
      </extLst>
    </cfRule>
    <cfRule type="dataBar" priority="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{bba986fa-7d15-491a-9262-626f231eee20}</x14:id>
        </ext>
      </extLst>
    </cfRule>
    <cfRule type="dataBar" priority="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{ec5a0c0d-365d-4a27-be8b-a11f1d093072}</x14:id>
        </ext>
      </extLst>
    </cfRule>
    <cfRule type="dataBar" priority="3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{4dded855-8ae8-43be-b293-d23429460e63}</x14:id>
        </ext>
      </extLst>
    </cfRule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{e3cc05a4-8d9f-47fe-8998-b211a810b786}</x14:id>
        </ext>
      </extLst>
    </cfRule>
    <cfRule type="dataBar" priority="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{d25749fc-00e4-46db-88ba-e01a0faf4570}</x14:id>
        </ext>
      </extLst>
    </cfRule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{8ba87508-2c6c-401e-808f-1b54c1e64f2f}</x14:id>
        </ext>
      </extLst>
    </cfRule>
    <cfRule type="dataBar" priority="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{17b8b265-0e0e-4157-97db-733b11b44200}</x14:id>
        </ext>
      </extLst>
    </cfRule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{61cc80c5-d42c-40a8-ad1b-3113416caf30}</x14:id>
        </ext>
      </extLst>
    </cfRule>
    <cfRule type="dataBar" priority="3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{917a9216-8c2e-4f33-8129-6b8833ac5647}</x14:id>
        </ext>
      </extLst>
    </cfRule>
    <cfRule type="dataBar" priority="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{44b8c27a-bc95-438b-8560-115bec9670a1}</x14:id>
        </ext>
      </extLst>
    </cfRule>
    <cfRule type="dataBar" priority="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{eaf03454-5f17-4c30-8b3e-57953c881efb}</x14:id>
        </ext>
      </extLst>
    </cfRule>
    <cfRule type="dataBar" priority="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{ed3198a0-e737-4070-b1de-fec8044af598}</x14:id>
        </ext>
      </extLst>
    </cfRule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{2e144d8c-3a5e-4cc8-b0a6-e51fbee8eb20}</x14:id>
        </ext>
      </extLst>
    </cfRule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{c575e81d-61a0-409b-8537-6464f6ab532b}</x14:id>
        </ext>
      </extLst>
    </cfRule>
    <cfRule type="dataBar" priority="3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{263cae98-7765-46bc-b6f0-bf9429526384}</x14:id>
        </ext>
      </extLst>
    </cfRule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{630f0472-b4b1-4b0f-9eae-36f877758589}</x14:id>
        </ext>
      </extLst>
    </cfRule>
  </conditionalFormatting>
  <conditionalFormatting sqref="O200">
    <cfRule type="dataBar" priority="3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{96b0d0ce-8e55-4796-a8b7-1b000b43e575}</x14:id>
        </ext>
      </extLst>
    </cfRule>
    <cfRule type="dataBar" priority="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{5233b90b-a033-4519-8b80-6c678627aeed}</x14:id>
        </ext>
      </extLst>
    </cfRule>
    <cfRule type="dataBar" priority="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{ea0ca5e0-3120-4133-a6a6-9bfe99604d46}</x14:id>
        </ext>
      </extLst>
    </cfRule>
    <cfRule type="dataBar" priority="3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{9a1e4141-aa8a-4433-a7aa-faea9f618c95}</x14:id>
        </ext>
      </extLst>
    </cfRule>
    <cfRule type="dataBar" priority="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{7846bfc1-e974-4597-8e5c-824366766bc7}</x14:id>
        </ext>
      </extLst>
    </cfRule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{f2e83e7b-d933-46cb-81e6-19ff90982c27}</x14:id>
        </ext>
      </extLst>
    </cfRule>
    <cfRule type="dataBar" priority="3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{71d8cb13-647c-43e1-9bd5-4c3775efef99}</x14:id>
        </ext>
      </extLst>
    </cfRule>
  </conditionalFormatting>
  <conditionalFormatting sqref="C201">
    <cfRule type="dataBar" priority="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{c1e749db-021a-472d-988b-adcc6eb9d40f}</x14:id>
        </ext>
      </extLst>
    </cfRule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{7e8a27aa-729d-4fc6-8130-95a5cb55c780}</x14:id>
        </ext>
      </extLst>
    </cfRule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{95bc677b-2392-422e-87f7-7f202405b30a}</x14:id>
        </ext>
      </extLst>
    </cfRule>
    <cfRule type="dataBar" priority="3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{326a1475-360f-4bd6-8ab3-849da02b1ecc}</x14:id>
        </ext>
      </extLst>
    </cfRule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{df05dc8a-07f3-46e4-8e27-42e7bf047c5f}</x14:id>
        </ext>
      </extLst>
    </cfRule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{74fca055-aabd-46f6-863e-41650e72bd26}</x14:id>
        </ext>
      </extLst>
    </cfRule>
    <cfRule type="dataBar" priority="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{2cb60d57-f112-42cd-acf9-dd142c9ec48b}</x14:id>
        </ext>
      </extLst>
    </cfRule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{33e92ed0-9c58-42d2-b7d0-40fe34e29b4a}</x14:id>
        </ext>
      </extLst>
    </cfRule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{97325540-5c60-485e-ac4f-6900ce5eda7e}</x14:id>
        </ext>
      </extLst>
    </cfRule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{8c9b4fe0-e7ff-4535-a632-92228d0a3394}</x14:id>
        </ext>
      </extLst>
    </cfRule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{4059e97c-6b18-4073-ac26-17be60f14ee9}</x14:id>
        </ext>
      </extLst>
    </cfRule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{7d6fb712-7ad6-4f7d-bfee-53d36b94cc0e}</x14:id>
        </ext>
      </extLst>
    </cfRule>
    <cfRule type="dataBar" priority="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{985259d3-f4d9-4215-9597-79cfb9792569}</x14:id>
        </ext>
      </extLst>
    </cfRule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{6574eeba-ab1a-4a05-885d-5bc8358a9566}</x14:id>
        </ext>
      </extLst>
    </cfRule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{7b94832d-8c0f-46c4-a379-95a787ff1a9f}</x14:id>
        </ext>
      </extLst>
    </cfRule>
    <cfRule type="dataBar" priority="3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{82c96469-0839-46fe-9be7-8fcc67d24600}</x14:id>
        </ext>
      </extLst>
    </cfRule>
  </conditionalFormatting>
  <conditionalFormatting sqref="I201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{70a1f8ca-bd6c-48d0-93f1-69341112dcb2}</x14:id>
        </ext>
      </extLst>
    </cfRule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{99871983-ae4c-4cc1-a1e0-004055cad60b}</x14:id>
        </ext>
      </extLst>
    </cfRule>
    <cfRule type="dataBar" priority="3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{4292cb23-5409-4432-8dd0-b3e53aadd5cd}</x14:id>
        </ext>
      </extLst>
    </cfRule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{2b316bab-6a82-49cc-ab0c-a59ee93b2f4b}</x14:id>
        </ext>
      </extLst>
    </cfRule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{b9740a70-177b-46a0-a361-2192c0b451d7}</x14:id>
        </ext>
      </extLst>
    </cfRule>
    <cfRule type="dataBar" priority="3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{672e158e-4966-4de5-8996-c7ec9fd0cfe6}</x14:id>
        </ext>
      </extLst>
    </cfRule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{d87072ba-cfee-460f-941e-c190a14b7450}</x14:id>
        </ext>
      </extLst>
    </cfRule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{2d54691f-40ea-42c9-993d-689d14d74c29}</x14:id>
        </ext>
      </extLst>
    </cfRule>
    <cfRule type="dataBar" priority="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{b500a347-e207-432e-b6c1-dfe3ed7b0351}</x14:id>
        </ext>
      </extLst>
    </cfRule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{35892b15-7a3a-47e5-88c6-9612e975a70a}</x14:id>
        </ext>
      </extLst>
    </cfRule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{149725c2-e36b-4bf9-9c1a-04c034355dea}</x14:id>
        </ext>
      </extLst>
    </cfRule>
    <cfRule type="dataBar" priority="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{e667f1e1-b8bb-4cbd-b243-b58f6c046787}</x14:id>
        </ext>
      </extLst>
    </cfRule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{2b5aa22e-37d4-4e3d-9ada-2315631b83fc}</x14:id>
        </ext>
      </extLst>
    </cfRule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{4340a099-9883-48b2-ad68-674996dbda9f}</x14:id>
        </ext>
      </extLst>
    </cfRule>
    <cfRule type="dataBar" priority="3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{a7629d8d-f715-4db7-b789-0e719b617bf2}</x14:id>
        </ext>
      </extLst>
    </cfRule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{9729475b-c0aa-4cf1-9ba0-2f663d5c8249}</x14:id>
        </ext>
      </extLst>
    </cfRule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{a630b377-4ef7-4f08-81a0-a0bf859a0984}</x14:id>
        </ext>
      </extLst>
    </cfRule>
  </conditionalFormatting>
  <conditionalFormatting sqref="O201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{07f5291c-60ab-44c2-9c79-c5fb3149130b}</x14:id>
        </ext>
      </extLst>
    </cfRule>
    <cfRule type="dataBar" priority="2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{3f8d8a81-0af5-474f-a476-2a8cf934602c}</x14:id>
        </ext>
      </extLst>
    </cfRule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{27dacb86-eef8-4320-9e77-dad10ba594fb}</x14:id>
        </ext>
      </extLst>
    </cfRule>
    <cfRule type="dataBar" priority="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{e5a13d33-1a1a-4491-90f7-6b56a35e4378}</x14:id>
        </ext>
      </extLst>
    </cfRule>
    <cfRule type="dataBar" priority="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{fd300588-7d8c-48c1-8263-a96283760580}</x14:id>
        </ext>
      </extLst>
    </cfRule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{22fe6dbf-5121-4bbf-ba26-fd8d6e95f0e8}</x14:id>
        </ext>
      </extLst>
    </cfRule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{ca54825d-3fb4-42b6-9112-d9847695d913}</x14:id>
        </ext>
      </extLst>
    </cfRule>
  </conditionalFormatting>
  <conditionalFormatting sqref="C202">
    <cfRule type="dataBar" priority="2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{9aca230d-fbfe-434b-850d-de28ad9aa2f2}</x14:id>
        </ext>
      </extLst>
    </cfRule>
    <cfRule type="dataBar" priority="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{cb946de9-2e61-449b-9d1c-8333539a501f}</x14:id>
        </ext>
      </extLst>
    </cfRule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{c62c7596-ce28-4273-a8b8-191aa85c5625}</x14:id>
        </ext>
      </extLst>
    </cfRule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{2349faed-926d-494a-8686-5f45ad410c38}</x14:id>
        </ext>
      </extLst>
    </cfRule>
    <cfRule type="dataBar" priority="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{fce9fe8e-cbf6-4fb4-8085-0a4373cc9990}</x14:id>
        </ext>
      </extLst>
    </cfRule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{d466cf6f-0f39-495c-8a34-2f6f135ccb84}</x14:id>
        </ext>
      </extLst>
    </cfRule>
    <cfRule type="dataBar" priority="2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{e46e99fd-4d8e-4ecc-bcb1-38b6dac33a0b}</x14:id>
        </ext>
      </extLst>
    </cfRule>
    <cfRule type="dataBar" priority="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{2eac332b-1642-440e-b57a-95866bad911e}</x14:id>
        </ext>
      </extLst>
    </cfRule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{a7b108db-3991-4389-8a19-37b8216f8cad}</x14:id>
        </ext>
      </extLst>
    </cfRule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{8e86323f-378b-4337-9df1-6f124c369228}</x14:id>
        </ext>
      </extLst>
    </cfRule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{ebc0b340-26fe-432d-ad62-dbf7664147b1}</x14:id>
        </ext>
      </extLst>
    </cfRule>
    <cfRule type="dataBar" priority="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{cdcff354-aa20-418f-904f-ca73b20e9390}</x14:id>
        </ext>
      </extLst>
    </cfRule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{9303f0ff-c2d7-4d99-bb27-45845ed18d4f}</x14:id>
        </ext>
      </extLst>
    </cfRule>
    <cfRule type="dataBar" priority="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{c7ea7831-b0c6-4d57-b3b7-282c18fc97eb}</x14:id>
        </ext>
      </extLst>
    </cfRule>
    <cfRule type="dataBar" priority="2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{c49662fb-ebd5-46d9-8833-ce6d5bf36100}</x14:id>
        </ext>
      </extLst>
    </cfRule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{4151d14f-df47-43e6-b4bd-846a0b830308}</x14:id>
        </ext>
      </extLst>
    </cfRule>
  </conditionalFormatting>
  <conditionalFormatting sqref="I202">
    <cfRule type="dataBar" priority="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{673e175b-4779-4436-a748-6daad63bd5ea}</x14:id>
        </ext>
      </extLst>
    </cfRule>
    <cfRule type="dataBar" priority="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{88d426c9-51d7-4e12-a9da-bf4a1b822a60}</x14:id>
        </ext>
      </extLst>
    </cfRule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{0b748b32-0ccc-4379-a7c0-237c9c7b19a7}</x14:id>
        </ext>
      </extLst>
    </cfRule>
    <cfRule type="dataBar" priority="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{d54752d7-cf3b-4b17-8a4a-596f67fc835d}</x14:id>
        </ext>
      </extLst>
    </cfRule>
    <cfRule type="dataBar" priority="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{1fb64d30-9695-4343-8f94-0e04d4db7ed3}</x14:id>
        </ext>
      </extLst>
    </cfRule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{490630e1-85ae-4e4b-9a2c-c16c715d2924}</x14:id>
        </ext>
      </extLst>
    </cfRule>
    <cfRule type="dataBar" priority="2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{9cc9a3a2-e7b4-4c69-a145-521121c1a8f1}</x14:id>
        </ext>
      </extLst>
    </cfRule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{e40da3d7-eb3f-42fc-b17e-210f3166f879}</x14:id>
        </ext>
      </extLst>
    </cfRule>
    <cfRule type="dataBar" priority="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{a8116a8d-251c-4f3e-ae08-ec6646e03eca}</x14:id>
        </ext>
      </extLst>
    </cfRule>
    <cfRule type="dataBar" priority="2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{5a3e1941-0f53-4ade-af79-0f128544115c}</x14:id>
        </ext>
      </extLst>
    </cfRule>
    <cfRule type="dataBar" priority="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{fc7d4431-62f7-4cca-8edb-ebcef4b33b12}</x14:id>
        </ext>
      </extLst>
    </cfRule>
    <cfRule type="dataBar" priority="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{d4a46948-fd64-4d9f-aad4-e9a42a850a4f}</x14:id>
        </ext>
      </extLst>
    </cfRule>
    <cfRule type="dataBar" priority="2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{88c7e2f3-fb0f-4306-8b0a-f1e4dcb34a4f}</x14:id>
        </ext>
      </extLst>
    </cfRule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{121ea9b5-3ef6-41d2-8270-3969ad89315e}</x14:id>
        </ext>
      </extLst>
    </cfRule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{16dd1b1c-bb4e-4707-a318-b599b6bf7587}</x14:id>
        </ext>
      </extLst>
    </cfRule>
    <cfRule type="dataBar" priority="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{2aa48a8e-60cb-4d96-819f-1e49cc7328f9}</x14:id>
        </ext>
      </extLst>
    </cfRule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{447811e7-7607-4c59-bf59-00ee63dbf0f1}</x14:id>
        </ext>
      </extLst>
    </cfRule>
  </conditionalFormatting>
  <conditionalFormatting sqref="O202">
    <cfRule type="dataBar" priority="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{1f0b4a2c-d55f-4abf-b32b-a3ba37688938}</x14:id>
        </ext>
      </extLst>
    </cfRule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{08775fb4-49f4-47e3-888d-2890de531763}</x14:id>
        </ext>
      </extLst>
    </cfRule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{c63dd961-db60-4ff5-8e48-33f2faf4984e}</x14:id>
        </ext>
      </extLst>
    </cfRule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{826463a2-461e-485b-95c1-902761a1ab0d}</x14:id>
        </ext>
      </extLst>
    </cfRule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{6b7ba4af-8c73-45ff-8a95-efae846fc33e}</x14:id>
        </ext>
      </extLst>
    </cfRule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{dd65b0a6-3734-4ddf-a754-3d47b27e8efb}</x14:id>
        </ext>
      </extLst>
    </cfRule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{6443fa3d-dfa0-432f-9b71-72a4f0021545}</x14:id>
        </ext>
      </extLst>
    </cfRule>
  </conditionalFormatting>
  <conditionalFormatting sqref="C203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{f1a1b174-2d0c-48e3-a36c-d304da6671e9}</x14:id>
        </ext>
      </extLst>
    </cfRule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{310bfac7-adb6-48cb-a5a4-2a723ded80e7}</x14:id>
        </ext>
      </extLst>
    </cfRule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{5878a244-ffa7-4ed7-bd07-a05e6d82a048}</x14:id>
        </ext>
      </extLst>
    </cfRule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{e1798149-228e-45d0-a63c-af0bdec78af7}</x14:id>
        </ext>
      </extLst>
    </cfRule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{bee3cffd-19e6-44a3-adbd-542a5363eab3}</x14:id>
        </ext>
      </extLst>
    </cfRule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{23cd4799-0cfb-4ea6-a9ee-370d4c30598d}</x14:id>
        </ext>
      </extLst>
    </cfRule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{8c43d0fb-edf7-40ed-905f-6ff10689d265}</x14:id>
        </ext>
      </extLst>
    </cfRule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{d1e9459d-f14e-4519-b42a-b49d47c4722a}</x14:id>
        </ext>
      </extLst>
    </cfRule>
    <cfRule type="dataBar" priority="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{452e2e0b-860b-49fd-9dcd-14ae10318d78}</x14:id>
        </ext>
      </extLst>
    </cfRule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{16fc2066-96d4-4784-a11d-c9243863a032}</x14:id>
        </ext>
      </extLst>
    </cfRule>
    <cfRule type="dataBar" priority="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{fe87f7a7-4d65-4d52-a256-e26bf646f1e1}</x14:id>
        </ext>
      </extLst>
    </cfRule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{91364556-d5b7-4926-aeaf-d2082ffb1368}</x14:id>
        </ext>
      </extLst>
    </cfRule>
    <cfRule type="dataBar" priority="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{c555a1c3-a23a-45a2-a5c3-3b3986cdb916}</x14:id>
        </ext>
      </extLst>
    </cfRule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{6d1aba12-39b9-41ed-a009-5a8ece5b6dd4}</x14:id>
        </ext>
      </extLst>
    </cfRule>
    <cfRule type="dataBar" priority="2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{c585adda-aaf4-4aa5-936d-cd3c81594621}</x14:id>
        </ext>
      </extLst>
    </cfRule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{4e8b8273-67f9-4c1f-97b2-b12686e0befd}</x14:id>
        </ext>
      </extLst>
    </cfRule>
  </conditionalFormatting>
  <conditionalFormatting sqref="I203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{ec0d4666-cca4-40bd-a069-dec9414d1e7a}</x14:id>
        </ext>
      </extLst>
    </cfRule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{cebcbd6a-199d-466f-ba3d-dbfab8f8cb17}</x14:id>
        </ext>
      </extLst>
    </cfRule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{cc36c86a-7547-4301-b143-911af293558a}</x14:id>
        </ext>
      </extLst>
    </cfRule>
    <cfRule type="dataBar" priority="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{4db4f4e5-57fd-4666-b299-086f6e4794bb}</x14:id>
        </ext>
      </extLst>
    </cfRule>
    <cfRule type="dataBar" priority="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{651086ed-24cc-4ded-be0c-2c5b8a064a57}</x14:id>
        </ext>
      </extLst>
    </cfRule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{9b2806a0-bd5d-4eab-ac87-cfab7d794d31}</x14:id>
        </ext>
      </extLst>
    </cfRule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{6b0b97aa-e3eb-4431-9d15-73debafc41b5}</x14:id>
        </ext>
      </extLst>
    </cfRule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{d4ea31f7-4880-43b8-8b73-b53969640dad}</x14:id>
        </ext>
      </extLst>
    </cfRule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{d07f8d6f-ff72-43fe-8d21-73e19557c041}</x14:id>
        </ext>
      </extLst>
    </cfRule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{ef0bfd7a-6db4-40a4-a768-966596f18c84}</x14:id>
        </ext>
      </extLst>
    </cfRule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{8ab8ea32-538d-44c1-96d0-cce16174e60c}</x14:id>
        </ext>
      </extLst>
    </cfRule>
    <cfRule type="dataBar" priority="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{f185da35-8539-4860-bde9-071771d5fd55}</x14:id>
        </ext>
      </extLst>
    </cfRule>
    <cfRule type="dataBar" priority="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{dd20d5c9-d7dd-4393-b15a-38fba464d07b}</x14:id>
        </ext>
      </extLst>
    </cfRule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{338e2c6d-abee-4e33-b5de-c115426b5790}</x14:id>
        </ext>
      </extLst>
    </cfRule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{69c82c6a-573f-4376-a697-04397cabfc96}</x14:id>
        </ext>
      </extLst>
    </cfRule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{4b389ffb-ea51-4dc6-bf6c-8227c2d725c2}</x14:id>
        </ext>
      </extLst>
    </cfRule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{a7168502-02ac-4549-ad43-ffc7242a953e}</x14:id>
        </ext>
      </extLst>
    </cfRule>
  </conditionalFormatting>
  <conditionalFormatting sqref="O203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{cfe58ea4-6b75-4d7e-89ab-95d5223d7423}</x14:id>
        </ext>
      </extLst>
    </cfRule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{0e89447a-88f2-41f0-a548-a711fb2d3917}</x14:id>
        </ext>
      </extLst>
    </cfRule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{55edfc7a-def8-46b5-8c8d-d880dcc023d3}</x14:id>
        </ext>
      </extLst>
    </cfRule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{3d5390ee-b30a-4fc8-b9a6-5a8b695974da}</x14:id>
        </ext>
      </extLst>
    </cfRule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{1078f055-e23e-4371-a7f0-a23f7dd4b0c7}</x14:id>
        </ext>
      </extLst>
    </cfRule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{65c20f1e-84b3-4222-b9b3-4ba5241d48dc}</x14:id>
        </ext>
      </extLst>
    </cfRule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{c3673a4a-482b-46c9-a34c-55eefd7bc268}</x14:id>
        </ext>
      </extLst>
    </cfRule>
  </conditionalFormatting>
  <conditionalFormatting sqref="C204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{9563ba89-fcb8-4019-939b-e76af4d6ac63}</x14:id>
        </ext>
      </extLst>
    </cfRule>
    <cfRule type="dataBar" priority="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{4701384d-417a-4d59-957f-4e8505f120dc}</x14:id>
        </ext>
      </extLst>
    </cfRule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{1ff83f5b-a0f9-4743-b03b-6e95072a469d}</x14:id>
        </ext>
      </extLst>
    </cfRule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{b48bad9c-c10d-47ec-81b7-7ac7a3ee713f}</x14:id>
        </ext>
      </extLst>
    </cfRule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{3eea26ee-1d0a-4598-a218-09a4a7222eb3}</x14:id>
        </ext>
      </extLst>
    </cfRule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{dae03eb4-16b0-4368-8d4e-4d57167c3d36}</x14:id>
        </ext>
      </extLst>
    </cfRule>
    <cfRule type="dataBar" priority="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{b82070b7-ed8a-4e8e-9c92-92beaae18418}</x14:id>
        </ext>
      </extLst>
    </cfRule>
    <cfRule type="dataBar" priority="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{eeba7e66-8e2b-41ce-bdd2-2eb295f5e88a}</x14:id>
        </ext>
      </extLst>
    </cfRule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{4de896fd-c16a-4f17-8e5e-215a9123e4dd}</x14:id>
        </ext>
      </extLst>
    </cfRule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{31df2d84-29ad-480c-9963-65e144526c7c}</x14:id>
        </ext>
      </extLst>
    </cfRule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{ba6460ee-8ce4-4b86-a2f2-31fc1b9c5f39}</x14:id>
        </ext>
      </extLst>
    </cfRule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{d9454660-f53d-465b-9f70-cc51840c1ed4}</x14:id>
        </ext>
      </extLst>
    </cfRule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{28b3f0bc-d17b-44a7-8042-82be5fae9349}</x14:id>
        </ext>
      </extLst>
    </cfRule>
    <cfRule type="dataBar" priority="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{61aa8883-4852-4f62-aa20-7126330bddd7}</x14:id>
        </ext>
      </extLst>
    </cfRule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{8ac98ce7-9607-4224-b6ab-02750281af27}</x14:id>
        </ext>
      </extLst>
    </cfRule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{347f60df-113c-4f2d-a7b3-4dc297d73384}</x14:id>
        </ext>
      </extLst>
    </cfRule>
  </conditionalFormatting>
  <conditionalFormatting sqref="I204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{e4f7dac0-3ead-4cd0-8ec8-e5ca8ea71f6c}</x14:id>
        </ext>
      </extLst>
    </cfRule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{01cbd8ba-cd1f-42da-b7a4-39dc4d292d03}</x14:id>
        </ext>
      </extLst>
    </cfRule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{5c230d2c-17fc-4089-86ac-2e50dcacdeb2}</x14:id>
        </ext>
      </extLst>
    </cfRule>
    <cfRule type="dataBar" priority="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{80b948e6-cebb-466e-8bcb-b2b8687a7c84}</x14:id>
        </ext>
      </extLst>
    </cfRule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{23eb3838-46ec-463e-aae5-c73f76a18d57}</x14:id>
        </ext>
      </extLst>
    </cfRule>
    <cfRule type="dataBar" priority="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{e083068d-f239-47e7-8555-ce3ba78ff5c5}</x14:id>
        </ext>
      </extLst>
    </cfRule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{07b57c7a-b57f-4261-a167-9da686e6f7b8}</x14:id>
        </ext>
      </extLst>
    </cfRule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{ebf227f4-588c-4e4e-9b22-4849af149f8a}</x14:id>
        </ext>
      </extLst>
    </cfRule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{5cbccc55-d0cf-4bbc-b6f5-9d49d1648725}</x14:id>
        </ext>
      </extLst>
    </cfRule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{f8afd36a-045c-439e-9cbf-c2282b3b62fe}</x14:id>
        </ext>
      </extLst>
    </cfRule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{17ecd7f7-b842-481c-b9ff-fa879336e3d0}</x14:id>
        </ext>
      </extLst>
    </cfRule>
    <cfRule type="dataBar" priority="1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{b0086151-41ab-43c3-b9b5-70224853c8bd}</x14:id>
        </ext>
      </extLst>
    </cfRule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{2cccb2ec-a458-4ecf-8e22-076f84786a5f}</x14:id>
        </ext>
      </extLst>
    </cfRule>
    <cfRule type="dataBar" priority="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{c3e69534-d613-466a-a37c-9db540f4a019}</x14:id>
        </ext>
      </extLst>
    </cfRule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{40b07369-7b9a-4e98-935c-f9823d4b18ad}</x14:id>
        </ext>
      </extLst>
    </cfRule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{7768efa8-b908-4d51-bd10-ebaf85eaef41}</x14:id>
        </ext>
      </extLst>
    </cfRule>
    <cfRule type="dataBar" priority="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{0406166b-0b44-4314-a529-d2ad849fab4d}</x14:id>
        </ext>
      </extLst>
    </cfRule>
  </conditionalFormatting>
  <conditionalFormatting sqref="C205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{5d42c854-e64d-4b5d-88ae-841467362fea}</x14:id>
        </ext>
      </extLst>
    </cfRule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{6aa84136-ebc7-4bee-9d8c-92a6e19bd2de}</x14:id>
        </ext>
      </extLst>
    </cfRule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{704e5aec-95a6-4f1f-bdbb-23b51a4c3842}</x14:id>
        </ext>
      </extLst>
    </cfRule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{7d1518f1-6d76-414d-9929-5532cc90c6d2}</x14:id>
        </ext>
      </extLst>
    </cfRule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{b23ec4bc-c20f-4c0b-9415-c552ba039547}</x14:id>
        </ext>
      </extLst>
    </cfRule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{8ba96e8b-83a0-4e87-ad7e-f278afda3abe}</x14:id>
        </ext>
      </extLst>
    </cfRule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{81c4bf01-061d-4a0b-9a97-d26304978cdf}</x14:id>
        </ext>
      </extLst>
    </cfRule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{75af974d-bb28-4127-adc0-877578660375}</x14:id>
        </ext>
      </extLst>
    </cfRule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{820ceaec-fcda-4ff0-a34e-a1d26ad6fbbb}</x14:id>
        </ext>
      </extLst>
    </cfRule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{d0472e6c-1bf1-4ae2-8413-d96b1dc8be8c}</x14:id>
        </ext>
      </extLst>
    </cfRule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{b26682a8-9976-459d-85c0-d43671798434}</x14:id>
        </ext>
      </extLst>
    </cfRule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{fa807fdd-f5cf-4d4f-a951-41173b66d88b}</x14:id>
        </ext>
      </extLst>
    </cfRule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{d87f7500-2ddb-4cad-a8b5-9529e5351c94}</x14:id>
        </ext>
      </extLst>
    </cfRule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{468b6154-d369-44e1-a2c3-0f325e0130f2}</x14:id>
        </ext>
      </extLst>
    </cfRule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{a5d28461-a19c-4b5a-b072-2a7013dfd0d6}</x14:id>
        </ext>
      </extLst>
    </cfRule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{26a7af8d-cf39-48bf-bac0-57118cf2b4a4}</x14:id>
        </ext>
      </extLst>
    </cfRule>
  </conditionalFormatting>
  <conditionalFormatting sqref="C206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{23835336-8e1b-4090-b303-df5a3befcfcf}</x14:id>
        </ext>
      </extLst>
    </cfRule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{6edbfe6f-63b1-4a0f-b0b6-ac5bdd199182}</x14:id>
        </ext>
      </extLst>
    </cfRule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{08de2968-3f62-4803-a8f2-a2f3a085f031}</x14:id>
        </ext>
      </extLst>
    </cfRule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{c1224cf7-7ffd-452e-b4e9-171e6402fecb}</x14:id>
        </ext>
      </extLst>
    </cfRule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{100dab4f-3ac2-4947-b3d8-db63e43528d0}</x14:id>
        </ext>
      </extLst>
    </cfRule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{a901a6cd-d9d9-45aa-9cff-778841dfc8d8}</x14:id>
        </ext>
      </extLst>
    </cfRule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{44d19d5c-d34f-470c-9f1e-0ab2a7d7d7c9}</x14:id>
        </ext>
      </extLst>
    </cfRule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{8f834e08-646e-4312-a719-435147ee4c5a}</x14:id>
        </ext>
      </extLst>
    </cfRule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{0704d983-353d-4bd0-b343-97ad230a6e11}</x14:id>
        </ext>
      </extLst>
    </cfRule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{3e65f208-21ee-4bd1-90cc-d8d29b2a0935}</x14:id>
        </ext>
      </extLst>
    </cfRule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{ba404cd1-f6b4-4d86-94b8-b73df21144b2}</x14:id>
        </ext>
      </extLst>
    </cfRule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{c5e35ecf-51c2-4bd3-a3ab-7215b3ecfe07}</x14:id>
        </ext>
      </extLst>
    </cfRule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{029f6b2f-a10d-4ca4-8d92-17c1e53be3eb}</x14:id>
        </ext>
      </extLst>
    </cfRule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{b70b894a-fac5-4c1b-b31e-542e183e2964}</x14:id>
        </ext>
      </extLst>
    </cfRule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{ca88aa6d-c1b7-4c4d-acaf-4fe8a5cdb740}</x14:id>
        </ext>
      </extLst>
    </cfRule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{38997d2c-3416-4dda-9306-d7419cc10e4d}</x14:id>
        </ext>
      </extLst>
    </cfRule>
  </conditionalFormatting>
  <conditionalFormatting sqref="C207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{3d6dc848-2964-49e5-80e2-0f1b9b5a6aff}</x14:id>
        </ext>
      </extLst>
    </cfRule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{de543cf4-259a-48e1-a88e-8e3474dd11dc}</x14:id>
        </ext>
      </extLst>
    </cfRule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{28deffd3-9b49-4e46-9764-a9c9f8416b14}</x14:id>
        </ext>
      </extLst>
    </cfRule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{44790ff3-97fc-4e6f-8796-37a94b3670b9}</x14:id>
        </ext>
      </extLst>
    </cfRule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{ff92d12f-7504-490f-a6b2-bf8ad2fed815}</x14:id>
        </ext>
      </extLst>
    </cfRule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{1fd196e3-93f7-4dab-b27a-68729d41b0ca}</x14:id>
        </ext>
      </extLst>
    </cfRule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{5500071b-2720-48d6-b617-d4cdb4f22206}</x14:id>
        </ext>
      </extLst>
    </cfRule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{338f33b7-4f6b-4d0f-bac8-bbe284047b97}</x14:id>
        </ext>
      </extLst>
    </cfRule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{a269465a-06aa-43de-8c94-bd433cc12824}</x14:id>
        </ext>
      </extLst>
    </cfRule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{ee5ede8c-6705-45ed-a009-34572c933672}</x14:id>
        </ext>
      </extLst>
    </cfRule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{e39e4bbb-940f-4def-9f6c-764de4c4784a}</x14:id>
        </ext>
      </extLst>
    </cfRule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{a20e6461-b5b8-4637-aae2-836ba2d344aa}</x14:id>
        </ext>
      </extLst>
    </cfRule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{9b8c4d5b-fde3-44f6-9855-524fae71c016}</x14:id>
        </ext>
      </extLst>
    </cfRule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{6989f619-8ab2-43e7-82d7-57c4a8f06748}</x14:id>
        </ext>
      </extLst>
    </cfRule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{7d3ecaf7-1c0f-42ef-8cea-47cbe6efbc30}</x14:id>
        </ext>
      </extLst>
    </cfRule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{69643f36-3069-4439-be67-06772fbd5418}</x14:id>
        </ext>
      </extLst>
    </cfRule>
  </conditionalFormatting>
  <conditionalFormatting sqref="C208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{aa38cb93-1fe7-4f47-9b19-fcf1f20c3c8a}</x14:id>
        </ext>
      </extLst>
    </cfRule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{31f259b9-b932-4562-bdf6-282ad56c2e35}</x14:id>
        </ext>
      </extLst>
    </cfRule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{c8c50e97-e8db-4243-84a9-e9409b167a16}</x14:id>
        </ext>
      </extLst>
    </cfRule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{15378e00-93bb-47b6-8a2c-0279b1456925}</x14:id>
        </ext>
      </extLst>
    </cfRule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{f3240bee-b37f-473c-bf46-ccd3c77c61a8}</x14:id>
        </ext>
      </extLst>
    </cfRule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{561355ea-002f-4bc9-bbc5-6c79e19037eb}</x14:id>
        </ext>
      </extLst>
    </cfRule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{852c641b-bc1f-4fd6-ae36-63a68afa521f}</x14:id>
        </ext>
      </extLst>
    </cfRule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{90a25466-f2ce-41b7-936c-ff342fc7a95a}</x14:id>
        </ext>
      </extLst>
    </cfRule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{ea4c5727-9491-4e47-b06c-d2afadf8a17a}</x14:id>
        </ext>
      </extLst>
    </cfRule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{8a377f5a-3866-4428-a12b-2abf3a31c85d}</x14:id>
        </ext>
      </extLst>
    </cfRule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{bf38bd16-6e71-4805-9669-df0cf33a9c2f}</x14:id>
        </ext>
      </extLst>
    </cfRule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{cae187c5-616b-41e6-82fd-8a3cce95df7a}</x14:id>
        </ext>
      </extLst>
    </cfRule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{ba50fe83-f1d8-4e3d-af21-3713ff8d4996}</x14:id>
        </ext>
      </extLst>
    </cfRule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{ba637eb1-b7e5-4ac8-be37-06184befe66f}</x14:id>
        </ext>
      </extLst>
    </cfRule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{15eb18a1-b184-4b48-bb7e-7e21ea1fe55a}</x14:id>
        </ext>
      </extLst>
    </cfRule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{3651e09b-c7a5-4591-a4df-7603866a975b}</x14:id>
        </ext>
      </extLst>
    </cfRule>
  </conditionalFormatting>
  <conditionalFormatting sqref="C209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{d9e005ca-38b2-4eb2-b698-15ca6956b886}</x14:id>
        </ext>
      </extLst>
    </cfRule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{a2d209b7-0cd8-4c44-b92f-84244a4439f1}</x14:id>
        </ext>
      </extLst>
    </cfRule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{2e614bef-7c38-4ca2-a509-2b56e7c482b9}</x14:id>
        </ext>
      </extLst>
    </cfRule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{77574f7b-8f03-4d41-a569-dbb1fdeb817d}</x14:id>
        </ext>
      </extLst>
    </cfRule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{65f340e9-0537-41a4-9605-eae3e74944fa}</x14:id>
        </ext>
      </extLst>
    </cfRule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{50472430-997e-4d04-867b-7699d37fdf60}</x14:id>
        </ext>
      </extLst>
    </cfRule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{b51c4fee-001f-43af-9a8d-4cbba023bdd7}</x14:id>
        </ext>
      </extLst>
    </cfRule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{063df7f0-f36e-4fe5-bdd8-d1f8cc6da085}</x14:id>
        </ext>
      </extLst>
    </cfRule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{6a2fef12-20c4-4a32-857c-bc6e6e695bae}</x14:id>
        </ext>
      </extLst>
    </cfRule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{38aca087-804d-4645-8eab-0a9541bc7c23}</x14:id>
        </ext>
      </extLst>
    </cfRule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{659a60a9-a1aa-4f0e-b0e5-f8c6705a211c}</x14:id>
        </ext>
      </extLst>
    </cfRule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{91a4d580-b2b3-43df-9b02-668783a4ece5}</x14:id>
        </ext>
      </extLst>
    </cfRule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{33749138-6a13-4fc1-8cc2-78869d86383f}</x14:id>
        </ext>
      </extLst>
    </cfRule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{e1415908-1bd4-4242-8ac1-1f78e04d3946}</x14:id>
        </ext>
      </extLst>
    </cfRule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{91357418-cefc-4593-b080-ac938b644726}</x14:id>
        </ext>
      </extLst>
    </cfRule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{10fc59b6-2d68-4c2f-afb2-41d91f3044f3}</x14:id>
        </ext>
      </extLst>
    </cfRule>
  </conditionalFormatting>
  <conditionalFormatting sqref="C210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{ba87d5f8-98f7-4416-a558-5d457f6ea1df}</x14:id>
        </ext>
      </extLst>
    </cfRule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{bdf686ec-c51c-435f-a70c-c7191c9d5e8b}</x14:id>
        </ext>
      </extLst>
    </cfRule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{5741b683-7d93-4e61-b7e9-b4fb0971214b}</x14:id>
        </ext>
      </extLst>
    </cfRule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{6c1649b8-e824-45e4-bcef-9accbf8d0668}</x14:id>
        </ext>
      </extLst>
    </cfRule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{005a7f78-b03b-48fa-aeb1-ae480c66901d}</x14:id>
        </ext>
      </extLst>
    </cfRule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{5e8be29a-df3a-41d0-ab57-46681e193c44}</x14:id>
        </ext>
      </extLst>
    </cfRule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{e128dd7f-8f9c-4d75-91d1-f6fb67f606c7}</x14:id>
        </ext>
      </extLst>
    </cfRule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{77fcbbd0-a1fd-401d-8d35-6cda640cf1fb}</x14:id>
        </ext>
      </extLst>
    </cfRule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{aa448045-37a9-4833-a431-b2e692233abd}</x14:id>
        </ext>
      </extLst>
    </cfRule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{069ee611-d2a0-4345-9389-de8a8712cacf}</x14:id>
        </ext>
      </extLst>
    </cfRule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{7266807d-398e-4c24-8853-21bc89a0a3fe}</x14:id>
        </ext>
      </extLst>
    </cfRule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{b6f67631-4f16-4b31-9026-166b0589c4e7}</x14:id>
        </ext>
      </extLst>
    </cfRule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{7bcf1165-cdf7-4cb8-8bff-4ae8f34dc4db}</x14:id>
        </ext>
      </extLst>
    </cfRule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{92ed083f-0cac-4bbc-b7d6-1dbebcc7fc63}</x14:id>
        </ext>
      </extLst>
    </cfRule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{b640e19a-8fd6-4115-a853-83224a65cd35}</x14:id>
        </ext>
      </extLst>
    </cfRule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{5d35bbd0-d184-46ea-be26-cddb84ca1a7f}</x14:id>
        </ext>
      </extLst>
    </cfRule>
  </conditionalFormatting>
  <conditionalFormatting sqref="O21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{c83c862e-1f18-4e16-93d3-8bf3b594d834}</x14:id>
        </ext>
      </extLst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{8ff12bfa-ecba-47fe-a61c-495065747a1c}</x14:id>
        </ext>
      </extLst>
    </cfRule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{6ff270fe-2423-420f-b0d1-ac40f3ba1aee}</x14:id>
        </ext>
      </extLst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{49a38593-5d29-424e-915e-c9e1e691d575}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{77fe2e04-bf0f-4940-96a7-bf524dacac4e}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{f3489236-288f-49c1-b416-3d5b79d386f5}</x14:id>
        </ext>
      </extLst>
    </cfRule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{06246820-6e32-4261-b182-4efe8e49b876}</x14:id>
        </ext>
      </extLst>
    </cfRule>
  </conditionalFormatting>
  <conditionalFormatting sqref="O217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{f1fb917e-8375-4831-81d1-e4fc23af9845}</x14:id>
        </ext>
      </extLst>
    </cfRule>
    <cfRule type="dataBar" priority="4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{9ac8c7f5-6988-40ae-bb39-9ae76b8c201d}</x14:id>
        </ext>
      </extLst>
    </cfRule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{26970ba0-0386-410f-b529-c37e445a9fa0}</x14:id>
        </ext>
      </extLst>
    </cfRule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{bf512e0b-a0a4-4c06-a586-459c4eeace41}</x14:id>
        </ext>
      </extLst>
    </cfRule>
    <cfRule type="dataBar" priority="4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{42b4b1e1-4f7d-4ee1-998a-2bd15c32bd25}</x14:id>
        </ext>
      </extLst>
    </cfRule>
    <cfRule type="dataBar" priority="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{6c206909-e7bf-4cbc-81af-9ace49624c4b}</x14:id>
        </ext>
      </extLst>
    </cfRule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{2f7515b5-44d1-424e-80d2-d8662ea3d3d6}</x14:id>
        </ext>
      </extLst>
    </cfRule>
    <cfRule type="dataBar" priority="4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{53c58577-b170-4118-8f2b-2d5397071877}</x14:id>
        </ext>
      </extLst>
    </cfRule>
    <cfRule type="dataBar" priority="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{164e93b9-3773-4925-9a5d-d4f562d6134b}</x14:id>
        </ext>
      </extLst>
    </cfRule>
    <cfRule type="dataBar" priority="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{dcc5345f-bf0e-4901-b160-f4626bd4d037}</x14:id>
        </ext>
      </extLst>
    </cfRule>
    <cfRule type="dataBar" priority="4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{e4a12885-698e-4171-88de-79fb81d7fdab}</x14:id>
        </ext>
      </extLst>
    </cfRule>
    <cfRule type="dataBar" priority="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{e628772a-ea28-4a66-8c73-65736b252e15}</x14:id>
        </ext>
      </extLst>
    </cfRule>
    <cfRule type="dataBar" priority="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{6a63c57a-9699-4d21-8fba-cbeeaefe7fe3}</x14:id>
        </ext>
      </extLst>
    </cfRule>
    <cfRule type="dataBar" priority="4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{0b1f1766-37be-433e-8e03-cc9cc9d8d827}</x14:id>
        </ext>
      </extLst>
    </cfRule>
    <cfRule type="dataBar" priority="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{94c817ce-665b-425c-914c-b71fb027247d}</x14:id>
        </ext>
      </extLst>
    </cfRule>
    <cfRule type="dataBar" priority="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{50176c41-48e1-4418-926a-420862e82716}</x14:id>
        </ext>
      </extLst>
    </cfRule>
    <cfRule type="dataBar" priority="4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{82949870-8d22-413c-9a58-cfd9bf361689}</x14:id>
        </ext>
      </extLst>
    </cfRule>
    <cfRule type="dataBar" priority="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{de244a24-b82d-406c-a47a-e5fb760ab87e}</x14:id>
        </ext>
      </extLst>
    </cfRule>
  </conditionalFormatting>
  <conditionalFormatting sqref="I302">
    <cfRule type="dataBar" priority="38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{7666fee7-c537-4cea-9465-b82190e94853}</x14:id>
        </ext>
      </extLst>
    </cfRule>
  </conditionalFormatting>
  <conditionalFormatting sqref="L302">
    <cfRule type="dataBar" priority="38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{1f05f505-aeed-41bb-873a-2a8cd8af2af0}</x14:id>
        </ext>
      </extLst>
    </cfRule>
  </conditionalFormatting>
  <conditionalFormatting sqref="O302">
    <cfRule type="dataBar" priority="38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{d2bad455-11a7-4a46-9a2c-e3f2274873ce}</x14:id>
        </ext>
      </extLst>
    </cfRule>
  </conditionalFormatting>
  <conditionalFormatting sqref="R302">
    <cfRule type="dataBar" priority="38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{014460ec-ccb1-45dd-b4f5-39d8793fb76a}</x14:id>
        </ext>
      </extLst>
    </cfRule>
  </conditionalFormatting>
  <conditionalFormatting sqref="C61:C62">
    <cfRule type="dataBar" priority="3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{c99f4720-d405-46c5-b64c-b691fe301d29}</x14:id>
        </ext>
      </extLst>
    </cfRule>
    <cfRule type="dataBar" priority="3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{b2ded0fe-b45c-4a92-9ee0-bb6b7c26e0aa}</x14:id>
        </ext>
      </extLst>
    </cfRule>
    <cfRule type="dataBar" priority="3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{55b5d0dd-37f6-411c-8c2e-812018b7e7bf}</x14:id>
        </ext>
      </extLst>
    </cfRule>
    <cfRule type="dataBar" priority="3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{f70f6973-7185-48ca-bcd5-f7f3ae82dcf1}</x14:id>
        </ext>
      </extLst>
    </cfRule>
    <cfRule type="dataBar" priority="3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{077542d5-e0be-4d80-9275-0bc2a6a0cbd2}</x14:id>
        </ext>
      </extLst>
    </cfRule>
    <cfRule type="dataBar" priority="3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{4aa4e65b-dc92-4470-b51a-2dd9868baf87}</x14:id>
        </ext>
      </extLst>
    </cfRule>
    <cfRule type="dataBar" priority="3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{6b346256-4154-4134-955a-de691cbcdd00}</x14:id>
        </ext>
      </extLst>
    </cfRule>
    <cfRule type="dataBar" priority="3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{fe3ad3b6-c3e2-4d50-be15-b9d08c3e67bc}</x14:id>
        </ext>
      </extLst>
    </cfRule>
    <cfRule type="dataBar" priority="3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{ace26c3e-a3fc-4262-9f4f-262530a2b2f4}</x14:id>
        </ext>
      </extLst>
    </cfRule>
    <cfRule type="dataBar" priority="3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{25fcc96f-7b1e-411e-8b53-e65a0c62cc54}</x14:id>
        </ext>
      </extLst>
    </cfRule>
    <cfRule type="dataBar" priority="3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{5393705e-7a14-427f-a7cd-23cde26e355c}</x14:id>
        </ext>
      </extLst>
    </cfRule>
  </conditionalFormatting>
  <conditionalFormatting sqref="C65:C66">
    <cfRule type="dataBar" priority="3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{fb01281a-d330-431c-9bf9-ca672c6fd112}</x14:id>
        </ext>
      </extLst>
    </cfRule>
    <cfRule type="dataBar" priority="3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{1ad16c31-e16b-483b-9f08-7fbe2573dd48}</x14:id>
        </ext>
      </extLst>
    </cfRule>
  </conditionalFormatting>
  <conditionalFormatting sqref="C67:C68">
    <cfRule type="dataBar" priority="30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{006e4435-7aab-4efe-9060-dfb753c81691}</x14:id>
        </ext>
      </extLst>
    </cfRule>
    <cfRule type="dataBar" priority="30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{cb1345dd-94e7-461a-b271-477cfe89ffa7}</x14:id>
        </ext>
      </extLst>
    </cfRule>
    <cfRule type="dataBar" priority="30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{f19d9745-24d2-4f0b-8557-24a71a58fed3}</x14:id>
        </ext>
      </extLst>
    </cfRule>
    <cfRule type="dataBar" priority="30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{ab8b9f15-601f-4ffe-87e1-72c9ced5a408}</x14:id>
        </ext>
      </extLst>
    </cfRule>
    <cfRule type="dataBar" priority="3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{fbddf69d-c0ea-4251-9f3a-f3043c19cb80}</x14:id>
        </ext>
      </extLst>
    </cfRule>
    <cfRule type="dataBar" priority="30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{17343682-b52d-4ea4-bf67-16e9e296b246}</x14:id>
        </ext>
      </extLst>
    </cfRule>
    <cfRule type="dataBar" priority="30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{a349d664-336f-4075-9c97-06321659ccc3}</x14:id>
        </ext>
      </extLst>
    </cfRule>
    <cfRule type="dataBar" priority="30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{ece96e06-f419-4499-b742-352b0ab5c9ad}</x14:id>
        </ext>
      </extLst>
    </cfRule>
    <cfRule type="dataBar" priority="30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{ef272f07-e9d8-4300-91e8-7404372e90dd}</x14:id>
        </ext>
      </extLst>
    </cfRule>
    <cfRule type="dataBar" priority="30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{63390a51-0f34-4e7a-9d9b-3337fd646816}</x14:id>
        </ext>
      </extLst>
    </cfRule>
    <cfRule type="dataBar" priority="30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{77034e88-f52c-4fc0-bb9e-75f222bc480e}</x14:id>
        </ext>
      </extLst>
    </cfRule>
    <cfRule type="dataBar" priority="30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{30ee1a59-90d0-4b7f-9887-ecac81c06b2a}</x14:id>
        </ext>
      </extLst>
    </cfRule>
  </conditionalFormatting>
  <conditionalFormatting sqref="C70:C71">
    <cfRule type="dataBar" priority="30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{d9ae5b9d-68c1-4335-86e4-a18ad37c7e12}</x14:id>
        </ext>
      </extLst>
    </cfRule>
    <cfRule type="dataBar" priority="30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{9d89b9c4-bc51-4431-8762-2cbeb8371559}</x14:id>
        </ext>
      </extLst>
    </cfRule>
    <cfRule type="dataBar" priority="30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{89c1c4c2-d9c2-448b-a450-9aa72629673f}</x14:id>
        </ext>
      </extLst>
    </cfRule>
    <cfRule type="dataBar" priority="3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{a15862c9-4d69-433d-a057-6e6ce2f128a5}</x14:id>
        </ext>
      </extLst>
    </cfRule>
    <cfRule type="dataBar" priority="30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{a733168e-322e-4f87-80b4-d6672700b753}</x14:id>
        </ext>
      </extLst>
    </cfRule>
    <cfRule type="dataBar" priority="29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{d684cc6a-3897-4417-a71e-1d1bca6064a6}</x14:id>
        </ext>
      </extLst>
    </cfRule>
    <cfRule type="dataBar" priority="29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{cccd4208-133b-4a7b-9100-3ca848756ff4}</x14:id>
        </ext>
      </extLst>
    </cfRule>
    <cfRule type="dataBar" priority="29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{36720f17-6af9-4ffe-a490-6626a0c28350}</x14:id>
        </ext>
      </extLst>
    </cfRule>
    <cfRule type="dataBar" priority="29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{2971bcc2-3c69-4d6c-8d1e-c811bddc5d30}</x14:id>
        </ext>
      </extLst>
    </cfRule>
    <cfRule type="dataBar" priority="29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{1c46a766-e0f9-47d0-a010-a8565ae0066d}</x14:id>
        </ext>
      </extLst>
    </cfRule>
    <cfRule type="dataBar" priority="29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{5024de89-5dbd-4e20-8633-b93e765aba03}</x14:id>
        </ext>
      </extLst>
    </cfRule>
    <cfRule type="dataBar" priority="2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{275580f5-2fee-4cdf-8d0d-7e28f5b63166}</x14:id>
        </ext>
      </extLst>
    </cfRule>
    <cfRule type="dataBar" priority="2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{c606ba37-28e1-4233-9c85-57628aee9ac2}</x14:id>
        </ext>
      </extLst>
    </cfRule>
    <cfRule type="dataBar" priority="29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{f0c36fba-33e8-41c2-a3ae-5db5d65c7c7c}</x14:id>
        </ext>
      </extLst>
    </cfRule>
  </conditionalFormatting>
  <conditionalFormatting sqref="C72:C73">
    <cfRule type="dataBar" priority="29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{0203a574-fe24-4c59-9610-71e1c2b410ef}</x14:id>
        </ext>
      </extLst>
    </cfRule>
    <cfRule type="dataBar" priority="29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{9f746152-e2ea-4deb-9030-fb4d10be368d}</x14:id>
        </ext>
      </extLst>
    </cfRule>
    <cfRule type="dataBar" priority="29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{0f94725c-8c79-45dd-9186-7f780b661d65}</x14:id>
        </ext>
      </extLst>
    </cfRule>
    <cfRule type="dataBar" priority="29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{5ea9cf4f-5cad-4e85-9973-79eaa5c832a2}</x14:id>
        </ext>
      </extLst>
    </cfRule>
    <cfRule type="dataBar" priority="29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{e4279beb-5f52-45b4-b0ff-9ec7826f56fa}</x14:id>
        </ext>
      </extLst>
    </cfRule>
    <cfRule type="dataBar" priority="29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{281d8b5c-1c32-4042-b01b-46e27f115bf5}</x14:id>
        </ext>
      </extLst>
    </cfRule>
    <cfRule type="dataBar" priority="29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{20f665d8-ad69-4250-bc3b-e69cbcb3fbe6}</x14:id>
        </ext>
      </extLst>
    </cfRule>
    <cfRule type="dataBar" priority="29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{2f6f9c2c-b0a5-4a6e-9082-bc0ccd6c67b9}</x14:id>
        </ext>
      </extLst>
    </cfRule>
    <cfRule type="dataBar" priority="29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{a7208331-4421-493e-a3e7-8c194fa90d8b}</x14:id>
        </ext>
      </extLst>
    </cfRule>
    <cfRule type="dataBar" priority="29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{4dc9d6ac-56a4-4d25-8ec9-5fdd630c54c0}</x14:id>
        </ext>
      </extLst>
    </cfRule>
    <cfRule type="dataBar" priority="29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{68d3c3e4-c903-4a3b-b1c4-19fdd4140190}</x14:id>
        </ext>
      </extLst>
    </cfRule>
    <cfRule type="dataBar" priority="29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{dbd20d2b-132b-49ea-bbc5-d223210e58bd}</x14:id>
        </ext>
      </extLst>
    </cfRule>
    <cfRule type="dataBar" priority="29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{288957df-a5b2-48ef-b2b9-2293cfd7ba05}</x14:id>
        </ext>
      </extLst>
    </cfRule>
    <cfRule type="dataBar" priority="29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{b7f9461d-aae6-49d4-9552-d04d90972358}</x14:id>
        </ext>
      </extLst>
    </cfRule>
  </conditionalFormatting>
  <conditionalFormatting sqref="C74:C75">
    <cfRule type="dataBar" priority="29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{0cfb741d-1a68-4287-9d39-ab896890c755}</x14:id>
        </ext>
      </extLst>
    </cfRule>
    <cfRule type="dataBar" priority="29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{f6ecf193-6a27-48df-90d4-9ce3baa7ee97}</x14:id>
        </ext>
      </extLst>
    </cfRule>
    <cfRule type="dataBar" priority="29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{a2736643-dbc8-4e99-9ca1-d911f309e34e}</x14:id>
        </ext>
      </extLst>
    </cfRule>
    <cfRule type="dataBar" priority="29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{6180e082-6862-44f4-b287-f15f59ce1c32}</x14:id>
        </ext>
      </extLst>
    </cfRule>
    <cfRule type="dataBar" priority="29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{ade86c8a-d186-426a-bf1e-de7ea13a10a9}</x14:id>
        </ext>
      </extLst>
    </cfRule>
    <cfRule type="dataBar" priority="29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{208888b4-6b99-484f-874c-14653fa9dbd9}</x14:id>
        </ext>
      </extLst>
    </cfRule>
    <cfRule type="dataBar" priority="29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{c5338dc8-37c6-4416-b94f-2d44ae6f070c}</x14:id>
        </ext>
      </extLst>
    </cfRule>
    <cfRule type="dataBar" priority="29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{9d99c542-fafb-46e8-93db-686ab7fbc199}</x14:id>
        </ext>
      </extLst>
    </cfRule>
    <cfRule type="dataBar" priority="29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{c3594a84-0b00-4e91-bd1c-820d2ce83eec}</x14:id>
        </ext>
      </extLst>
    </cfRule>
    <cfRule type="dataBar" priority="29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{b639dfb5-9dc0-4afc-8295-3c120c8e75e4}</x14:id>
        </ext>
      </extLst>
    </cfRule>
    <cfRule type="dataBar" priority="29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{3c9b254f-c23b-4ec6-aace-7738f27039d4}</x14:id>
        </ext>
      </extLst>
    </cfRule>
    <cfRule type="dataBar" priority="29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{cec5dcd3-226a-4c42-b3cd-36866a8744f7}</x14:id>
        </ext>
      </extLst>
    </cfRule>
    <cfRule type="dataBar" priority="29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{67b56b6c-e097-4bf7-8549-cde1c1991875}</x14:id>
        </ext>
      </extLst>
    </cfRule>
    <cfRule type="dataBar" priority="29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{fa3aad52-54ab-40d3-bd7c-2145dd2b9478}</x14:id>
        </ext>
      </extLst>
    </cfRule>
  </conditionalFormatting>
  <conditionalFormatting sqref="C76:C78">
    <cfRule type="dataBar" priority="28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{d414c522-df42-45d7-ac09-013835dcd033}</x14:id>
        </ext>
      </extLst>
    </cfRule>
    <cfRule type="dataBar" priority="28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{cc6def9a-52ce-4fd6-a69b-29defcb95552}</x14:id>
        </ext>
      </extLst>
    </cfRule>
    <cfRule type="dataBar" priority="28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{5626d227-455c-4075-81da-1208a80cf346}</x14:id>
        </ext>
      </extLst>
    </cfRule>
    <cfRule type="dataBar" priority="28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{d0fe46b5-8410-4f22-9378-b3dd9f98d01e}</x14:id>
        </ext>
      </extLst>
    </cfRule>
    <cfRule type="dataBar" priority="28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{521f5adb-5624-48af-8305-8f5eccdbfa31}</x14:id>
        </ext>
      </extLst>
    </cfRule>
    <cfRule type="dataBar" priority="28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{de279bc9-8814-4338-8c93-fbcfbb32f88c}</x14:id>
        </ext>
      </extLst>
    </cfRule>
    <cfRule type="dataBar" priority="28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{e5d9cbfa-8ec8-4650-8368-4b9c021e7f09}</x14:id>
        </ext>
      </extLst>
    </cfRule>
    <cfRule type="dataBar" priority="28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{9644ce4d-8917-4be8-92cb-0d010131ed4e}</x14:id>
        </ext>
      </extLst>
    </cfRule>
    <cfRule type="dataBar" priority="28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{6e1e8da0-4d2b-4c48-be8a-98cb6d9fed3c}</x14:id>
        </ext>
      </extLst>
    </cfRule>
    <cfRule type="dataBar" priority="28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{50e9e624-03e1-4408-af35-194b7aba417e}</x14:id>
        </ext>
      </extLst>
    </cfRule>
    <cfRule type="dataBar" priority="28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{5f663936-541a-408d-8fd3-c7326acfb8ef}</x14:id>
        </ext>
      </extLst>
    </cfRule>
    <cfRule type="dataBar" priority="28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{25ad9370-80f2-462f-9a19-11baac8bada8}</x14:id>
        </ext>
      </extLst>
    </cfRule>
    <cfRule type="dataBar" priority="28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{a0fc380d-8fe7-4293-b757-98edcbff73ff}</x14:id>
        </ext>
      </extLst>
    </cfRule>
    <cfRule type="dataBar" priority="28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{e20fdee4-14d8-44b0-b15b-f59c22ded711}</x14:id>
        </ext>
      </extLst>
    </cfRule>
  </conditionalFormatting>
  <conditionalFormatting sqref="C79:C80">
    <cfRule type="dataBar" priority="28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{305eaa4c-ed6b-46b7-95d9-be44fa97f6b5}</x14:id>
        </ext>
      </extLst>
    </cfRule>
    <cfRule type="dataBar" priority="28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{3c1351ad-c1f3-4c6d-a4ec-294ddc24078f}</x14:id>
        </ext>
      </extLst>
    </cfRule>
    <cfRule type="dataBar" priority="28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{de873da1-599b-469b-a66c-c8a281be875e}</x14:id>
        </ext>
      </extLst>
    </cfRule>
    <cfRule type="dataBar" priority="28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{faa72a50-54ce-4295-b08d-0e3a21e8a284}</x14:id>
        </ext>
      </extLst>
    </cfRule>
    <cfRule type="dataBar" priority="28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{29b54210-1840-4175-9725-c09b363b6400}</x14:id>
        </ext>
      </extLst>
    </cfRule>
    <cfRule type="dataBar" priority="28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{3e5005fd-9670-487c-894a-0ec09ae29357}</x14:id>
        </ext>
      </extLst>
    </cfRule>
    <cfRule type="dataBar" priority="28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{24c59de9-81eb-449c-be64-979c52195ac3}</x14:id>
        </ext>
      </extLst>
    </cfRule>
    <cfRule type="dataBar" priority="28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{48099145-0efd-4c8d-82ba-337bc208b561}</x14:id>
        </ext>
      </extLst>
    </cfRule>
    <cfRule type="dataBar" priority="28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{0798a7ea-7faf-4892-ad89-a8b29261ffd0}</x14:id>
        </ext>
      </extLst>
    </cfRule>
    <cfRule type="dataBar" priority="28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{715eee6b-ade1-45bd-98e1-a1dd5b5d6da8}</x14:id>
        </ext>
      </extLst>
    </cfRule>
    <cfRule type="dataBar" priority="28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{450f4057-0d92-449d-a8c3-c4a6b572b6da}</x14:id>
        </ext>
      </extLst>
    </cfRule>
    <cfRule type="dataBar" priority="28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{5dafeaa9-39fd-4852-b3b0-9d9a71135811}</x14:id>
        </ext>
      </extLst>
    </cfRule>
    <cfRule type="dataBar" priority="28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{59068d1c-35c6-421c-b1ff-8cfe51bfce64}</x14:id>
        </ext>
      </extLst>
    </cfRule>
    <cfRule type="dataBar" priority="28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{d66fc3c8-c4b7-41e3-8f62-75cd79a6e5a2}</x14:id>
        </ext>
      </extLst>
    </cfRule>
  </conditionalFormatting>
  <conditionalFormatting sqref="C81:C83">
    <cfRule type="dataBar" priority="28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{bac8e756-234b-4679-8a79-4ba3eda036f7}</x14:id>
        </ext>
      </extLst>
    </cfRule>
    <cfRule type="dataBar" priority="28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{9392970e-6531-4b38-b94b-87eaf4abf70e}</x14:id>
        </ext>
      </extLst>
    </cfRule>
    <cfRule type="dataBar" priority="28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{f996cce3-159b-44f9-99b9-6e6555ee1268}</x14:id>
        </ext>
      </extLst>
    </cfRule>
    <cfRule type="dataBar" priority="28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{32ce8bf3-ee74-4fa2-ab12-cc3c5bc387ee}</x14:id>
        </ext>
      </extLst>
    </cfRule>
    <cfRule type="dataBar" priority="28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{86eb1dbb-0e55-437d-a309-2e858029382e}</x14:id>
        </ext>
      </extLst>
    </cfRule>
    <cfRule type="dataBar" priority="28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{9d7523c2-6f36-4b05-b304-5c4d6bed64d9}</x14:id>
        </ext>
      </extLst>
    </cfRule>
    <cfRule type="dataBar" priority="28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{301566af-32d7-45a1-9dd7-7d35dce4d3f8}</x14:id>
        </ext>
      </extLst>
    </cfRule>
    <cfRule type="dataBar" priority="28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{23575474-963f-4b0d-8884-3d809d3a9219}</x14:id>
        </ext>
      </extLst>
    </cfRule>
    <cfRule type="dataBar" priority="28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{e3440e1c-4219-4c9a-a6d0-6caecd7a0860}</x14:id>
        </ext>
      </extLst>
    </cfRule>
    <cfRule type="dataBar" priority="28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{27f0ea4f-6f97-4f1b-ad37-1dcd60a2a6a7}</x14:id>
        </ext>
      </extLst>
    </cfRule>
    <cfRule type="dataBar" priority="28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{2e778499-f33f-45a4-866f-804c0224016c}</x14:id>
        </ext>
      </extLst>
    </cfRule>
    <cfRule type="dataBar" priority="28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{cda02b67-3dd4-41ef-9748-8d9c5c2ab0f2}</x14:id>
        </ext>
      </extLst>
    </cfRule>
    <cfRule type="dataBar" priority="28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{b40fa285-c2b9-4f5c-8478-05e8b54fcf98}</x14:id>
        </ext>
      </extLst>
    </cfRule>
  </conditionalFormatting>
  <conditionalFormatting sqref="C95:C97">
    <cfRule type="dataBar" priority="26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{1bfc1078-1a8d-44c1-b8be-d6e389cf0297}</x14:id>
        </ext>
      </extLst>
    </cfRule>
    <cfRule type="dataBar" priority="26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{b9e45019-3fb8-435e-9bd4-c263dd126d57}</x14:id>
        </ext>
      </extLst>
    </cfRule>
    <cfRule type="dataBar" priority="26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{fecd5b19-96d5-4fa0-af6d-d7743948b523}</x14:id>
        </ext>
      </extLst>
    </cfRule>
    <cfRule type="dataBar" priority="26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{a941bd33-7930-46e7-80ab-56841b78f649}</x14:id>
        </ext>
      </extLst>
    </cfRule>
  </conditionalFormatting>
  <conditionalFormatting sqref="C104:C105">
    <cfRule type="dataBar" priority="2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{131964c6-8481-4534-83a9-699eec95a044}</x14:id>
        </ext>
      </extLst>
    </cfRule>
    <cfRule type="dataBar" priority="2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{f8643c48-62fd-4436-8054-97581f1523cc}</x14:id>
        </ext>
      </extLst>
    </cfRule>
    <cfRule type="dataBar" priority="25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{2f28ad04-fdb2-41d1-a846-979a29a5a2e3}</x14:id>
        </ext>
      </extLst>
    </cfRule>
    <cfRule type="dataBar" priority="2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{bbe2d6ce-81bf-43f2-86c0-64e07e081bf4}</x14:id>
        </ext>
      </extLst>
    </cfRule>
    <cfRule type="dataBar" priority="2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{c694fe43-9061-464a-acce-f752320562f6}</x14:id>
        </ext>
      </extLst>
    </cfRule>
    <cfRule type="dataBar" priority="25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{e66daab8-4596-41c8-b5e7-02dfb1a12ebf}</x14:id>
        </ext>
      </extLst>
    </cfRule>
    <cfRule type="dataBar" priority="2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{b087e51c-ee99-461a-8ccb-e8d23c2fa501}</x14:id>
        </ext>
      </extLst>
    </cfRule>
    <cfRule type="dataBar" priority="2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{67954a99-46f2-456b-8788-f4a0b006143c}</x14:id>
        </ext>
      </extLst>
    </cfRule>
    <cfRule type="dataBar" priority="25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{3ab0ba90-fafd-494f-a825-be2631752bc1}</x14:id>
        </ext>
      </extLst>
    </cfRule>
    <cfRule type="dataBar" priority="2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{7ed456a2-e1ba-4b73-8657-d1dcbb8a7f23}</x14:id>
        </ext>
      </extLst>
    </cfRule>
    <cfRule type="dataBar" priority="2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{832712b8-58aa-4e5f-8d9f-1081474f0c48}</x14:id>
        </ext>
      </extLst>
    </cfRule>
    <cfRule type="dataBar" priority="25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{26721828-c88b-4b72-aa19-016d84fbe973}</x14:id>
        </ext>
      </extLst>
    </cfRule>
    <cfRule type="dataBar" priority="2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{d93d2b13-afae-46ac-95bc-5e6b0e62b139}</x14:id>
        </ext>
      </extLst>
    </cfRule>
    <cfRule type="dataBar" priority="2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{052a7f0f-f622-4e03-8782-27bd52dab8a7}</x14:id>
        </ext>
      </extLst>
    </cfRule>
  </conditionalFormatting>
  <conditionalFormatting sqref="C115:C116">
    <cfRule type="dataBar" priority="24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{f4ba8301-b68b-4b6f-aa54-85de59d37d83}</x14:id>
        </ext>
      </extLst>
    </cfRule>
    <cfRule type="dataBar" priority="24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{6b375129-bc54-48cd-a044-9326ca0b2dae}</x14:id>
        </ext>
      </extLst>
    </cfRule>
    <cfRule type="dataBar" priority="2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{406a03cf-b835-4f3a-a2b8-11bd19a7b71a}</x14:id>
        </ext>
      </extLst>
    </cfRule>
    <cfRule type="dataBar" priority="2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{4f90721d-b9f1-40f1-8c94-c2c7c831d8d2}</x14:id>
        </ext>
      </extLst>
    </cfRule>
    <cfRule type="dataBar" priority="24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{c58e40c2-ea0e-42ea-b196-c86d76918f8a}</x14:id>
        </ext>
      </extLst>
    </cfRule>
    <cfRule type="dataBar" priority="2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{a8e47e52-74c2-4270-86bd-40ef31874796}</x14:id>
        </ext>
      </extLst>
    </cfRule>
    <cfRule type="dataBar" priority="2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{4fca61cb-bfa6-4266-a301-2e741fd6c932}</x14:id>
        </ext>
      </extLst>
    </cfRule>
    <cfRule type="dataBar" priority="24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{511c43e0-3b47-447a-8a80-f369fc492b00}</x14:id>
        </ext>
      </extLst>
    </cfRule>
    <cfRule type="dataBar" priority="24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{3c2580e8-d93d-456b-8600-411e4ea56cc5}</x14:id>
        </ext>
      </extLst>
    </cfRule>
    <cfRule type="dataBar" priority="2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{2569b762-1c2e-40eb-a6fe-103711d63e3e}</x14:id>
        </ext>
      </extLst>
    </cfRule>
    <cfRule type="dataBar" priority="24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{d1423249-8e35-4135-9417-d56e15671e0e}</x14:id>
        </ext>
      </extLst>
    </cfRule>
    <cfRule type="dataBar" priority="2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{9cd7764d-476c-442a-b2c3-63ef0be244c0}</x14:id>
        </ext>
      </extLst>
    </cfRule>
    <cfRule type="dataBar" priority="24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{bcd8806f-b0cd-4f4c-852d-3c7902548222}</x14:id>
        </ext>
      </extLst>
    </cfRule>
    <cfRule type="dataBar" priority="24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{3b72e175-5854-4601-bc96-89ee7ef5465d}</x14:id>
        </ext>
      </extLst>
    </cfRule>
  </conditionalFormatting>
  <conditionalFormatting sqref="C117:C118">
    <cfRule type="dataBar" priority="24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{445f4743-02d8-4a9b-94e3-f70299f74ad5}</x14:id>
        </ext>
      </extLst>
    </cfRule>
    <cfRule type="dataBar" priority="24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{20e3a64e-8aec-4db1-bf6c-56acfcafab68}</x14:id>
        </ext>
      </extLst>
    </cfRule>
    <cfRule type="dataBar" priority="2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{9d738ed7-8c53-4fac-a661-1f6094db4e25}</x14:id>
        </ext>
      </extLst>
    </cfRule>
    <cfRule type="dataBar" priority="24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{a4771b76-ab11-4b36-81e0-7fae1a85ee4f}</x14:id>
        </ext>
      </extLst>
    </cfRule>
    <cfRule type="dataBar" priority="2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{23979f52-5d4e-495b-9a38-dc85e6e5698c}</x14:id>
        </ext>
      </extLst>
    </cfRule>
    <cfRule type="dataBar" priority="2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{16c864a4-a173-4a5d-8c0b-4a2b1e3fb916}</x14:id>
        </ext>
      </extLst>
    </cfRule>
    <cfRule type="dataBar" priority="24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{40b6f565-62a4-4e56-9b1f-4403e2eaf967}</x14:id>
        </ext>
      </extLst>
    </cfRule>
    <cfRule type="dataBar" priority="2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{452d67bf-7558-4118-a7ad-808806c965d1}</x14:id>
        </ext>
      </extLst>
    </cfRule>
    <cfRule type="dataBar" priority="24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{b62a505a-e9aa-43cc-bd85-64075c85176d}</x14:id>
        </ext>
      </extLst>
    </cfRule>
    <cfRule type="dataBar" priority="24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{8b591f2a-6c42-475e-8dc1-076280f9b725}</x14:id>
        </ext>
      </extLst>
    </cfRule>
    <cfRule type="dataBar" priority="2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{b868a268-bf84-431a-a589-daf6d3d73c43}</x14:id>
        </ext>
      </extLst>
    </cfRule>
    <cfRule type="dataBar" priority="2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{660ca865-daf2-4377-92f4-04ffeb1f08f4}</x14:id>
        </ext>
      </extLst>
    </cfRule>
    <cfRule type="dataBar" priority="24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{eab3e363-dcc4-4a4b-9d45-d70a0ec6c118}</x14:id>
        </ext>
      </extLst>
    </cfRule>
    <cfRule type="dataBar" priority="2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{9cba5902-975a-4ab9-b427-20d7e1edf8ef}</x14:id>
        </ext>
      </extLst>
    </cfRule>
  </conditionalFormatting>
  <conditionalFormatting sqref="C119:C120">
    <cfRule type="dataBar" priority="23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{7b705a14-cf9a-49c2-aaa3-34b9c7b7809d}</x14:id>
        </ext>
      </extLst>
    </cfRule>
    <cfRule type="dataBar" priority="23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{654f8e4d-875b-4092-af48-6f417313ff28}</x14:id>
        </ext>
      </extLst>
    </cfRule>
    <cfRule type="dataBar" priority="23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{62cc1790-ccd9-4097-bf58-10fe0eeb945b}</x14:id>
        </ext>
      </extLst>
    </cfRule>
    <cfRule type="dataBar" priority="2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{adaa34e5-53f6-4d05-bcf4-ea37b1a99bac}</x14:id>
        </ext>
      </extLst>
    </cfRule>
    <cfRule type="dataBar" priority="23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{f24c75f9-b478-4af6-a2e6-7b2dd7d400a8}</x14:id>
        </ext>
      </extLst>
    </cfRule>
    <cfRule type="dataBar" priority="23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{666f32d6-b763-4078-9806-6e2bdc0dda5c}</x14:id>
        </ext>
      </extLst>
    </cfRule>
    <cfRule type="dataBar" priority="23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{1fb9f4b4-a5e0-4023-822d-e3e744f38a4d}</x14:id>
        </ext>
      </extLst>
    </cfRule>
    <cfRule type="dataBar" priority="23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{fbd46414-633b-4101-b359-e8426696a782}</x14:id>
        </ext>
      </extLst>
    </cfRule>
    <cfRule type="dataBar" priority="23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{c4af78be-a485-42b8-815f-02d8a8057586}</x14:id>
        </ext>
      </extLst>
    </cfRule>
    <cfRule type="dataBar" priority="2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{aec30158-3d3c-41f2-947e-aa924165bd82}</x14:id>
        </ext>
      </extLst>
    </cfRule>
    <cfRule type="dataBar" priority="23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{fb5669dc-9f47-493e-9a17-1c584c3716a0}</x14:id>
        </ext>
      </extLst>
    </cfRule>
    <cfRule type="dataBar" priority="2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{ac95ab09-2338-4aa2-83a3-79870b17f903}</x14:id>
        </ext>
      </extLst>
    </cfRule>
    <cfRule type="dataBar" priority="2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{523a1214-8a25-4b7c-9593-d53f5acb3e2c}</x14:id>
        </ext>
      </extLst>
    </cfRule>
    <cfRule type="dataBar" priority="2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{eddb127a-ccc5-4c15-afe3-324b592b87ce}</x14:id>
        </ext>
      </extLst>
    </cfRule>
  </conditionalFormatting>
  <conditionalFormatting sqref="C121:C124">
    <cfRule type="dataBar" priority="23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{be625bca-d293-43a6-80f3-61b46e0992be}</x14:id>
        </ext>
      </extLst>
    </cfRule>
    <cfRule type="dataBar" priority="23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{2901dddd-671d-48b4-994e-99632551d258}</x14:id>
        </ext>
      </extLst>
    </cfRule>
    <cfRule type="dataBar" priority="2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{825ad096-7b88-4e2b-9e40-04f767b51585}</x14:id>
        </ext>
      </extLst>
    </cfRule>
    <cfRule type="dataBar" priority="2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{467603c8-174a-4b67-a4e6-17c537adccb8}</x14:id>
        </ext>
      </extLst>
    </cfRule>
    <cfRule type="dataBar" priority="23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{ea4fcd00-6417-4a32-b09c-0428880e39a5}</x14:id>
        </ext>
      </extLst>
    </cfRule>
    <cfRule type="dataBar" priority="23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{bda2d6f5-2b3e-4364-abf0-e3986bf81243}</x14:id>
        </ext>
      </extLst>
    </cfRule>
    <cfRule type="dataBar" priority="23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{8ed91203-c6ba-43fc-bd13-e9f3c2a5d32c}</x14:id>
        </ext>
      </extLst>
    </cfRule>
    <cfRule type="dataBar" priority="23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{e9991516-2f4e-41cb-8526-75c30a7790f8}</x14:id>
        </ext>
      </extLst>
    </cfRule>
    <cfRule type="dataBar" priority="2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{847397d1-893f-41a8-bdff-3211d70c6984}</x14:id>
        </ext>
      </extLst>
    </cfRule>
    <cfRule type="dataBar" priority="2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{6336ce3a-ce20-46a1-83d9-643b1c5776b7}</x14:id>
        </ext>
      </extLst>
    </cfRule>
    <cfRule type="dataBar" priority="23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{d75e8136-8484-4e47-ad8f-be7940715325}</x14:id>
        </ext>
      </extLst>
    </cfRule>
    <cfRule type="dataBar" priority="2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{5fe026a0-c437-4a1d-8321-8c133b4da049}</x14:id>
        </ext>
      </extLst>
    </cfRule>
    <cfRule type="dataBar" priority="2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{90d78651-194f-498a-9c12-3093723a0d5d}</x14:id>
        </ext>
      </extLst>
    </cfRule>
    <cfRule type="dataBar" priority="23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{507a1186-3697-4e7c-9271-72dae333287c}</x14:id>
        </ext>
      </extLst>
    </cfRule>
  </conditionalFormatting>
  <conditionalFormatting sqref="C125:C127">
    <cfRule type="dataBar" priority="2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{84fae0ab-2384-45f0-999f-666594eda2fc}</x14:id>
        </ext>
      </extLst>
    </cfRule>
  </conditionalFormatting>
  <conditionalFormatting sqref="C129:C130">
    <cfRule type="dataBar" priority="2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{84c74190-2da7-4042-a9fa-40ae9b28a161}</x14:id>
        </ext>
      </extLst>
    </cfRule>
    <cfRule type="dataBar" priority="2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{9dd02fe9-1eea-4751-875f-3827a784b4df}</x14:id>
        </ext>
      </extLst>
    </cfRule>
    <cfRule type="dataBar" priority="2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{f40ceed5-89fe-4f92-a132-165c54192e7d}</x14:id>
        </ext>
      </extLst>
    </cfRule>
    <cfRule type="dataBar" priority="2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{d2f97333-2056-457e-bb85-1366d345ccfc}</x14:id>
        </ext>
      </extLst>
    </cfRule>
    <cfRule type="dataBar" priority="2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{1795ae06-387c-4dbc-b122-30b0ea92d87c}</x14:id>
        </ext>
      </extLst>
    </cfRule>
    <cfRule type="dataBar" priority="2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{76c30d9a-8c04-4f3c-bbcf-44fb00153747}</x14:id>
        </ext>
      </extLst>
    </cfRule>
    <cfRule type="dataBar" priority="2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{e552c894-ef63-4dbb-ac15-9f5a6be8d4cf}</x14:id>
        </ext>
      </extLst>
    </cfRule>
    <cfRule type="dataBar" priority="2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{37ffa89b-69ff-4df2-9605-110b6287d4d2}</x14:id>
        </ext>
      </extLst>
    </cfRule>
    <cfRule type="dataBar" priority="2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{1aec5bdf-c650-47a1-b714-64936dc1217d}</x14:id>
        </ext>
      </extLst>
    </cfRule>
    <cfRule type="dataBar" priority="2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{6854384b-f37b-41cb-baa0-96c975a7000d}</x14:id>
        </ext>
      </extLst>
    </cfRule>
    <cfRule type="dataBar" priority="2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{975745e1-f4c6-4e9a-af32-98eaf70739f7}</x14:id>
        </ext>
      </extLst>
    </cfRule>
    <cfRule type="dataBar" priority="2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{55c06da8-039b-44bc-89d8-e99e4dc417bc}</x14:id>
        </ext>
      </extLst>
    </cfRule>
    <cfRule type="dataBar" priority="2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{0913adfd-ba4a-4f27-b137-4db3f9d3f74b}</x14:id>
        </ext>
      </extLst>
    </cfRule>
    <cfRule type="dataBar" priority="2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{26240ff7-05d7-4c83-af27-d5527bfb790f}</x14:id>
        </ext>
      </extLst>
    </cfRule>
    <cfRule type="dataBar" priority="2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{931e49b4-1b8c-4f8b-b57a-94b900ad770a}</x14:id>
        </ext>
      </extLst>
    </cfRule>
  </conditionalFormatting>
  <conditionalFormatting sqref="C146:C147">
    <cfRule type="dataBar" priority="19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{330aeaa9-7fa2-4834-8b94-0e1d08c940b0}</x14:id>
        </ext>
      </extLst>
    </cfRule>
    <cfRule type="dataBar" priority="19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{e58eb044-3574-460d-8e77-230b10e1c140}</x14:id>
        </ext>
      </extLst>
    </cfRule>
    <cfRule type="dataBar" priority="19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{aa828bef-d938-41be-a9df-d3bf6c25cf61}</x14:id>
        </ext>
      </extLst>
    </cfRule>
    <cfRule type="dataBar" priority="19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{f5a7a727-9de2-4cc0-8e9d-925b3ca03486}</x14:id>
        </ext>
      </extLst>
    </cfRule>
    <cfRule type="dataBar" priority="19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{c326d716-c45b-47ab-9ce1-da0193ff53c0}</x14:id>
        </ext>
      </extLst>
    </cfRule>
    <cfRule type="dataBar" priority="19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{25668df6-230d-43b0-8edb-4363d6697538}</x14:id>
        </ext>
      </extLst>
    </cfRule>
    <cfRule type="dataBar" priority="19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{a63cc3ef-3292-4352-b014-653b1e6253dd}</x14:id>
        </ext>
      </extLst>
    </cfRule>
    <cfRule type="dataBar" priority="19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{3c09c7f3-1d66-4beb-99b2-a6f9e25248b2}</x14:id>
        </ext>
      </extLst>
    </cfRule>
    <cfRule type="dataBar" priority="19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{bd7b6a4d-0666-46a5-9009-1c3660b8ff08}</x14:id>
        </ext>
      </extLst>
    </cfRule>
    <cfRule type="dataBar" priority="19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{6a680ba6-2dd5-4c31-ab16-ee675df6267c}</x14:id>
        </ext>
      </extLst>
    </cfRule>
    <cfRule type="dataBar" priority="19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{2af6cf24-de53-4a1e-980b-e7b5e5baf35f}</x14:id>
        </ext>
      </extLst>
    </cfRule>
    <cfRule type="dataBar" priority="19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{a1523d1c-ec7f-4fa3-9636-77269987c690}</x14:id>
        </ext>
      </extLst>
    </cfRule>
    <cfRule type="dataBar" priority="19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{730ac0c4-60b8-4907-91a2-4a8ba733fb67}</x14:id>
        </ext>
      </extLst>
    </cfRule>
    <cfRule type="dataBar" priority="19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{3f208882-ccb6-4e31-98be-38a591e54cc2}</x14:id>
        </ext>
      </extLst>
    </cfRule>
    <cfRule type="dataBar" priority="19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{7963bc0e-427e-4508-af4d-0f0c296cfa7a}</x14:id>
        </ext>
      </extLst>
    </cfRule>
  </conditionalFormatting>
  <conditionalFormatting sqref="C155:C156">
    <cfRule type="dataBar" priority="18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{9d1eb635-5f0a-40f8-a9c3-8ad3d640a174}</x14:id>
        </ext>
      </extLst>
    </cfRule>
  </conditionalFormatting>
  <conditionalFormatting sqref="C166:C167">
    <cfRule type="dataBar" priority="1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{276d4d1c-6086-4246-9635-9f0088e4fed9}</x14:id>
        </ext>
      </extLst>
    </cfRule>
    <cfRule type="dataBar" priority="16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{d51e0545-a03d-4660-aa39-0cc45e0d4fd3}</x14:id>
        </ext>
      </extLst>
    </cfRule>
    <cfRule type="dataBar" priority="15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{552c047c-04ba-433f-835f-d0a1a62d55ba}</x14:id>
        </ext>
      </extLst>
    </cfRule>
    <cfRule type="dataBar" priority="15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{083c637e-6226-48ce-b636-cacbb3f9123a}</x14:id>
        </ext>
      </extLst>
    </cfRule>
    <cfRule type="dataBar" priority="1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{c3dccdb6-0847-4fa1-b253-2c48d3e7d4ed}</x14:id>
        </ext>
      </extLst>
    </cfRule>
    <cfRule type="dataBar" priority="1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{ad3eba00-25b1-4c13-aab0-49d23fd10453}</x14:id>
        </ext>
      </extLst>
    </cfRule>
    <cfRule type="dataBar" priority="15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{0634e422-03c9-469c-a958-6628232f3e55}</x14:id>
        </ext>
      </extLst>
    </cfRule>
    <cfRule type="dataBar" priority="1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{8d4be358-8213-4f30-b119-320eb26506c6}</x14:id>
        </ext>
      </extLst>
    </cfRule>
    <cfRule type="dataBar" priority="1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{af3b4ca5-d770-4f60-bda5-7208dd1fce6d}</x14:id>
        </ext>
      </extLst>
    </cfRule>
    <cfRule type="dataBar" priority="15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{594af8ea-fe10-4d8e-9de3-a9c032f805ab}</x14:id>
        </ext>
      </extLst>
    </cfRule>
    <cfRule type="dataBar" priority="1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{b91df6c5-d29b-48cc-a1d8-e02a78b0d114}</x14:id>
        </ext>
      </extLst>
    </cfRule>
    <cfRule type="dataBar" priority="15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{b328d0c2-6425-4ccd-83bd-9e21334b63c6}</x14:id>
        </ext>
      </extLst>
    </cfRule>
    <cfRule type="dataBar" priority="15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{d28ece7f-b781-47b2-b331-337a2a562ca6}</x14:id>
        </ext>
      </extLst>
    </cfRule>
    <cfRule type="dataBar" priority="1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{96a8c721-8f7f-4b69-bb8a-8ea729153de5}</x14:id>
        </ext>
      </extLst>
    </cfRule>
    <cfRule type="dataBar" priority="15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{4c818b36-8659-4589-9b48-72dbda3136e7}</x14:id>
        </ext>
      </extLst>
    </cfRule>
    <cfRule type="dataBar" priority="15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{ee75b564-3d06-480c-8264-6a631154d6b1}</x14:id>
        </ext>
      </extLst>
    </cfRule>
  </conditionalFormatting>
  <conditionalFormatting sqref="C170:C171">
    <cfRule type="dataBar" priority="1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{ef88c2e8-0f5a-4e47-8959-5b2206b6a63d}</x14:id>
        </ext>
      </extLst>
    </cfRule>
    <cfRule type="dataBar" priority="15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{47076703-8267-443f-8b87-ce17a25c1c4f}</x14:id>
        </ext>
      </extLst>
    </cfRule>
    <cfRule type="dataBar" priority="15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{bb425152-e366-415c-9bd7-7b3b169ab3e8}</x14:id>
        </ext>
      </extLst>
    </cfRule>
    <cfRule type="dataBar" priority="15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{9c8a7339-55e4-43b3-b7cf-3bf472cbed88}</x14:id>
        </ext>
      </extLst>
    </cfRule>
    <cfRule type="dataBar" priority="15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{4212d966-15c2-4f07-9842-f2250d1359c1}</x14:id>
        </ext>
      </extLst>
    </cfRule>
    <cfRule type="dataBar" priority="15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{735203c6-79d1-4107-90f7-f6dd0d335af8}</x14:id>
        </ext>
      </extLst>
    </cfRule>
    <cfRule type="dataBar" priority="15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{a2e1229e-8aac-40ab-bbd0-3f6afbd8eaf9}</x14:id>
        </ext>
      </extLst>
    </cfRule>
    <cfRule type="dataBar" priority="15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{270dec0f-3c71-45c1-b4e9-48500f48242a}</x14:id>
        </ext>
      </extLst>
    </cfRule>
    <cfRule type="dataBar" priority="1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{23c154bc-0142-496d-b02c-f2807f411e14}</x14:id>
        </ext>
      </extLst>
    </cfRule>
    <cfRule type="dataBar" priority="1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{79326aee-d0cf-4447-a5b0-b58e0bac30ef}</x14:id>
        </ext>
      </extLst>
    </cfRule>
    <cfRule type="dataBar" priority="15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{acf03087-241e-4164-b989-7ce49ea0b82a}</x14:id>
        </ext>
      </extLst>
    </cfRule>
    <cfRule type="dataBar" priority="1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{5bc1c58e-4d05-48e3-aaf5-3cb7d1f929bb}</x14:id>
        </ext>
      </extLst>
    </cfRule>
    <cfRule type="dataBar" priority="1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{29150181-eea2-4fe9-9564-673cb555c0bd}</x14:id>
        </ext>
      </extLst>
    </cfRule>
    <cfRule type="dataBar" priority="15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{20c905cf-0ced-4ec2-bf98-645248d89bd5}</x14:id>
        </ext>
      </extLst>
    </cfRule>
    <cfRule type="dataBar" priority="1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{23058016-9e57-4db4-ba6a-f3a095f582ff}</x14:id>
        </ext>
      </extLst>
    </cfRule>
    <cfRule type="dataBar" priority="1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{0c9776c1-aace-4eee-ac10-45b416875b64}</x14:id>
        </ext>
      </extLst>
    </cfRule>
  </conditionalFormatting>
  <conditionalFormatting sqref="C197:C198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{7b8736f4-f975-4ac7-9b1d-fb55c2864926}</x14:id>
        </ext>
      </extLst>
    </cfRule>
    <cfRule type="dataBar" priority="5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{598bb9ba-d822-4edc-bf5f-3006327a01e0}</x14:id>
        </ext>
      </extLst>
    </cfRule>
    <cfRule type="dataBar" priority="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{f9a17d90-7343-47be-b813-4a94bfc30b98}</x14:id>
        </ext>
      </extLst>
    </cfRule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{31cadcaa-49bb-4a62-adf2-510cce830d7b}</x14:id>
        </ext>
      </extLst>
    </cfRule>
    <cfRule type="dataBar" priority="5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{1344d12d-264e-48d3-8d41-c2cae8db6939}</x14:id>
        </ext>
      </extLst>
    </cfRule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{c984a8c6-9f99-457c-89aa-2a444403bf73}</x14:id>
        </ext>
      </extLst>
    </cfRule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{33cbea1a-198d-4389-b388-31af1e083897}</x14:id>
        </ext>
      </extLst>
    </cfRule>
    <cfRule type="dataBar" priority="5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{42d008b2-d6a7-4823-8f24-09f4a09cb413}</x14:id>
        </ext>
      </extLst>
    </cfRule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{1f31484c-6dd3-47c5-be34-5106f38c04ee}</x14:id>
        </ext>
      </extLst>
    </cfRule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{173fafc4-36e2-457a-88e0-67027c93798f}</x14:id>
        </ext>
      </extLst>
    </cfRule>
    <cfRule type="dataBar" priority="5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{875b4a2d-8439-483b-af60-3de3f45afede}</x14:id>
        </ext>
      </extLst>
    </cfRule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{ad6552fd-5145-430f-be44-432d3c2eb7c5}</x14:id>
        </ext>
      </extLst>
    </cfRule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{9b8856fa-31f2-454e-a7ac-2639f3239b42}</x14:id>
        </ext>
      </extLst>
    </cfRule>
    <cfRule type="dataBar" priority="5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{9f0cbf86-da3d-40d0-9870-92a6fd99cdc2}</x14:id>
        </ext>
      </extLst>
    </cfRule>
    <cfRule type="dataBar" priority="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{7dc656f2-12a6-45d2-b4f8-72ce5b738b69}</x14:id>
        </ext>
      </extLst>
    </cfRule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{d28510ee-6c4b-4345-a73e-84e7b484c75a}</x14:id>
        </ext>
      </extLst>
    </cfRule>
  </conditionalFormatting>
  <conditionalFormatting sqref="C216:C1048576">
    <cfRule type="dataBar" priority="3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{6f601b1e-0d26-4de5-8c20-061271f23a40}</x14:id>
        </ext>
      </extLst>
    </cfRule>
  </conditionalFormatting>
  <conditionalFormatting sqref="F56:F58">
    <cfRule type="dataBar" priority="3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{824f1b05-afa6-4c02-a1c6-0ab0e64b7b8c}</x14:id>
        </ext>
      </extLst>
    </cfRule>
    <cfRule type="dataBar" priority="3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{31680476-0d1a-4a4d-a9a5-b9803360ae82}</x14:id>
        </ext>
      </extLst>
    </cfRule>
  </conditionalFormatting>
  <conditionalFormatting sqref="F61:F62">
    <cfRule type="dataBar" priority="3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{cd45b744-1a12-4e0e-8272-b1012829f7b3}</x14:id>
        </ext>
      </extLst>
    </cfRule>
    <cfRule type="dataBar" priority="3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{b53b27f4-31ce-4ff0-9805-90a6756c12ae}</x14:id>
        </ext>
      </extLst>
    </cfRule>
    <cfRule type="dataBar" priority="3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{0149aaca-3fc6-40de-b309-a03c953a6f85}</x14:id>
        </ext>
      </extLst>
    </cfRule>
    <cfRule type="dataBar" priority="3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{5047ddf4-0aa4-4b19-82c6-03657d6d7cab}</x14:id>
        </ext>
      </extLst>
    </cfRule>
    <cfRule type="dataBar" priority="3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{63ea3853-1be9-4724-86bb-8e80f9c6ddc6}</x14:id>
        </ext>
      </extLst>
    </cfRule>
  </conditionalFormatting>
  <conditionalFormatting sqref="F64:F66">
    <cfRule type="dataBar" priority="3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{0973bbfe-4df4-417c-a254-4d3ce28dc545}</x14:id>
        </ext>
      </extLst>
    </cfRule>
    <cfRule type="dataBar" priority="3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{3ab4fdf2-0ccc-43e1-aea5-fe7c483384b5}</x14:id>
        </ext>
      </extLst>
    </cfRule>
  </conditionalFormatting>
  <conditionalFormatting sqref="F67:F68">
    <cfRule type="dataBar" priority="3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{c171daa3-5acd-4d50-9fa6-ab6105242308}</x14:id>
        </ext>
      </extLst>
    </cfRule>
    <cfRule type="dataBar" priority="30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{6fe164fe-6b5a-427f-9530-cc04aab70d88}</x14:id>
        </ext>
      </extLst>
    </cfRule>
    <cfRule type="dataBar" priority="30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{0e02a1ac-9dd9-4be6-a241-3e53b27c4c11}</x14:id>
        </ext>
      </extLst>
    </cfRule>
    <cfRule type="dataBar" priority="30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{f02ab386-febb-4479-aa6c-65bcc0f9b975}</x14:id>
        </ext>
      </extLst>
    </cfRule>
    <cfRule type="dataBar" priority="30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{d9ad829a-033e-49d3-a36f-b7afdbcc664f}</x14:id>
        </ext>
      </extLst>
    </cfRule>
  </conditionalFormatting>
  <conditionalFormatting sqref="F70:F72">
    <cfRule type="dataBar" priority="29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{1827976c-c09f-4dc2-a396-4af3fafa958e}</x14:id>
        </ext>
      </extLst>
    </cfRule>
    <cfRule type="dataBar" priority="29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{452fe132-de7f-4ccc-a794-7928f5eee698}</x14:id>
        </ext>
      </extLst>
    </cfRule>
    <cfRule type="dataBar" priority="29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{dd2caaec-5c91-42cf-abe8-28c3ed67c46f}</x14:id>
        </ext>
      </extLst>
    </cfRule>
    <cfRule type="dataBar" priority="29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{66d351c2-ec00-4f1e-a6b6-bd9b10ab3584}</x14:id>
        </ext>
      </extLst>
    </cfRule>
    <cfRule type="dataBar" priority="29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{67af0a04-421e-4a26-869c-05f2a35e13f5}</x14:id>
        </ext>
      </extLst>
    </cfRule>
  </conditionalFormatting>
  <conditionalFormatting sqref="F73:F74">
    <cfRule type="dataBar" priority="29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{0da64594-760d-40a6-a59b-3e5ea01da83f}</x14:id>
        </ext>
      </extLst>
    </cfRule>
    <cfRule type="dataBar" priority="29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{d3ad77ca-4438-41da-8191-75b6f6245bc9}</x14:id>
        </ext>
      </extLst>
    </cfRule>
    <cfRule type="dataBar" priority="29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{b128c2d2-8a3b-4709-bb98-8f83b1f25971}</x14:id>
        </ext>
      </extLst>
    </cfRule>
    <cfRule type="dataBar" priority="29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{d8b66f14-d73d-4662-a566-143a118775ec}</x14:id>
        </ext>
      </extLst>
    </cfRule>
    <cfRule type="dataBar" priority="29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{0e1a4a74-884a-4a02-945a-3e5c9d6abac6}</x14:id>
        </ext>
      </extLst>
    </cfRule>
  </conditionalFormatting>
  <conditionalFormatting sqref="F75:F76">
    <cfRule type="dataBar" priority="29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{d58c9b3c-58b6-43f9-9a1c-6f253ed0e241}</x14:id>
        </ext>
      </extLst>
    </cfRule>
    <cfRule type="dataBar" priority="29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{42bb5c0e-9f70-40c6-a264-7dcea3bd1240}</x14:id>
        </ext>
      </extLst>
    </cfRule>
    <cfRule type="dataBar" priority="29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{869d4d9b-e99f-4506-8d64-32e9f5ad8c2d}</x14:id>
        </ext>
      </extLst>
    </cfRule>
    <cfRule type="dataBar" priority="29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{79e9f1db-caf1-4764-b7f5-e16e1684645b}</x14:id>
        </ext>
      </extLst>
    </cfRule>
    <cfRule type="dataBar" priority="29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{aec3d639-2e44-4ceb-a888-8663681ca886}</x14:id>
        </ext>
      </extLst>
    </cfRule>
  </conditionalFormatting>
  <conditionalFormatting sqref="F77:F78">
    <cfRule type="dataBar" priority="28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{ab8b784c-3d49-4fec-9e63-8385288c3bf8}</x14:id>
        </ext>
      </extLst>
    </cfRule>
    <cfRule type="dataBar" priority="28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{91b1a41f-dcdb-4103-9d62-dcbc01c87db2}</x14:id>
        </ext>
      </extLst>
    </cfRule>
    <cfRule type="dataBar" priority="28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{6a365c02-037c-4341-bc81-78a8faebf7a8}</x14:id>
        </ext>
      </extLst>
    </cfRule>
    <cfRule type="dataBar" priority="28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{97605d3f-5f9f-4724-a79e-488799910501}</x14:id>
        </ext>
      </extLst>
    </cfRule>
    <cfRule type="dataBar" priority="28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{55a4dfa9-85c2-48fd-b903-370074079965}</x14:id>
        </ext>
      </extLst>
    </cfRule>
  </conditionalFormatting>
  <conditionalFormatting sqref="F79:F81">
    <cfRule type="dataBar" priority="28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{8bcaebe7-b6ee-4ca1-bb34-e39130e4e5df}</x14:id>
        </ext>
      </extLst>
    </cfRule>
    <cfRule type="dataBar" priority="28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{9f327947-f363-4f1b-876c-95f4b96c244b}</x14:id>
        </ext>
      </extLst>
    </cfRule>
    <cfRule type="dataBar" priority="28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{ad2ef976-e731-4a72-9d77-4c2541471e06}</x14:id>
        </ext>
      </extLst>
    </cfRule>
    <cfRule type="dataBar" priority="28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{8aa84137-9fdc-4e01-9aed-06d83e6eccb9}</x14:id>
        </ext>
      </extLst>
    </cfRule>
    <cfRule type="dataBar" priority="28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{41045efb-6bcc-4706-a180-a9e58102c96f}</x14:id>
        </ext>
      </extLst>
    </cfRule>
  </conditionalFormatting>
  <conditionalFormatting sqref="F82:F83">
    <cfRule type="dataBar" priority="28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{89ba3d8c-5819-454f-9867-701fb81877f0}</x14:id>
        </ext>
      </extLst>
    </cfRule>
    <cfRule type="dataBar" priority="28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{98ecd704-42b7-4780-a109-dadb7d2a044c}</x14:id>
        </ext>
      </extLst>
    </cfRule>
    <cfRule type="dataBar" priority="28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{3e7e242b-8297-463e-9628-4b2574f49bbb}</x14:id>
        </ext>
      </extLst>
    </cfRule>
    <cfRule type="dataBar" priority="28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{267403c2-b0ec-409f-b100-01bad4d0c9b5}</x14:id>
        </ext>
      </extLst>
    </cfRule>
    <cfRule type="dataBar" priority="28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{d70a4e21-8755-4c6e-9b3e-02b98f1a3353}</x14:id>
        </ext>
      </extLst>
    </cfRule>
  </conditionalFormatting>
  <conditionalFormatting sqref="F84:F85">
    <cfRule type="dataBar" priority="27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{b6fa9348-0f54-4ad3-86f2-620b244c8228}</x14:id>
        </ext>
      </extLst>
    </cfRule>
    <cfRule type="dataBar" priority="27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{10e25840-df2c-4f00-a468-820420c1f3c7}</x14:id>
        </ext>
      </extLst>
    </cfRule>
    <cfRule type="dataBar" priority="27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{fd85dbd2-536b-48ae-a229-25f56a3db6b4}</x14:id>
        </ext>
      </extLst>
    </cfRule>
    <cfRule type="dataBar" priority="27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{7be43b5a-488d-468e-856d-f2b3720eb8af}</x14:id>
        </ext>
      </extLst>
    </cfRule>
    <cfRule type="dataBar" priority="27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{dd5eed1a-093b-479e-b5ca-b0b29d327980}</x14:id>
        </ext>
      </extLst>
    </cfRule>
  </conditionalFormatting>
  <conditionalFormatting sqref="F86:F89">
    <cfRule type="dataBar" priority="27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{06f54318-a6f3-4aa5-9ba9-f01ec3b44d21}</x14:id>
        </ext>
      </extLst>
    </cfRule>
    <cfRule type="dataBar" priority="27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{d8e32e84-df2d-4b04-9181-4107d4334124}</x14:id>
        </ext>
      </extLst>
    </cfRule>
    <cfRule type="dataBar" priority="27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{45b193b0-aefe-4063-b43e-7e0f4eba0484}</x14:id>
        </ext>
      </extLst>
    </cfRule>
    <cfRule type="dataBar" priority="27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{c6082ddd-073a-41e4-a077-92ce0c1d6dee}</x14:id>
        </ext>
      </extLst>
    </cfRule>
    <cfRule type="dataBar" priority="27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{6c33e9f5-97cd-4d0f-86dd-de56a3ddc496}</x14:id>
        </ext>
      </extLst>
    </cfRule>
  </conditionalFormatting>
  <conditionalFormatting sqref="F90:F92">
    <cfRule type="dataBar" priority="27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{d52fbf6b-6bbd-436b-8455-491c482b2739}</x14:id>
        </ext>
      </extLst>
    </cfRule>
    <cfRule type="dataBar" priority="27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{d283161a-8334-4609-bf75-2ff46a172fde}</x14:id>
        </ext>
      </extLst>
    </cfRule>
    <cfRule type="dataBar" priority="27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{9b054291-2e76-4c4c-83cc-15bf426eb48a}</x14:id>
        </ext>
      </extLst>
    </cfRule>
    <cfRule type="dataBar" priority="27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{dedc3259-5531-4b9d-a405-82d47377c1a2}</x14:id>
        </ext>
      </extLst>
    </cfRule>
    <cfRule type="dataBar" priority="27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{6176bd57-3574-4ba2-ad7b-00f6b95d31e8}</x14:id>
        </ext>
      </extLst>
    </cfRule>
  </conditionalFormatting>
  <conditionalFormatting sqref="F93:F94">
    <cfRule type="dataBar" priority="26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{815998cb-7ea5-40d6-9ca8-80cd6137b1ee}</x14:id>
        </ext>
      </extLst>
    </cfRule>
    <cfRule type="dataBar" priority="27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{20a37213-a3a3-4032-8006-bb2208da2f61}</x14:id>
        </ext>
      </extLst>
    </cfRule>
    <cfRule type="dataBar" priority="26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{876c7c14-b105-496f-9917-e202502fa363}</x14:id>
        </ext>
      </extLst>
    </cfRule>
    <cfRule type="dataBar" priority="26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{f0acbbe9-bb0b-4f95-912e-741ab89583ca}</x14:id>
        </ext>
      </extLst>
    </cfRule>
    <cfRule type="dataBar" priority="26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{8205c22d-68d0-442e-b54d-24720fc6492f}</x14:id>
        </ext>
      </extLst>
    </cfRule>
  </conditionalFormatting>
  <conditionalFormatting sqref="F95:F96">
    <cfRule type="dataBar" priority="26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{1c8a7062-fb0b-4f99-8062-782064a8024e}</x14:id>
        </ext>
      </extLst>
    </cfRule>
    <cfRule type="dataBar" priority="26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{99c92a38-7a38-4434-b7a0-0e5e31900fb1}</x14:id>
        </ext>
      </extLst>
    </cfRule>
    <cfRule type="dataBar" priority="26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{9ce4c098-85cd-4281-a5ad-137102ee3e61}</x14:id>
        </ext>
      </extLst>
    </cfRule>
    <cfRule type="dataBar" priority="26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{e9df1920-9c99-4bea-ae2c-9ff5460cea84}</x14:id>
        </ext>
      </extLst>
    </cfRule>
    <cfRule type="dataBar" priority="26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{84bae3d4-816f-473d-820c-11b2e7e6f871}</x14:id>
        </ext>
      </extLst>
    </cfRule>
  </conditionalFormatting>
  <conditionalFormatting sqref="F98:F99">
    <cfRule type="dataBar" priority="26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{e8e9017c-0892-4694-9034-0e4b2eb33eea}</x14:id>
        </ext>
      </extLst>
    </cfRule>
    <cfRule type="dataBar" priority="26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{cd741bb0-7337-4150-ad2c-a7432414297c}</x14:id>
        </ext>
      </extLst>
    </cfRule>
    <cfRule type="dataBar" priority="26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{466cf0b2-46c7-469f-be8e-e2c587b6152a}</x14:id>
        </ext>
      </extLst>
    </cfRule>
    <cfRule type="dataBar" priority="26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{24f9d048-6644-4d04-b73c-72b552238a0a}</x14:id>
        </ext>
      </extLst>
    </cfRule>
    <cfRule type="dataBar" priority="26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{167b3db5-9a49-4937-b125-a68fe1f69029}</x14:id>
        </ext>
      </extLst>
    </cfRule>
  </conditionalFormatting>
  <conditionalFormatting sqref="F100:F101">
    <cfRule type="dataBar" priority="25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{22f5894b-3291-43ab-b747-d7a2e1d4cd86}</x14:id>
        </ext>
      </extLst>
    </cfRule>
    <cfRule type="dataBar" priority="25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{585b7840-d75a-41b5-b41e-8a0b3be0d200}</x14:id>
        </ext>
      </extLst>
    </cfRule>
    <cfRule type="dataBar" priority="2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{6792e71b-6338-4259-8122-350833c8a4a2}</x14:id>
        </ext>
      </extLst>
    </cfRule>
    <cfRule type="dataBar" priority="25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{474fd67f-cc12-4de9-8044-901b27f381ef}</x14:id>
        </ext>
      </extLst>
    </cfRule>
  </conditionalFormatting>
  <conditionalFormatting sqref="F104:F105">
    <cfRule type="dataBar" priority="2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{c077cef0-63f6-44af-a949-2f83383b0856}</x14:id>
        </ext>
      </extLst>
    </cfRule>
    <cfRule type="dataBar" priority="2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{624e3c91-9488-481a-95f2-a0f7b806a49e}</x14:id>
        </ext>
      </extLst>
    </cfRule>
    <cfRule type="dataBar" priority="2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{432f7f00-a5b3-4aec-a42e-8620c7597da8}</x14:id>
        </ext>
      </extLst>
    </cfRule>
    <cfRule type="dataBar" priority="25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{9b35c031-0ddf-4fdb-a62e-163fa29dbfb4}</x14:id>
        </ext>
      </extLst>
    </cfRule>
    <cfRule type="dataBar" priority="2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{a5e80d53-7df4-45dd-9940-aad2eab2cd0b}</x14:id>
        </ext>
      </extLst>
    </cfRule>
  </conditionalFormatting>
  <conditionalFormatting sqref="F115:F116">
    <cfRule type="dataBar" priority="24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{d6d13965-c408-4555-b39b-0320c96a6c79}</x14:id>
        </ext>
      </extLst>
    </cfRule>
    <cfRule type="dataBar" priority="24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{dcfa401d-b710-4aea-ba55-a96ed79b84d0}</x14:id>
        </ext>
      </extLst>
    </cfRule>
    <cfRule type="dataBar" priority="24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{8ae702d6-1f64-4187-bc14-280f9c39e88b}</x14:id>
        </ext>
      </extLst>
    </cfRule>
    <cfRule type="dataBar" priority="2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{7c223dc8-0ebe-41cc-9725-191f417bffda}</x14:id>
        </ext>
      </extLst>
    </cfRule>
    <cfRule type="dataBar" priority="2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{2d7ea08f-42bc-48a4-9d36-6c8c547863be}</x14:id>
        </ext>
      </extLst>
    </cfRule>
  </conditionalFormatting>
  <conditionalFormatting sqref="F117:F118">
    <cfRule type="dataBar" priority="23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{c4b82fdd-2b2c-4b8b-99a3-6fecd19971d8}</x14:id>
        </ext>
      </extLst>
    </cfRule>
    <cfRule type="dataBar" priority="2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{90cbd2c0-2222-40ad-a97a-be9e56a825e6}</x14:id>
        </ext>
      </extLst>
    </cfRule>
    <cfRule type="dataBar" priority="2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{f61df257-b0df-495f-a4d9-377d896a9c5d}</x14:id>
        </ext>
      </extLst>
    </cfRule>
    <cfRule type="dataBar" priority="23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{c8fae953-3419-4da8-9e8b-3302cf09f359}</x14:id>
        </ext>
      </extLst>
    </cfRule>
    <cfRule type="dataBar" priority="23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{25d2d501-4a0a-4f90-9282-9f6fbce0b214}</x14:id>
        </ext>
      </extLst>
    </cfRule>
  </conditionalFormatting>
  <conditionalFormatting sqref="F119:F120">
    <cfRule type="dataBar" priority="2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{d85a5802-eb49-4cb1-b79c-cbab10ee1dd9}</x14:id>
        </ext>
      </extLst>
    </cfRule>
    <cfRule type="dataBar" priority="23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{b96cd71d-be46-47d3-ae9e-5588d9ec0744}</x14:id>
        </ext>
      </extLst>
    </cfRule>
    <cfRule type="dataBar" priority="2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{858660af-702d-4d4c-b3d3-df42edbb762a}</x14:id>
        </ext>
      </extLst>
    </cfRule>
    <cfRule type="dataBar" priority="2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{0a1c11f6-63bf-4370-96a2-4ad450013f74}</x14:id>
        </ext>
      </extLst>
    </cfRule>
    <cfRule type="dataBar" priority="2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{dacad8d1-70ff-4871-aca8-8c0aa6f737ff}</x14:id>
        </ext>
      </extLst>
    </cfRule>
  </conditionalFormatting>
  <conditionalFormatting sqref="F127:F128">
    <cfRule type="dataBar" priority="2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{1ad895db-afe7-43cf-9417-63924d8ee750}</x14:id>
        </ext>
      </extLst>
    </cfRule>
    <cfRule type="dataBar" priority="2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{c1600ecd-e9d9-4e4b-9cac-5b0d07e4f502}</x14:id>
        </ext>
      </extLst>
    </cfRule>
    <cfRule type="dataBar" priority="22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{c6c72754-c366-4e1d-811a-d0b2a82cabc0}</x14:id>
        </ext>
      </extLst>
    </cfRule>
    <cfRule type="dataBar" priority="2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{80d0bc37-888d-4bea-a2df-79fd98bfd7ff}</x14:id>
        </ext>
      </extLst>
    </cfRule>
    <cfRule type="dataBar" priority="2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{326dc48a-2364-48e5-93a1-f0564c870462}</x14:id>
        </ext>
      </extLst>
    </cfRule>
  </conditionalFormatting>
  <conditionalFormatting sqref="F129:F131">
    <cfRule type="dataBar" priority="2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{bd16d63f-8346-4c7d-a98f-0da26f6b09bb}</x14:id>
        </ext>
      </extLst>
    </cfRule>
    <cfRule type="dataBar" priority="2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{8c06339c-7a20-48f7-9da8-aced29272c41}</x14:id>
        </ext>
      </extLst>
    </cfRule>
    <cfRule type="dataBar" priority="2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{1314adcf-6cfc-4e02-b9ee-f22ab4d8d395}</x14:id>
        </ext>
      </extLst>
    </cfRule>
    <cfRule type="dataBar" priority="2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{ddf06a84-a543-4b1e-ad1e-755031404e53}</x14:id>
        </ext>
      </extLst>
    </cfRule>
    <cfRule type="dataBar" priority="2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{7e562a00-c504-47ab-a00a-05488b41e0b3}</x14:id>
        </ext>
      </extLst>
    </cfRule>
  </conditionalFormatting>
  <conditionalFormatting sqref="F132:F133">
    <cfRule type="dataBar" priority="2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{3ca88e03-ad3b-4c56-9e83-04b8425aeebd}</x14:id>
        </ext>
      </extLst>
    </cfRule>
    <cfRule type="dataBar" priority="2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{9c7fbaa6-8ce1-497c-b87a-56364e4d7da2}</x14:id>
        </ext>
      </extLst>
    </cfRule>
    <cfRule type="dataBar" priority="2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{d6d949f2-0e0e-4eaa-9626-db65e2e813d7}</x14:id>
        </ext>
      </extLst>
    </cfRule>
    <cfRule type="dataBar" priority="2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{c6c199b2-d64a-4b0f-adf1-309743e5ab98}</x14:id>
        </ext>
      </extLst>
    </cfRule>
    <cfRule type="dataBar" priority="2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{9f2b224a-8e78-460e-a28f-8eb8dc9f8242}</x14:id>
        </ext>
      </extLst>
    </cfRule>
  </conditionalFormatting>
  <conditionalFormatting sqref="F135:F136">
    <cfRule type="dataBar" priority="2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{e8e172a5-5649-479c-9e4e-37f71c17b958}</x14:id>
        </ext>
      </extLst>
    </cfRule>
    <cfRule type="dataBar" priority="2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{418557aa-2724-4b38-9787-be812ad7e756}</x14:id>
        </ext>
      </extLst>
    </cfRule>
    <cfRule type="dataBar" priority="2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{72796f8a-6869-4e5a-8571-584beddc6373}</x14:id>
        </ext>
      </extLst>
    </cfRule>
    <cfRule type="dataBar" priority="20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{643508d7-c54e-44fa-a79b-57f70405003f}</x14:id>
        </ext>
      </extLst>
    </cfRule>
    <cfRule type="dataBar" priority="20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{65a209c5-b00a-4783-a2eb-8cf70420586a}</x14:id>
        </ext>
      </extLst>
    </cfRule>
  </conditionalFormatting>
  <conditionalFormatting sqref="F145:F215">
    <cfRule type="dataBar" priority="6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{f0437c72-6fc3-4d17-b435-355faf8f3314}</x14:id>
        </ext>
      </extLst>
    </cfRule>
  </conditionalFormatting>
  <conditionalFormatting sqref="I64:I66">
    <cfRule type="dataBar" priority="3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{61496868-c6bb-4e90-b5d3-70ee0c0cdb5e}</x14:id>
        </ext>
      </extLst>
    </cfRule>
  </conditionalFormatting>
  <conditionalFormatting sqref="I67:I68">
    <cfRule type="dataBar" priority="30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{b5ac0656-8aab-4371-844d-2c381e122691}</x14:id>
        </ext>
      </extLst>
    </cfRule>
    <cfRule type="dataBar" priority="30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{ae1330ed-f0b1-4311-805b-d967fe629526}</x14:id>
        </ext>
      </extLst>
    </cfRule>
    <cfRule type="dataBar" priority="30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{5014001c-e9d7-4e7e-8312-2de6c539eca1}</x14:id>
        </ext>
      </extLst>
    </cfRule>
    <cfRule type="dataBar" priority="30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{9143b2ec-fbb2-4c5d-af50-19bd9b3db8ca}</x14:id>
        </ext>
      </extLst>
    </cfRule>
    <cfRule type="dataBar" priority="30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{7588ba6d-a05e-43d9-95e8-26377d57c651}</x14:id>
        </ext>
      </extLst>
    </cfRule>
    <cfRule type="dataBar" priority="30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{1ef65204-fd60-4635-b781-9693144e6993}</x14:id>
        </ext>
      </extLst>
    </cfRule>
    <cfRule type="dataBar" priority="30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{939d0f83-dd32-4219-b363-6f32c26f60ae}</x14:id>
        </ext>
      </extLst>
    </cfRule>
    <cfRule type="dataBar" priority="30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{36fc2d44-59bf-4450-8d28-dcb6f02c1b4b}</x14:id>
        </ext>
      </extLst>
    </cfRule>
    <cfRule type="dataBar" priority="30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{53b1e858-8e91-4736-99b9-e43fd06bbbdd}</x14:id>
        </ext>
      </extLst>
    </cfRule>
    <cfRule type="dataBar" priority="3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{5f96e5c0-8771-4ae4-87ed-3a5ecb4cd2c1}</x14:id>
        </ext>
      </extLst>
    </cfRule>
    <cfRule type="dataBar" priority="3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{c7d65617-5fea-4a6e-82e8-1a8af9f7f6b7}</x14:id>
        </ext>
      </extLst>
    </cfRule>
    <cfRule type="dataBar" priority="30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{8b4030ab-f23d-4ed9-b047-74d7e763dacf}</x14:id>
        </ext>
      </extLst>
    </cfRule>
  </conditionalFormatting>
  <conditionalFormatting sqref="I70:I71">
    <cfRule type="dataBar" priority="29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{315bd7f8-5372-4df7-a366-edb480ec0389}</x14:id>
        </ext>
      </extLst>
    </cfRule>
    <cfRule type="dataBar" priority="29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{b33eef2d-9017-4179-a9cf-164376d0641d}</x14:id>
        </ext>
      </extLst>
    </cfRule>
    <cfRule type="dataBar" priority="29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{946677d9-efce-4d06-babf-9a5ef7868584}</x14:id>
        </ext>
      </extLst>
    </cfRule>
    <cfRule type="dataBar" priority="29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{e673c1b2-95d6-45c5-8c2a-028473f65328}</x14:id>
        </ext>
      </extLst>
    </cfRule>
    <cfRule type="dataBar" priority="29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{8e3444a9-6355-45ba-9540-fbaa946072a6}</x14:id>
        </ext>
      </extLst>
    </cfRule>
    <cfRule type="dataBar" priority="29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{cc9ebc37-f192-4141-8ef7-77678eeab51e}</x14:id>
        </ext>
      </extLst>
    </cfRule>
    <cfRule type="dataBar" priority="29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{feef9516-4816-4cda-aa46-4e87735d7719}</x14:id>
        </ext>
      </extLst>
    </cfRule>
    <cfRule type="dataBar" priority="29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{600a9afd-d7a2-4996-a9f1-997adcbf9192}</x14:id>
        </ext>
      </extLst>
    </cfRule>
    <cfRule type="dataBar" priority="29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{2028c28f-46c3-467d-8935-2a67a0effbf6}</x14:id>
        </ext>
      </extLst>
    </cfRule>
    <cfRule type="dataBar" priority="29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{072eb0ee-cafb-45b5-aafd-b4f3987984f4}</x14:id>
        </ext>
      </extLst>
    </cfRule>
    <cfRule type="dataBar" priority="29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{ca462e76-b101-440f-82ee-bdd8344f4716}</x14:id>
        </ext>
      </extLst>
    </cfRule>
    <cfRule type="dataBar" priority="29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{bc03d36c-1015-4386-9023-b418a5c3c024}</x14:id>
        </ext>
      </extLst>
    </cfRule>
    <cfRule type="dataBar" priority="29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{68f169ef-956f-49e5-abf0-79ca22273207}</x14:id>
        </ext>
      </extLst>
    </cfRule>
    <cfRule type="dataBar" priority="29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{3501b592-8a43-45df-a042-7aa5fee8f1dd}</x14:id>
        </ext>
      </extLst>
    </cfRule>
  </conditionalFormatting>
  <conditionalFormatting sqref="I72:I73">
    <cfRule type="dataBar" priority="29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{5cd3ad98-a29a-47fd-9955-3c2c1a87a985}</x14:id>
        </ext>
      </extLst>
    </cfRule>
    <cfRule type="dataBar" priority="29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{01fbd929-e139-404c-a474-0c236cba4d08}</x14:id>
        </ext>
      </extLst>
    </cfRule>
    <cfRule type="dataBar" priority="29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{9d58d1ac-8805-40c1-8967-6acc90e2032c}</x14:id>
        </ext>
      </extLst>
    </cfRule>
    <cfRule type="dataBar" priority="29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{4eaf5b26-1d11-44e3-8b2e-bfc1571b3615}</x14:id>
        </ext>
      </extLst>
    </cfRule>
    <cfRule type="dataBar" priority="29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{851aec0d-abec-44a2-91d7-e1f32953d5d8}</x14:id>
        </ext>
      </extLst>
    </cfRule>
    <cfRule type="dataBar" priority="29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{8c0ff596-dc51-4fb7-a078-e16be8ccdf4b}</x14:id>
        </ext>
      </extLst>
    </cfRule>
    <cfRule type="dataBar" priority="29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{f596530a-0376-490b-979a-213ffd8f87db}</x14:id>
        </ext>
      </extLst>
    </cfRule>
    <cfRule type="dataBar" priority="29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{2077e363-a87b-4146-a7a1-373894ab83ed}</x14:id>
        </ext>
      </extLst>
    </cfRule>
    <cfRule type="dataBar" priority="29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{e9c65359-18d3-4cee-879a-6294355230ce}</x14:id>
        </ext>
      </extLst>
    </cfRule>
    <cfRule type="dataBar" priority="29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{ce1f362c-e440-4f54-ae72-be5fdf05f490}</x14:id>
        </ext>
      </extLst>
    </cfRule>
    <cfRule type="dataBar" priority="29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{17c436b0-7696-4835-9830-dda36e0f588f}</x14:id>
        </ext>
      </extLst>
    </cfRule>
    <cfRule type="dataBar" priority="29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{2743e1f9-892d-48f4-a2bd-e202d259bdab}</x14:id>
        </ext>
      </extLst>
    </cfRule>
    <cfRule type="dataBar" priority="29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{8a2d7fa1-a1a6-4bee-a8dd-dbb5dde87a32}</x14:id>
        </ext>
      </extLst>
    </cfRule>
    <cfRule type="dataBar" priority="29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{6756540a-03e2-4241-9af9-0f1f4ffc2611}</x14:id>
        </ext>
      </extLst>
    </cfRule>
  </conditionalFormatting>
  <conditionalFormatting sqref="I74:I75">
    <cfRule type="dataBar" priority="29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{76eb393f-895e-4973-868b-39dceaef65ad}</x14:id>
        </ext>
      </extLst>
    </cfRule>
    <cfRule type="dataBar" priority="29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{0824541e-4639-4b09-b60f-6e3140916b86}</x14:id>
        </ext>
      </extLst>
    </cfRule>
    <cfRule type="dataBar" priority="29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{6ecc3731-e7b5-4033-b768-cb73e6748efe}</x14:id>
        </ext>
      </extLst>
    </cfRule>
    <cfRule type="dataBar" priority="29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{8c4b4919-cbe8-4f39-824d-4d8d12c4020e}</x14:id>
        </ext>
      </extLst>
    </cfRule>
    <cfRule type="dataBar" priority="29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{4bae70d5-53c9-4360-bb05-4ffd99fcd746}</x14:id>
        </ext>
      </extLst>
    </cfRule>
    <cfRule type="dataBar" priority="29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{f4b169ff-4f2a-4736-b0cc-2392db2e146c}</x14:id>
        </ext>
      </extLst>
    </cfRule>
    <cfRule type="dataBar" priority="29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{98518b48-d25a-410d-9b7d-33470b35a7a2}</x14:id>
        </ext>
      </extLst>
    </cfRule>
    <cfRule type="dataBar" priority="29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{0032d1fc-42a6-41fc-af86-af09d5b4354a}</x14:id>
        </ext>
      </extLst>
    </cfRule>
    <cfRule type="dataBar" priority="29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{f22d14a9-81f2-43a2-9f0d-3bb3ababa92a}</x14:id>
        </ext>
      </extLst>
    </cfRule>
    <cfRule type="dataBar" priority="29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{2bc61cd5-1827-43d3-8740-bc1f2b78017a}</x14:id>
        </ext>
      </extLst>
    </cfRule>
    <cfRule type="dataBar" priority="29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{71fef7f9-0d91-4fe9-be36-64cf2064f44c}</x14:id>
        </ext>
      </extLst>
    </cfRule>
    <cfRule type="dataBar" priority="29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{d06edfec-ccf6-4aa0-8a1f-9d4a34384a6f}</x14:id>
        </ext>
      </extLst>
    </cfRule>
    <cfRule type="dataBar" priority="29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{275b3a51-639a-49f6-945a-6cc4e7ca001d}</x14:id>
        </ext>
      </extLst>
    </cfRule>
    <cfRule type="dataBar" priority="29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{def0babe-37e1-4d44-980a-b7122ad7bb3a}</x14:id>
        </ext>
      </extLst>
    </cfRule>
  </conditionalFormatting>
  <conditionalFormatting sqref="I76:I78">
    <cfRule type="dataBar" priority="28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{b46f3c56-7579-46d1-a259-e525653c036b}</x14:id>
        </ext>
      </extLst>
    </cfRule>
    <cfRule type="dataBar" priority="28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{3ebd9455-17b1-4876-908f-eca631155bfc}</x14:id>
        </ext>
      </extLst>
    </cfRule>
    <cfRule type="dataBar" priority="28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{0144b669-3b24-44d5-bd04-e8838ad4f634}</x14:id>
        </ext>
      </extLst>
    </cfRule>
    <cfRule type="dataBar" priority="28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{487a4a6f-f91c-41ae-8930-e1841494da05}</x14:id>
        </ext>
      </extLst>
    </cfRule>
    <cfRule type="dataBar" priority="28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{ee4cb959-2e18-4303-8e60-bf5c2be5f2ee}</x14:id>
        </ext>
      </extLst>
    </cfRule>
    <cfRule type="dataBar" priority="28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{a84965bb-62bd-42b8-aa78-d4fc25199219}</x14:id>
        </ext>
      </extLst>
    </cfRule>
    <cfRule type="dataBar" priority="28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{da21e9d2-8202-4fea-a4a8-b669ea575a40}</x14:id>
        </ext>
      </extLst>
    </cfRule>
    <cfRule type="dataBar" priority="28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{6248a6bd-6654-4a0b-ab6e-2a4d66d15856}</x14:id>
        </ext>
      </extLst>
    </cfRule>
    <cfRule type="dataBar" priority="28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{d23062e2-ee14-43af-9d60-59633a952d8d}</x14:id>
        </ext>
      </extLst>
    </cfRule>
    <cfRule type="dataBar" priority="28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{92ddd34c-7d48-4624-99a0-a9cdb6bfd5b6}</x14:id>
        </ext>
      </extLst>
    </cfRule>
    <cfRule type="dataBar" priority="28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{68e39b87-e8ef-4d06-b938-0dc6a96dfee9}</x14:id>
        </ext>
      </extLst>
    </cfRule>
    <cfRule type="dataBar" priority="28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{cb824075-91bf-4f15-9af3-0b3a20ca41b4}</x14:id>
        </ext>
      </extLst>
    </cfRule>
    <cfRule type="dataBar" priority="28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{e1ce3539-4828-42b0-8a96-bfa65034c72f}</x14:id>
        </ext>
      </extLst>
    </cfRule>
    <cfRule type="dataBar" priority="28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{408ae526-5a08-4f80-9e0b-b83f798b32b2}</x14:id>
        </ext>
      </extLst>
    </cfRule>
  </conditionalFormatting>
  <conditionalFormatting sqref="I79:I80">
    <cfRule type="dataBar" priority="28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{24afe578-c5a1-4648-98e0-2293c19ece3a}</x14:id>
        </ext>
      </extLst>
    </cfRule>
    <cfRule type="dataBar" priority="28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{b9d09f41-3b25-41bb-b0d2-58c26d15cb7a}</x14:id>
        </ext>
      </extLst>
    </cfRule>
    <cfRule type="dataBar" priority="28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{52416d1c-405f-4708-b577-820295048d3b}</x14:id>
        </ext>
      </extLst>
    </cfRule>
    <cfRule type="dataBar" priority="28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{4dc61d18-8eaf-4aff-a251-424ea1aea14b}</x14:id>
        </ext>
      </extLst>
    </cfRule>
    <cfRule type="dataBar" priority="28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{a459c493-835a-4817-a122-910138cba342}</x14:id>
        </ext>
      </extLst>
    </cfRule>
    <cfRule type="dataBar" priority="28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{de343b91-eac9-4a22-992d-21c5c887f140}</x14:id>
        </ext>
      </extLst>
    </cfRule>
    <cfRule type="dataBar" priority="28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{3edc4c19-b885-43ff-ad85-210845001a02}</x14:id>
        </ext>
      </extLst>
    </cfRule>
    <cfRule type="dataBar" priority="28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{3c133c67-2f67-4460-b52c-56b60f358727}</x14:id>
        </ext>
      </extLst>
    </cfRule>
    <cfRule type="dataBar" priority="28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{4c797061-922b-460c-87c9-77f102557397}</x14:id>
        </ext>
      </extLst>
    </cfRule>
    <cfRule type="dataBar" priority="28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{ee15bfd4-1032-4d86-bf0a-29462d022026}</x14:id>
        </ext>
      </extLst>
    </cfRule>
    <cfRule type="dataBar" priority="28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{a4018abe-9d50-4ef4-8b83-d8f8477de291}</x14:id>
        </ext>
      </extLst>
    </cfRule>
    <cfRule type="dataBar" priority="28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{da3d905a-7c33-48ea-bebd-40aac891f60f}</x14:id>
        </ext>
      </extLst>
    </cfRule>
    <cfRule type="dataBar" priority="28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{147db45e-7eed-4f56-9fe1-515c8ee74f15}</x14:id>
        </ext>
      </extLst>
    </cfRule>
    <cfRule type="dataBar" priority="28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{1bd4ebe6-419e-4b75-aff8-6fca5859497d}</x14:id>
        </ext>
      </extLst>
    </cfRule>
  </conditionalFormatting>
  <conditionalFormatting sqref="I81:I82">
    <cfRule type="dataBar" priority="2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{59a1e507-1683-4e03-8724-52bfef6f6dcf}</x14:id>
        </ext>
      </extLst>
    </cfRule>
    <cfRule type="dataBar" priority="27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{6019cdaa-25d5-463d-a964-0f9acd40dd0e}</x14:id>
        </ext>
      </extLst>
    </cfRule>
    <cfRule type="dataBar" priority="27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{2c03039f-48f4-4cc1-a915-afcd59e6cadd}</x14:id>
        </ext>
      </extLst>
    </cfRule>
    <cfRule type="dataBar" priority="27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{a81f4e44-2d6a-4be3-9076-bb4113800ac2}</x14:id>
        </ext>
      </extLst>
    </cfRule>
    <cfRule type="dataBar" priority="27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{cad43012-a4f4-4163-a196-c8682ced5606}</x14:id>
        </ext>
      </extLst>
    </cfRule>
    <cfRule type="dataBar" priority="27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{8b7155d7-9eba-424e-97e0-fea2c7511db5}</x14:id>
        </ext>
      </extLst>
    </cfRule>
    <cfRule type="dataBar" priority="27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{5ccb359b-00b9-4c70-961c-8121e57e6af1}</x14:id>
        </ext>
      </extLst>
    </cfRule>
    <cfRule type="dataBar" priority="27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{3500db36-5c46-48f8-a5f4-406cec9d8fca}</x14:id>
        </ext>
      </extLst>
    </cfRule>
    <cfRule type="dataBar" priority="27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{67959236-484f-4d0a-b1a4-5017cfd4bad2}</x14:id>
        </ext>
      </extLst>
    </cfRule>
    <cfRule type="dataBar" priority="27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{3808e844-85bc-4456-a829-3af21955dfbe}</x14:id>
        </ext>
      </extLst>
    </cfRule>
    <cfRule type="dataBar" priority="27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{8f35944e-449b-4773-8381-4c60e7fbf6af}</x14:id>
        </ext>
      </extLst>
    </cfRule>
    <cfRule type="dataBar" priority="27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{fdb8b97a-cfea-4e14-8212-3243af5078f8}</x14:id>
        </ext>
      </extLst>
    </cfRule>
    <cfRule type="dataBar" priority="27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{4fbf8ad7-26ae-48e1-9c90-43755d065ced}</x14:id>
        </ext>
      </extLst>
    </cfRule>
  </conditionalFormatting>
  <conditionalFormatting sqref="I83:I84">
    <cfRule type="dataBar" priority="2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{423dd4a0-ceaa-4731-9777-e2193d7b2f95}</x14:id>
        </ext>
      </extLst>
    </cfRule>
    <cfRule type="dataBar" priority="2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{3ebd178b-44ed-444e-b817-a62d1c743270}</x14:id>
        </ext>
      </extLst>
    </cfRule>
    <cfRule type="dataBar" priority="2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{2b4faa58-26a1-4b8c-a7b1-5463f04c4bef}</x14:id>
        </ext>
      </extLst>
    </cfRule>
    <cfRule type="dataBar" priority="2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{d088bb1d-5b1f-45c3-9785-2ee3b224e9de}</x14:id>
        </ext>
      </extLst>
    </cfRule>
    <cfRule type="dataBar" priority="27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{3c1757f1-21a6-421e-9a2a-b7a11ced7f1c}</x14:id>
        </ext>
      </extLst>
    </cfRule>
    <cfRule type="dataBar" priority="27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{35bb3232-0b83-40c6-b3f2-73883af5cf6d}</x14:id>
        </ext>
      </extLst>
    </cfRule>
    <cfRule type="dataBar" priority="27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{9c4dbfd5-476d-4cf3-8d61-05c6e1c150f4}</x14:id>
        </ext>
      </extLst>
    </cfRule>
    <cfRule type="dataBar" priority="27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{f0570e37-0359-41c3-a5b0-09c2170afb56}</x14:id>
        </ext>
      </extLst>
    </cfRule>
    <cfRule type="dataBar" priority="27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{e3881025-612f-4b4a-b32a-71e96d351c58}</x14:id>
        </ext>
      </extLst>
    </cfRule>
    <cfRule type="dataBar" priority="27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{ec271159-f677-4d85-8616-dbbd87807583}</x14:id>
        </ext>
      </extLst>
    </cfRule>
    <cfRule type="dataBar" priority="27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{a0f38d5f-a9ba-4298-b9d8-95a13b9ff61a}</x14:id>
        </ext>
      </extLst>
    </cfRule>
    <cfRule type="dataBar" priority="2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{3d3df162-a4fd-4940-8972-0fec38ac5ef4}</x14:id>
        </ext>
      </extLst>
    </cfRule>
    <cfRule type="dataBar" priority="27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{93bb5e2f-1819-416d-aea5-69fa30adf8f0}</x14:id>
        </ext>
      </extLst>
    </cfRule>
    <cfRule type="dataBar" priority="27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{f547ce06-c88c-4951-be89-7a145cad0297}</x14:id>
        </ext>
      </extLst>
    </cfRule>
  </conditionalFormatting>
  <conditionalFormatting sqref="I104:I105">
    <cfRule type="dataBar" priority="2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{d05e9779-2d35-43ac-a443-af8852936c44}</x14:id>
        </ext>
      </extLst>
    </cfRule>
    <cfRule type="dataBar" priority="2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{9679065f-20a0-42ba-910e-0fb10f6a8f30}</x14:id>
        </ext>
      </extLst>
    </cfRule>
    <cfRule type="dataBar" priority="25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{8b819738-46d8-4055-96df-2f8019729a10}</x14:id>
        </ext>
      </extLst>
    </cfRule>
    <cfRule type="dataBar" priority="2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{d649df18-a035-4f1d-ad55-7009cc503a25}</x14:id>
        </ext>
      </extLst>
    </cfRule>
    <cfRule type="dataBar" priority="2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{e7336ccf-8436-4b8c-9860-7b8872c5a1ee}</x14:id>
        </ext>
      </extLst>
    </cfRule>
    <cfRule type="dataBar" priority="25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{982c5258-23e5-40cb-8958-511926ed6acb}</x14:id>
        </ext>
      </extLst>
    </cfRule>
    <cfRule type="dataBar" priority="2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{31dfc353-9eab-4cf6-848e-092f6d388f2d}</x14:id>
        </ext>
      </extLst>
    </cfRule>
    <cfRule type="dataBar" priority="2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{86653e39-41f7-4aab-8691-b41c23a1dc09}</x14:id>
        </ext>
      </extLst>
    </cfRule>
    <cfRule type="dataBar" priority="25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{21c399a8-235f-4be0-a132-525fd0e4d887}</x14:id>
        </ext>
      </extLst>
    </cfRule>
    <cfRule type="dataBar" priority="2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{fcf4c135-890d-4be5-9743-21f7d8989d46}</x14:id>
        </ext>
      </extLst>
    </cfRule>
    <cfRule type="dataBar" priority="2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{dbab23b1-d972-4573-9d39-6a2052b12614}</x14:id>
        </ext>
      </extLst>
    </cfRule>
    <cfRule type="dataBar" priority="25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{1874f0f6-33ce-48d9-8f1c-1260a722568b}</x14:id>
        </ext>
      </extLst>
    </cfRule>
    <cfRule type="dataBar" priority="2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{585c77e6-8c80-4878-87a6-945e0f7806f7}</x14:id>
        </ext>
      </extLst>
    </cfRule>
    <cfRule type="dataBar" priority="2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{d3c233a2-7cba-4348-b95e-f3b220ef27f8}</x14:id>
        </ext>
      </extLst>
    </cfRule>
  </conditionalFormatting>
  <conditionalFormatting sqref="I108:I114">
    <cfRule type="dataBar" priority="24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{dc6f7d7e-cad5-4cdc-b813-c20f5f3968dd}</x14:id>
        </ext>
      </extLst>
    </cfRule>
  </conditionalFormatting>
  <conditionalFormatting sqref="I109:I110">
    <cfRule type="dataBar" priority="2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{0858178e-6ece-482e-8768-0577a41c8d7c}</x14:id>
        </ext>
      </extLst>
    </cfRule>
    <cfRule type="dataBar" priority="2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{9e4f6a21-4f66-4e2b-89d0-f6fcb3a8ee61}</x14:id>
        </ext>
      </extLst>
    </cfRule>
    <cfRule type="dataBar" priority="25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{03799c79-38e5-4d09-9517-84512dcd398c}</x14:id>
        </ext>
      </extLst>
    </cfRule>
    <cfRule type="dataBar" priority="2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{31e5d6ef-6b81-4a44-8d40-0042b3f61ee3}</x14:id>
        </ext>
      </extLst>
    </cfRule>
    <cfRule type="dataBar" priority="2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{879b046d-2e5e-41ca-8480-2c88eb57dea1}</x14:id>
        </ext>
      </extLst>
    </cfRule>
    <cfRule type="dataBar" priority="25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{1e1cf1a3-84b5-497b-837a-2ada88ed563e}</x14:id>
        </ext>
      </extLst>
    </cfRule>
    <cfRule type="dataBar" priority="2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{e1dabbd3-1f65-4cc7-bdc0-195c791f7740}</x14:id>
        </ext>
      </extLst>
    </cfRule>
    <cfRule type="dataBar" priority="2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{125fcb7a-39c0-40af-8896-e1d527b1fc7a}</x14:id>
        </ext>
      </extLst>
    </cfRule>
    <cfRule type="dataBar" priority="25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{d62dfa23-3fe7-43a4-a3aa-d633b7d39e0e}</x14:id>
        </ext>
      </extLst>
    </cfRule>
    <cfRule type="dataBar" priority="2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{c1e22f2c-0539-430a-bea1-a22379e6042b}</x14:id>
        </ext>
      </extLst>
    </cfRule>
    <cfRule type="dataBar" priority="2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{da96d7cc-d407-4150-9704-e6a102a06184}</x14:id>
        </ext>
      </extLst>
    </cfRule>
    <cfRule type="dataBar" priority="25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{2fd1e5d4-507b-4258-bcc0-b5757a49e945}</x14:id>
        </ext>
      </extLst>
    </cfRule>
    <cfRule type="dataBar" priority="2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{d79ac007-b3a8-40f5-b843-65b0c2f22ff4}</x14:id>
        </ext>
      </extLst>
    </cfRule>
  </conditionalFormatting>
  <conditionalFormatting sqref="I115:I116">
    <cfRule type="dataBar" priority="24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{e0845c87-8b0c-4834-919a-1cffdbdd8fed}</x14:id>
        </ext>
      </extLst>
    </cfRule>
    <cfRule type="dataBar" priority="2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{875b1da2-c24a-48d7-8e83-34775438b7b8}</x14:id>
        </ext>
      </extLst>
    </cfRule>
    <cfRule type="dataBar" priority="2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{88978cb1-d41f-404f-95a9-d87de2df03c6}</x14:id>
        </ext>
      </extLst>
    </cfRule>
    <cfRule type="dataBar" priority="24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{5f937691-bdcb-41e9-86b0-9699faf1b228}</x14:id>
        </ext>
      </extLst>
    </cfRule>
    <cfRule type="dataBar" priority="2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{0ecc6d29-aa20-43bd-85c6-e0ab6fa79844}</x14:id>
        </ext>
      </extLst>
    </cfRule>
    <cfRule type="dataBar" priority="2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{722e8ffe-951f-4a46-ba42-2d7d40e76342}</x14:id>
        </ext>
      </extLst>
    </cfRule>
    <cfRule type="dataBar" priority="24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{c7c99f28-f553-45d9-8577-8ca07b740351}</x14:id>
        </ext>
      </extLst>
    </cfRule>
    <cfRule type="dataBar" priority="2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{32a4cfbc-6472-4453-84d0-9195b4a0dcba}</x14:id>
        </ext>
      </extLst>
    </cfRule>
    <cfRule type="dataBar" priority="2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{87a1db72-9693-4d8a-938c-f51f9a5515fe}</x14:id>
        </ext>
      </extLst>
    </cfRule>
    <cfRule type="dataBar" priority="2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{10752c88-3869-4a7a-96c5-cfd9f5bb65c4}</x14:id>
        </ext>
      </extLst>
    </cfRule>
    <cfRule type="dataBar" priority="2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{afd17b5e-694d-4874-8285-3a1b23675e5a}</x14:id>
        </ext>
      </extLst>
    </cfRule>
    <cfRule type="dataBar" priority="2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{b1c9b892-aa84-4986-824d-2dcb3babf5dd}</x14:id>
        </ext>
      </extLst>
    </cfRule>
    <cfRule type="dataBar" priority="24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{891adc34-e855-451a-925c-e362f49c1041}</x14:id>
        </ext>
      </extLst>
    </cfRule>
    <cfRule type="dataBar" priority="2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{9b75c3e4-8fc8-439b-88bd-c6bd9cb58517}</x14:id>
        </ext>
      </extLst>
    </cfRule>
    <cfRule type="dataBar" priority="2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{0639d146-bbfb-47c1-972c-d220875db50c}</x14:id>
        </ext>
      </extLst>
    </cfRule>
  </conditionalFormatting>
  <conditionalFormatting sqref="I117:I118">
    <cfRule type="dataBar" priority="23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{ec795003-23a5-46ee-b16c-69e058fc9a25}</x14:id>
        </ext>
      </extLst>
    </cfRule>
    <cfRule type="dataBar" priority="23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{0a4cc66d-8137-4338-a58d-a9298bd2852c}</x14:id>
        </ext>
      </extLst>
    </cfRule>
    <cfRule type="dataBar" priority="23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{72e40d55-4951-4546-a36e-5ced5677ce3c}</x14:id>
        </ext>
      </extLst>
    </cfRule>
    <cfRule type="dataBar" priority="2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{6e8fa91a-bd0a-4d00-85fe-9c490cd66bdc}</x14:id>
        </ext>
      </extLst>
    </cfRule>
    <cfRule type="dataBar" priority="23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{434e65ac-5a6a-4f6c-995c-77a9414ab5b2}</x14:id>
        </ext>
      </extLst>
    </cfRule>
    <cfRule type="dataBar" priority="23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{6938480c-d431-41c8-b9c5-ff8d585b7442}</x14:id>
        </ext>
      </extLst>
    </cfRule>
    <cfRule type="dataBar" priority="23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{ee23249a-94fb-4e2f-8027-814a3474bc41}</x14:id>
        </ext>
      </extLst>
    </cfRule>
    <cfRule type="dataBar" priority="2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{dfd92bd6-ecd1-4186-9bc3-196381ea3d92}</x14:id>
        </ext>
      </extLst>
    </cfRule>
    <cfRule type="dataBar" priority="23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{df38c8c1-906e-4ea7-91b3-9217953d9221}</x14:id>
        </ext>
      </extLst>
    </cfRule>
    <cfRule type="dataBar" priority="23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{7d582765-d987-40e0-a56d-78b9234be2bd}</x14:id>
        </ext>
      </extLst>
    </cfRule>
    <cfRule type="dataBar" priority="23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{a23bb739-c015-4997-80b3-0b7338289d72}</x14:id>
        </ext>
      </extLst>
    </cfRule>
    <cfRule type="dataBar" priority="23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{1d610146-36c9-4a19-bdf6-bcc77bf56ad4}</x14:id>
        </ext>
      </extLst>
    </cfRule>
    <cfRule type="dataBar" priority="2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{29359cdf-08ca-4cde-a264-c3b3b1ac1101}</x14:id>
        </ext>
      </extLst>
    </cfRule>
    <cfRule type="dataBar" priority="2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{c5e7f210-3761-470f-b1a7-ff15f0379133}</x14:id>
        </ext>
      </extLst>
    </cfRule>
    <cfRule type="dataBar" priority="2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{75900226-7a94-4d9f-8d7d-be67e29c326f}</x14:id>
        </ext>
      </extLst>
    </cfRule>
  </conditionalFormatting>
  <conditionalFormatting sqref="I119:I120">
    <cfRule type="dataBar" priority="2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{c18e601f-66c9-4def-a50e-9e4419675aa4}</x14:id>
        </ext>
      </extLst>
    </cfRule>
    <cfRule type="dataBar" priority="23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{53f782c2-2b75-4089-894e-57b866aff8ec}</x14:id>
        </ext>
      </extLst>
    </cfRule>
    <cfRule type="dataBar" priority="2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{e96263ed-ceea-4806-beb8-4004aeca566d}</x14:id>
        </ext>
      </extLst>
    </cfRule>
    <cfRule type="dataBar" priority="2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{d8c09b8e-9092-4809-82ee-c90b2901bdf5}</x14:id>
        </ext>
      </extLst>
    </cfRule>
    <cfRule type="dataBar" priority="2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{b0ece9ae-fe44-457f-854c-d9e12212eb10}</x14:id>
        </ext>
      </extLst>
    </cfRule>
    <cfRule type="dataBar" priority="2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{13a8d62b-7681-4dea-b8b6-b699ace1f26e}</x14:id>
        </ext>
      </extLst>
    </cfRule>
    <cfRule type="dataBar" priority="2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{658051af-a85e-41a2-9066-d8362c22f1e2}</x14:id>
        </ext>
      </extLst>
    </cfRule>
    <cfRule type="dataBar" priority="2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{6fcd8d35-0974-4965-9075-3dfe01d1b719}</x14:id>
        </ext>
      </extLst>
    </cfRule>
    <cfRule type="dataBar" priority="2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{0cb40a5d-e278-48de-bdb0-a00dccda9765}</x14:id>
        </ext>
      </extLst>
    </cfRule>
    <cfRule type="dataBar" priority="2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{72ca46ae-5879-42f8-b306-1e155eb572df}</x14:id>
        </ext>
      </extLst>
    </cfRule>
    <cfRule type="dataBar" priority="2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{2716b3bc-57b3-4cc7-9159-9216cb7bdf5d}</x14:id>
        </ext>
      </extLst>
    </cfRule>
    <cfRule type="dataBar" priority="2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{5a65a3ae-510d-4ffa-9cde-e73d3f80befd}</x14:id>
        </ext>
      </extLst>
    </cfRule>
    <cfRule type="dataBar" priority="2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{596e05f4-08e5-4370-bd9e-980ee27a1086}</x14:id>
        </ext>
      </extLst>
    </cfRule>
    <cfRule type="dataBar" priority="23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{add2e98e-8456-477d-b1b6-99ea53ec0655}</x14:id>
        </ext>
      </extLst>
    </cfRule>
    <cfRule type="dataBar" priority="23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{8134b3b0-ea6b-409d-a769-80a38dcedf3d}</x14:id>
        </ext>
      </extLst>
    </cfRule>
  </conditionalFormatting>
  <conditionalFormatting sqref="I121:I124">
    <cfRule type="dataBar" priority="2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{49cdac4f-213e-4927-99a6-01da6ec22ddd}</x14:id>
        </ext>
      </extLst>
    </cfRule>
    <cfRule type="dataBar" priority="2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{2f0b8403-de8b-43fa-afec-e119c4d4b5ed}</x14:id>
        </ext>
      </extLst>
    </cfRule>
    <cfRule type="dataBar" priority="2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{62d6a23d-55aa-4705-ae29-554ddcdc34d6}</x14:id>
        </ext>
      </extLst>
    </cfRule>
    <cfRule type="dataBar" priority="2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{d58e82e1-b784-4a5f-a9eb-1699de2ff701}</x14:id>
        </ext>
      </extLst>
    </cfRule>
    <cfRule type="dataBar" priority="2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{0e255d40-fe59-4161-9c20-9d95c332b49a}</x14:id>
        </ext>
      </extLst>
    </cfRule>
    <cfRule type="dataBar" priority="2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{8fefe005-9735-49c4-9528-313050b9bacd}</x14:id>
        </ext>
      </extLst>
    </cfRule>
    <cfRule type="dataBar" priority="23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{0f367e1b-68e2-45e7-95ae-4893770f425e}</x14:id>
        </ext>
      </extLst>
    </cfRule>
    <cfRule type="dataBar" priority="2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{d2bd1bef-f690-4912-97d6-455884be281b}</x14:id>
        </ext>
      </extLst>
    </cfRule>
    <cfRule type="dataBar" priority="2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{a25c270e-15df-4ec4-b2c3-6d7f27d302de}</x14:id>
        </ext>
      </extLst>
    </cfRule>
    <cfRule type="dataBar" priority="2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{a53fbafd-4274-4276-8871-f8f4ffb06a2c}</x14:id>
        </ext>
      </extLst>
    </cfRule>
    <cfRule type="dataBar" priority="2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{b40d35d7-f311-41a0-a1f5-ee90d8d182cf}</x14:id>
        </ext>
      </extLst>
    </cfRule>
    <cfRule type="dataBar" priority="2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{25943817-db09-46ca-b6f0-722be2210fd3}</x14:id>
        </ext>
      </extLst>
    </cfRule>
    <cfRule type="dataBar" priority="23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{faf8d212-7d13-402a-a522-cd2b1176926a}</x14:id>
        </ext>
      </extLst>
    </cfRule>
    <cfRule type="dataBar" priority="2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{bc62ed9d-ee2c-4aa0-ac60-be5b6a0a1aab}</x14:id>
        </ext>
      </extLst>
    </cfRule>
    <cfRule type="dataBar" priority="2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{dc858f49-e581-440c-bcbc-187a8ad90029}</x14:id>
        </ext>
      </extLst>
    </cfRule>
  </conditionalFormatting>
  <conditionalFormatting sqref="I125:I126">
    <cfRule type="dataBar" priority="2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{b05a48dc-8e46-4343-b517-9fa6eea3b492}</x14:id>
        </ext>
      </extLst>
    </cfRule>
    <cfRule type="dataBar" priority="2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{5a6fefce-c4ff-41f0-9984-e244ebcaf98b}</x14:id>
        </ext>
      </extLst>
    </cfRule>
    <cfRule type="dataBar" priority="2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{cc631b90-ed40-4e02-b842-4ff53ff7b6ab}</x14:id>
        </ext>
      </extLst>
    </cfRule>
    <cfRule type="dataBar" priority="2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{e9e140e5-c945-4b96-8d61-90a3c422313d}</x14:id>
        </ext>
      </extLst>
    </cfRule>
    <cfRule type="dataBar" priority="2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{29f1568f-9cd7-46af-8aa4-608016ec7567}</x14:id>
        </ext>
      </extLst>
    </cfRule>
    <cfRule type="dataBar" priority="2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{839c9260-3e5d-4555-b94e-f71bcaf34945}</x14:id>
        </ext>
      </extLst>
    </cfRule>
    <cfRule type="dataBar" priority="2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{81393e20-4e50-4600-a9eb-7043ea5e5caf}</x14:id>
        </ext>
      </extLst>
    </cfRule>
    <cfRule type="dataBar" priority="2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{5b4ef946-2551-4c29-b2d3-6641e3ca35b2}</x14:id>
        </ext>
      </extLst>
    </cfRule>
    <cfRule type="dataBar" priority="2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{c7b92dc6-b38c-4e88-9119-ce1ed1f5be52}</x14:id>
        </ext>
      </extLst>
    </cfRule>
    <cfRule type="dataBar" priority="2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{da9343f0-65fa-44f5-b709-c0505a686031}</x14:id>
        </ext>
      </extLst>
    </cfRule>
    <cfRule type="dataBar" priority="22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{09fe1904-e6c1-406f-99ac-95dc2007bf75}</x14:id>
        </ext>
      </extLst>
    </cfRule>
    <cfRule type="dataBar" priority="2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{8757638f-4d17-4d31-a7b8-7d0120a1c055}</x14:id>
        </ext>
      </extLst>
    </cfRule>
    <cfRule type="dataBar" priority="22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{91aede7d-98b5-46ed-b965-0bd4edd3d254}</x14:id>
        </ext>
      </extLst>
    </cfRule>
    <cfRule type="dataBar" priority="22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{d9cb17ff-d9da-4975-836f-8ced5398ad76}</x14:id>
        </ext>
      </extLst>
    </cfRule>
    <cfRule type="dataBar" priority="2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{1a4c7933-9b8d-42b8-b61b-800675d3595b}</x14:id>
        </ext>
      </extLst>
    </cfRule>
  </conditionalFormatting>
  <conditionalFormatting sqref="I127:I128">
    <cfRule type="dataBar" priority="2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{9162a487-1cf1-4c10-aba6-0bc3621a6141}</x14:id>
        </ext>
      </extLst>
    </cfRule>
  </conditionalFormatting>
  <conditionalFormatting sqref="I129:I130">
    <cfRule type="dataBar" priority="2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{471c0904-fd13-46fb-b7d5-baa4a46cb8a3}</x14:id>
        </ext>
      </extLst>
    </cfRule>
    <cfRule type="dataBar" priority="2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{ca772a71-b28e-43bf-89b4-d98840da1d21}</x14:id>
        </ext>
      </extLst>
    </cfRule>
    <cfRule type="dataBar" priority="2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{ffe35e74-eb29-455b-8810-e69f36714290}</x14:id>
        </ext>
      </extLst>
    </cfRule>
    <cfRule type="dataBar" priority="22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{afa343da-17c9-44da-be14-c1780b9fc416}</x14:id>
        </ext>
      </extLst>
    </cfRule>
    <cfRule type="dataBar" priority="2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{2f5255a2-cf00-4729-8806-3e4278882177}</x14:id>
        </ext>
      </extLst>
    </cfRule>
    <cfRule type="dataBar" priority="2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{f94356ce-aa0e-48c0-937a-917202108577}</x14:id>
        </ext>
      </extLst>
    </cfRule>
    <cfRule type="dataBar" priority="2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{b9500733-a1d4-4951-a31f-44ec0c75eb66}</x14:id>
        </ext>
      </extLst>
    </cfRule>
    <cfRule type="dataBar" priority="2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{41408f06-a863-4543-bfd9-631cfe13cd3a}</x14:id>
        </ext>
      </extLst>
    </cfRule>
    <cfRule type="dataBar" priority="2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{5e8c48f6-32c9-4981-ae0a-6163b1fa5580}</x14:id>
        </ext>
      </extLst>
    </cfRule>
    <cfRule type="dataBar" priority="2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{85ce7091-f026-4a9b-a2f8-a23d30df0098}</x14:id>
        </ext>
      </extLst>
    </cfRule>
    <cfRule type="dataBar" priority="2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{928bad28-0c97-4f9c-a15c-b297864a5a18}</x14:id>
        </ext>
      </extLst>
    </cfRule>
    <cfRule type="dataBar" priority="2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{0457312b-6f89-4364-be62-1c0ba5670a31}</x14:id>
        </ext>
      </extLst>
    </cfRule>
    <cfRule type="dataBar" priority="2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{8b7a97c6-e96f-4181-9a01-a2255b2ebd66}</x14:id>
        </ext>
      </extLst>
    </cfRule>
    <cfRule type="dataBar" priority="2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{6ff73ebc-75e8-4893-9045-58da968843d6}</x14:id>
        </ext>
      </extLst>
    </cfRule>
    <cfRule type="dataBar" priority="2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{3c006bad-8519-4bfd-92b4-e2c8d3edb228}</x14:id>
        </ext>
      </extLst>
    </cfRule>
    <cfRule type="dataBar" priority="2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{5e2502aa-38a5-4859-bc40-be0cdbb7659b}</x14:id>
        </ext>
      </extLst>
    </cfRule>
  </conditionalFormatting>
  <conditionalFormatting sqref="I131:I132">
    <cfRule type="dataBar" priority="21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{3dd2ee31-a3b4-42a8-9dbb-043ae65fe74a}</x14:id>
        </ext>
      </extLst>
    </cfRule>
    <cfRule type="dataBar" priority="2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{8e6c713f-1b53-4892-b887-51c0be58835f}</x14:id>
        </ext>
      </extLst>
    </cfRule>
    <cfRule type="dataBar" priority="2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{b35e703f-37c7-4fa1-bec9-0443226faecd}</x14:id>
        </ext>
      </extLst>
    </cfRule>
    <cfRule type="dataBar" priority="2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{b6bda2b8-c6fb-42d4-b5ce-d66fdc58e861}</x14:id>
        </ext>
      </extLst>
    </cfRule>
    <cfRule type="dataBar" priority="2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{59eecab4-d3dd-49f7-ac30-4acca23e6421}</x14:id>
        </ext>
      </extLst>
    </cfRule>
    <cfRule type="dataBar" priority="2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{7657f6f7-fe2e-4ed6-8c69-13f290a2ed74}</x14:id>
        </ext>
      </extLst>
    </cfRule>
    <cfRule type="dataBar" priority="2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{ed27efb7-afce-4d9c-a764-d98da2f96dcb}</x14:id>
        </ext>
      </extLst>
    </cfRule>
    <cfRule type="dataBar" priority="2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{fd69909a-2e13-4f4b-8a7f-e2b8aca83466}</x14:id>
        </ext>
      </extLst>
    </cfRule>
    <cfRule type="dataBar" priority="2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{1ae7f4f7-3e50-4138-8fc4-dac04d81d453}</x14:id>
        </ext>
      </extLst>
    </cfRule>
    <cfRule type="dataBar" priority="2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{257eece9-2478-4b65-97c2-dd826f36044f}</x14:id>
        </ext>
      </extLst>
    </cfRule>
    <cfRule type="dataBar" priority="2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{6d92f37a-0260-405e-8dba-30aa70fc87e5}</x14:id>
        </ext>
      </extLst>
    </cfRule>
    <cfRule type="dataBar" priority="2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{d51396fd-4b77-4bfe-980c-c997f4907bbe}</x14:id>
        </ext>
      </extLst>
    </cfRule>
    <cfRule type="dataBar" priority="2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{18c7952a-dc4a-43c6-89a7-daf3108b5dc5}</x14:id>
        </ext>
      </extLst>
    </cfRule>
    <cfRule type="dataBar" priority="2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{f707bacc-01cb-4556-b7cc-dfa86ca1adf6}</x14:id>
        </ext>
      </extLst>
    </cfRule>
    <cfRule type="dataBar" priority="21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{0a8eae44-1802-4f4f-95a2-83ae13f9c806}</x14:id>
        </ext>
      </extLst>
    </cfRule>
    <cfRule type="dataBar" priority="2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{c0839013-8515-4d62-9d40-323fb1e84089}</x14:id>
        </ext>
      </extLst>
    </cfRule>
  </conditionalFormatting>
  <conditionalFormatting sqref="I135:I138">
    <cfRule type="dataBar" priority="20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{9303b28b-bf58-4414-b351-15a877c46b03}</x14:id>
        </ext>
      </extLst>
    </cfRule>
    <cfRule type="dataBar" priority="20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{0cd5d6e4-ebcd-40cb-8c49-2cc1a808688f}</x14:id>
        </ext>
      </extLst>
    </cfRule>
    <cfRule type="dataBar" priority="20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{ff9c0988-ccc7-4f7b-bef1-c7a60d837902}</x14:id>
        </ext>
      </extLst>
    </cfRule>
    <cfRule type="dataBar" priority="20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{3abd2e74-0520-4ce1-8204-d16821ba098b}</x14:id>
        </ext>
      </extLst>
    </cfRule>
    <cfRule type="dataBar" priority="20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{ab2a9e4e-6dab-48e7-961f-8c45b14e98c1}</x14:id>
        </ext>
      </extLst>
    </cfRule>
    <cfRule type="dataBar" priority="20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{f39e605c-0747-420c-8f40-32883060013d}</x14:id>
        </ext>
      </extLst>
    </cfRule>
    <cfRule type="dataBar" priority="20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{bea22600-5a5b-4c56-831c-010cd6f62b7b}</x14:id>
        </ext>
      </extLst>
    </cfRule>
    <cfRule type="dataBar" priority="20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{71effbec-d0a5-4089-abf5-bc789db2cb98}</x14:id>
        </ext>
      </extLst>
    </cfRule>
    <cfRule type="dataBar" priority="20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{37a2c83c-4820-4275-949d-261fa8ca2d2c}</x14:id>
        </ext>
      </extLst>
    </cfRule>
    <cfRule type="dataBar" priority="20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{b95b6244-b553-4e43-959d-e3fc0b762ba8}</x14:id>
        </ext>
      </extLst>
    </cfRule>
    <cfRule type="dataBar" priority="20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{63f08616-6a0b-4b80-bade-c91f7528f9e1}</x14:id>
        </ext>
      </extLst>
    </cfRule>
    <cfRule type="dataBar" priority="20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{3fe7fdcc-c566-4a60-a16f-dad616a7f62e}</x14:id>
        </ext>
      </extLst>
    </cfRule>
    <cfRule type="dataBar" priority="20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{2368ccf5-df01-48f2-bd23-b2ddae0a42a9}</x14:id>
        </ext>
      </extLst>
    </cfRule>
    <cfRule type="dataBar" priority="20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{0706b028-e2da-4fb8-8675-91e3b027f723}</x14:id>
        </ext>
      </extLst>
    </cfRule>
    <cfRule type="dataBar" priority="20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{94ab7ebd-4ad8-437d-8ae7-82237eb3b0bc}</x14:id>
        </ext>
      </extLst>
    </cfRule>
    <cfRule type="dataBar" priority="2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{4145cc21-767d-49d6-97fb-bce4de591ac6}</x14:id>
        </ext>
      </extLst>
    </cfRule>
    <cfRule type="dataBar" priority="20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{b2af2676-0500-4c06-8585-8afad6125ee2}</x14:id>
        </ext>
      </extLst>
    </cfRule>
  </conditionalFormatting>
  <conditionalFormatting sqref="I140:I141">
    <cfRule type="dataBar" priority="49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{192a8444-6ac6-4275-8e37-f5cdff5b2b18}</x14:id>
        </ext>
      </extLst>
    </cfRule>
  </conditionalFormatting>
  <conditionalFormatting sqref="I142:I145">
    <cfRule type="dataBar" priority="20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{a6197128-5167-46fb-a99d-723a40b781c1}</x14:id>
        </ext>
      </extLst>
    </cfRule>
    <cfRule type="dataBar" priority="20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{b909f68f-3657-433b-aab8-f81c13176850}</x14:id>
        </ext>
      </extLst>
    </cfRule>
    <cfRule type="dataBar" priority="20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{53a37820-2b25-47cc-8a85-759f4d81290f}</x14:id>
        </ext>
      </extLst>
    </cfRule>
    <cfRule type="dataBar" priority="20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{2c56057b-24a1-495b-9f13-3ab277cf6fd7}</x14:id>
        </ext>
      </extLst>
    </cfRule>
    <cfRule type="dataBar" priority="19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{c33d9d61-407d-4447-895e-ab67dbb80143}</x14:id>
        </ext>
      </extLst>
    </cfRule>
    <cfRule type="dataBar" priority="19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{2c8d63a9-ef82-4776-bd12-0aa52f5b79e9}</x14:id>
        </ext>
      </extLst>
    </cfRule>
    <cfRule type="dataBar" priority="19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{d5c25e6a-d4fc-45e1-bae3-6492f5fe4d7e}</x14:id>
        </ext>
      </extLst>
    </cfRule>
    <cfRule type="dataBar" priority="19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{a6cf3b53-f3a2-4afa-99c3-eb7c379595c2}</x14:id>
        </ext>
      </extLst>
    </cfRule>
    <cfRule type="dataBar" priority="19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{4d239c4e-a3d1-4a9f-818e-11af2751887e}</x14:id>
        </ext>
      </extLst>
    </cfRule>
    <cfRule type="dataBar" priority="19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{c31d7b8b-bc41-48a9-9b0d-c11bd6446d8f}</x14:id>
        </ext>
      </extLst>
    </cfRule>
    <cfRule type="dataBar" priority="19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{88c293e7-dab2-4fc5-bc47-e50b190ace7b}</x14:id>
        </ext>
      </extLst>
    </cfRule>
    <cfRule type="dataBar" priority="19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{b4fa7a07-3d40-4cdf-9b7d-e79e8441f166}</x14:id>
        </ext>
      </extLst>
    </cfRule>
    <cfRule type="dataBar" priority="19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{3f5a7bad-4f98-4bdb-a3d5-de75d814b6ea}</x14:id>
        </ext>
      </extLst>
    </cfRule>
    <cfRule type="dataBar" priority="19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{0141b0d8-f6ee-46f9-b415-c3b9424e27c1}</x14:id>
        </ext>
      </extLst>
    </cfRule>
    <cfRule type="dataBar" priority="19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{c7da7485-93fd-4165-8071-d2426e76530c}</x14:id>
        </ext>
      </extLst>
    </cfRule>
    <cfRule type="dataBar" priority="19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{36f06ae3-3bab-4a74-a135-46a2aaa52cdc}</x14:id>
        </ext>
      </extLst>
    </cfRule>
    <cfRule type="dataBar" priority="19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{b490760c-3193-4810-abd0-6db7240aecce}</x14:id>
        </ext>
      </extLst>
    </cfRule>
  </conditionalFormatting>
  <conditionalFormatting sqref="I146:I150">
    <cfRule type="dataBar" priority="19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{368d6600-feba-491b-be3b-009e0d53a420}</x14:id>
        </ext>
      </extLst>
    </cfRule>
    <cfRule type="dataBar" priority="19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{6a22c36b-8ae6-4acc-9855-8b9bd651384e}</x14:id>
        </ext>
      </extLst>
    </cfRule>
    <cfRule type="dataBar" priority="19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{ca4442f5-b8ec-47ee-bf8e-0cd3a2edc94a}</x14:id>
        </ext>
      </extLst>
    </cfRule>
    <cfRule type="dataBar" priority="19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{77125176-b014-4948-98f1-c3ee4c9df338}</x14:id>
        </ext>
      </extLst>
    </cfRule>
    <cfRule type="dataBar" priority="19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{c3c8fe80-895d-45b0-ac5d-135d1150a571}</x14:id>
        </ext>
      </extLst>
    </cfRule>
    <cfRule type="dataBar" priority="19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{7c5b7f64-7f04-49cf-b7a2-72e01767375a}</x14:id>
        </ext>
      </extLst>
    </cfRule>
    <cfRule type="dataBar" priority="19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{a64387f5-2dea-45e8-acab-11c2a0cd8d02}</x14:id>
        </ext>
      </extLst>
    </cfRule>
    <cfRule type="dataBar" priority="19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{a804df33-d259-445c-97c2-d1227f5a8fd2}</x14:id>
        </ext>
      </extLst>
    </cfRule>
    <cfRule type="dataBar" priority="19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{b5c3e33a-4c0d-4313-97bd-a52f35b17fa4}</x14:id>
        </ext>
      </extLst>
    </cfRule>
    <cfRule type="dataBar" priority="19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{1eb32ab5-16cf-43bc-9408-1d9d6bc1c09a}</x14:id>
        </ext>
      </extLst>
    </cfRule>
    <cfRule type="dataBar" priority="19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{b4148be6-bc41-4d38-90c0-3918d5dddcab}</x14:id>
        </ext>
      </extLst>
    </cfRule>
    <cfRule type="dataBar" priority="19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{e1726fe1-7391-49ec-b28c-815932d27b71}</x14:id>
        </ext>
      </extLst>
    </cfRule>
    <cfRule type="dataBar" priority="19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{c33255ff-4cad-4d00-8729-fa1c1e071a0d}</x14:id>
        </ext>
      </extLst>
    </cfRule>
    <cfRule type="dataBar" priority="19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{cc720362-8219-483d-85c7-180fbd18f4d3}</x14:id>
        </ext>
      </extLst>
    </cfRule>
    <cfRule type="dataBar" priority="19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{5fde3a4b-fa34-4b2f-b996-7481f7517e65}</x14:id>
        </ext>
      </extLst>
    </cfRule>
    <cfRule type="dataBar" priority="19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{c0c14faa-579b-41bf-9cdd-99a32058d50a}</x14:id>
        </ext>
      </extLst>
    </cfRule>
    <cfRule type="dataBar" priority="19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{08950638-b39c-4167-b842-05846d54847e}</x14:id>
        </ext>
      </extLst>
    </cfRule>
  </conditionalFormatting>
  <conditionalFormatting sqref="I155:I156">
    <cfRule type="dataBar" priority="17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{254b4ee3-e9d0-4c5e-9301-1fbfb6c4687e}</x14:id>
        </ext>
      </extLst>
    </cfRule>
    <cfRule type="dataBar" priority="17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{f157abfa-86c2-4925-ad8b-c367251a4bd2}</x14:id>
        </ext>
      </extLst>
    </cfRule>
    <cfRule type="dataBar" priority="17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{f04c9d49-c8aa-4fe0-89e6-c0119541da2a}</x14:id>
        </ext>
      </extLst>
    </cfRule>
    <cfRule type="dataBar" priority="17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{9ddeb2fe-5cef-468c-8301-f442dfb37ec5}</x14:id>
        </ext>
      </extLst>
    </cfRule>
    <cfRule type="dataBar" priority="17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{ff1ee249-99dc-4ac6-bc89-a80fc8aa3b90}</x14:id>
        </ext>
      </extLst>
    </cfRule>
    <cfRule type="dataBar" priority="1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{5bee6c00-621a-4fb6-b07f-b93f1e0f0a6a}</x14:id>
        </ext>
      </extLst>
    </cfRule>
    <cfRule type="dataBar" priority="17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{d1b97571-ec9b-4efb-a01f-29b2db320f92}</x14:id>
        </ext>
      </extLst>
    </cfRule>
    <cfRule type="dataBar" priority="17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{00baa7d1-7a07-4ef9-a4f5-424385287d76}</x14:id>
        </ext>
      </extLst>
    </cfRule>
    <cfRule type="dataBar" priority="17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{700d47c9-cd7a-43b9-96a2-fdfb6b1a376c}</x14:id>
        </ext>
      </extLst>
    </cfRule>
    <cfRule type="dataBar" priority="17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{4a12c65a-1e1d-4057-935b-87873b0cdc05}</x14:id>
        </ext>
      </extLst>
    </cfRule>
    <cfRule type="dataBar" priority="17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{7894cebb-83db-4751-a18b-7d3db15c9e8a}</x14:id>
        </ext>
      </extLst>
    </cfRule>
    <cfRule type="dataBar" priority="17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{f103f1aa-ca44-4dd0-a891-154ef96a9be1}</x14:id>
        </ext>
      </extLst>
    </cfRule>
    <cfRule type="dataBar" priority="17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{b984f91f-c9a7-4bf3-aac5-ece8c6119a19}</x14:id>
        </ext>
      </extLst>
    </cfRule>
    <cfRule type="dataBar" priority="17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{1edf1f60-6090-4b3e-955c-89c5a6f3252b}</x14:id>
        </ext>
      </extLst>
    </cfRule>
    <cfRule type="dataBar" priority="17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{1a386a96-b3bd-4d91-8fb9-ca74971d0061}</x14:id>
        </ext>
      </extLst>
    </cfRule>
    <cfRule type="dataBar" priority="17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{695cfb57-23f3-4f1d-b3bc-cdfe28d10bf3}</x14:id>
        </ext>
      </extLst>
    </cfRule>
    <cfRule type="dataBar" priority="17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{77c21141-683e-4865-aa5c-edf78be8907a}</x14:id>
        </ext>
      </extLst>
    </cfRule>
  </conditionalFormatting>
  <conditionalFormatting sqref="I166:I167">
    <cfRule type="dataBar" priority="1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{1f73e75b-c1b9-40c8-90eb-b3b5c9114b25}</x14:id>
        </ext>
      </extLst>
    </cfRule>
    <cfRule type="dataBar" priority="15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{1724bea2-5f61-42b4-8743-17dcd0f37e10}</x14:id>
        </ext>
      </extLst>
    </cfRule>
    <cfRule type="dataBar" priority="1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{e09fcc88-4033-4ea1-979f-d412293eb585}</x14:id>
        </ext>
      </extLst>
    </cfRule>
    <cfRule type="dataBar" priority="1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{3a5500c2-6607-41cb-bdcc-dd917f5833b9}</x14:id>
        </ext>
      </extLst>
    </cfRule>
    <cfRule type="dataBar" priority="15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{808b14ce-247e-4553-aac8-91c0231c0f08}</x14:id>
        </ext>
      </extLst>
    </cfRule>
    <cfRule type="dataBar" priority="15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{3808ed99-f0bd-41ac-8a64-2f06d4547a40}</x14:id>
        </ext>
      </extLst>
    </cfRule>
    <cfRule type="dataBar" priority="1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{22a3ae3f-1dbd-45a5-90cc-48e1be9ff032}</x14:id>
        </ext>
      </extLst>
    </cfRule>
    <cfRule type="dataBar" priority="15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{a8fa2a87-c4d5-4359-9444-89802bc7cb3d}</x14:id>
        </ext>
      </extLst>
    </cfRule>
    <cfRule type="dataBar" priority="1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{85a108c6-a99f-4819-89a0-38d5d17e8b40}</x14:id>
        </ext>
      </extLst>
    </cfRule>
    <cfRule type="dataBar" priority="15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{c2378e2b-07df-4c39-800e-aa5743685b00}</x14:id>
        </ext>
      </extLst>
    </cfRule>
    <cfRule type="dataBar" priority="15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{e4e71344-3d93-48e6-876c-31d453a44723}</x14:id>
        </ext>
      </extLst>
    </cfRule>
    <cfRule type="dataBar" priority="1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{e2e6cf96-2272-457c-917d-c7e17f9823bb}</x14:id>
        </ext>
      </extLst>
    </cfRule>
    <cfRule type="dataBar" priority="15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{e3b3eeab-cd9f-4939-bdae-923cadbe6dfe}</x14:id>
        </ext>
      </extLst>
    </cfRule>
    <cfRule type="dataBar" priority="15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{7d88d077-9db5-44c6-8a08-309ef835aff2}</x14:id>
        </ext>
      </extLst>
    </cfRule>
    <cfRule type="dataBar" priority="1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{db501080-467d-4ffb-bc6c-7ed50bcd0ce0}</x14:id>
        </ext>
      </extLst>
    </cfRule>
    <cfRule type="dataBar" priority="1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{1005af7a-f242-46d2-8864-f6b18fa30c92}</x14:id>
        </ext>
      </extLst>
    </cfRule>
    <cfRule type="dataBar" priority="15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{46882405-e034-4f50-b0b7-f1275c68e274}</x14:id>
        </ext>
      </extLst>
    </cfRule>
  </conditionalFormatting>
  <conditionalFormatting sqref="I170:I171">
    <cfRule type="dataBar" priority="1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{100774de-74c4-4bfb-b337-9756663d888e}</x14:id>
        </ext>
      </extLst>
    </cfRule>
    <cfRule type="dataBar" priority="1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{de4fa45c-a882-4b7a-bd47-71a9a775e4a2}</x14:id>
        </ext>
      </extLst>
    </cfRule>
    <cfRule type="dataBar" priority="15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{6f815756-de51-475f-92b2-8113d531cfe8}</x14:id>
        </ext>
      </extLst>
    </cfRule>
    <cfRule type="dataBar" priority="1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{458ef5a1-7507-46b2-a205-cdf882bdd555}</x14:id>
        </ext>
      </extLst>
    </cfRule>
    <cfRule type="dataBar" priority="15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{d51f7b18-26c3-478f-94fe-d5b7ee3b07cb}</x14:id>
        </ext>
      </extLst>
    </cfRule>
    <cfRule type="dataBar" priority="15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{ae77287a-169c-49d8-ac19-86df59f3e497}</x14:id>
        </ext>
      </extLst>
    </cfRule>
    <cfRule type="dataBar" priority="1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{fb4dab05-8dcb-4dd3-b8b3-1a19329bfdec}</x14:id>
        </ext>
      </extLst>
    </cfRule>
    <cfRule type="dataBar" priority="1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{1e99e5cf-bc3f-44ec-8548-c6c0c95474a4}</x14:id>
        </ext>
      </extLst>
    </cfRule>
    <cfRule type="dataBar" priority="1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{775ef198-00a3-4439-846f-4c6eece070e9}</x14:id>
        </ext>
      </extLst>
    </cfRule>
    <cfRule type="dataBar" priority="1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{c0a5e9a2-4ee0-45c3-9a6e-5b33b5c27e3a}</x14:id>
        </ext>
      </extLst>
    </cfRule>
    <cfRule type="dataBar" priority="1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{f6e706a5-b5d9-411d-8643-8837bb1c344c}</x14:id>
        </ext>
      </extLst>
    </cfRule>
    <cfRule type="dataBar" priority="15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{70d0b525-659d-477a-967f-86d2954a54ea}</x14:id>
        </ext>
      </extLst>
    </cfRule>
    <cfRule type="dataBar" priority="1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{d8b461b4-7515-4e29-babc-e0aea708b4f3}</x14:id>
        </ext>
      </extLst>
    </cfRule>
    <cfRule type="dataBar" priority="1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{0d3cdac1-5459-4643-aa6a-3f2c3e176bb4}</x14:id>
        </ext>
      </extLst>
    </cfRule>
    <cfRule type="dataBar" priority="15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{c26b42eb-3af3-4d40-9cf1-ab52a4d639f6}</x14:id>
        </ext>
      </extLst>
    </cfRule>
    <cfRule type="dataBar" priority="1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{9adfa9fd-a39b-481b-8d94-1bd1cde4b655}</x14:id>
        </ext>
      </extLst>
    </cfRule>
    <cfRule type="dataBar" priority="1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{112aae5d-2484-43b2-9ea8-0c48bd4857e6}</x14:id>
        </ext>
      </extLst>
    </cfRule>
  </conditionalFormatting>
  <conditionalFormatting sqref="I172:I173">
    <cfRule type="dataBar" priority="14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{95378c62-4293-487b-97df-662f0bea64d5}</x14:id>
        </ext>
      </extLst>
    </cfRule>
    <cfRule type="dataBar" priority="14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{4d75435c-02b9-433d-a743-8e533376ef7a}</x14:id>
        </ext>
      </extLst>
    </cfRule>
    <cfRule type="dataBar" priority="15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{22ed8a02-38c7-4b08-a7a2-099b137602d3}</x14:id>
        </ext>
      </extLst>
    </cfRule>
    <cfRule type="dataBar" priority="15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{9cb54707-4ef2-49c2-86c4-93781fdbb607}</x14:id>
        </ext>
      </extLst>
    </cfRule>
    <cfRule type="dataBar" priority="15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{76c3ec0d-16d9-482f-975c-85784c8302bb}</x14:id>
        </ext>
      </extLst>
    </cfRule>
    <cfRule type="dataBar" priority="15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{58e2f612-9c7a-4206-98f3-b3231697fe6f}</x14:id>
        </ext>
      </extLst>
    </cfRule>
    <cfRule type="dataBar" priority="15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{fcab534a-1535-4e1d-ba38-cf082c13ffe3}</x14:id>
        </ext>
      </extLst>
    </cfRule>
    <cfRule type="dataBar" priority="15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{28eb5c31-2fbd-4504-89d1-70bbae3a746b}</x14:id>
        </ext>
      </extLst>
    </cfRule>
    <cfRule type="dataBar" priority="15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{3856af82-3713-494c-b67d-39181f6b680d}</x14:id>
        </ext>
      </extLst>
    </cfRule>
    <cfRule type="dataBar" priority="15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{eedf4880-9012-48bf-898a-fd1c1d5289f0}</x14:id>
        </ext>
      </extLst>
    </cfRule>
    <cfRule type="dataBar" priority="1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{32478503-0168-401e-bd29-e2c0a6453b44}</x14:id>
        </ext>
      </extLst>
    </cfRule>
    <cfRule type="dataBar" priority="15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{f04224e0-d50b-41d1-b047-e9096ecc7257}</x14:id>
        </ext>
      </extLst>
    </cfRule>
    <cfRule type="dataBar" priority="15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{2c3fbcea-a980-4e0e-80cd-accc16e6dd60}</x14:id>
        </ext>
      </extLst>
    </cfRule>
    <cfRule type="dataBar" priority="1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{f0282f40-0a82-49b6-9d0e-ac886aa018d5}</x14:id>
        </ext>
      </extLst>
    </cfRule>
    <cfRule type="dataBar" priority="15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{a4bda6d5-6876-4c6b-ab1b-4a2997555e00}</x14:id>
        </ext>
      </extLst>
    </cfRule>
    <cfRule type="dataBar" priority="15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{81927d40-1d65-46c5-8f05-486a5d547378}</x14:id>
        </ext>
      </extLst>
    </cfRule>
    <cfRule type="dataBar" priority="1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{c4a558b1-1abb-407e-83c6-6b8b2553c9e7}</x14:id>
        </ext>
      </extLst>
    </cfRule>
  </conditionalFormatting>
  <conditionalFormatting sqref="I205:I210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{05f6e1cb-8c3f-49bd-bceb-118cca2a3f6c}</x14:id>
        </ext>
      </extLst>
    </cfRule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{2ac9b70f-bfde-49e8-84c7-fa3e965bb5cc}</x14:id>
        </ext>
      </extLst>
    </cfRule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{ba3b4c66-154d-423b-bcc0-83a7749418cd}</x14:id>
        </ext>
      </extLst>
    </cfRule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{2a7b33f1-98a0-46e1-8388-4a6628195a67}</x14:id>
        </ext>
      </extLst>
    </cfRule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{038f143e-ffb7-400d-a9cf-157a9a6082f1}</x14:id>
        </ext>
      </extLst>
    </cfRule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{1c04159a-8336-4187-a940-e7a20e87b876}</x14:id>
        </ext>
      </extLst>
    </cfRule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{85e8e130-fda9-48c1-9368-42640c6001f4}</x14:id>
        </ext>
      </extLst>
    </cfRule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{3b6a22dc-0bea-4954-b282-8e9a4bda051a}</x14:id>
        </ext>
      </extLst>
    </cfRule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{ef41814a-8377-41b9-8b96-758f1079ca7f}</x14:id>
        </ext>
      </extLst>
    </cfRule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{b85dfca1-3a05-4001-bfdb-f1cb3c4473cc}</x14:id>
        </ext>
      </extLst>
    </cfRule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{94aa11e4-becf-45b5-85dd-f40f528b0f4d}</x14:id>
        </ext>
      </extLst>
    </cfRule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{76ae3d23-ed44-4d19-a47f-19fba633cb94}</x14:id>
        </ext>
      </extLst>
    </cfRule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{68894aed-8e14-43f6-b855-830291a718d8}</x14:id>
        </ext>
      </extLst>
    </cfRule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{108c7028-f294-4bbd-b9c5-28bf10cd7f54}</x14:id>
        </ext>
      </extLst>
    </cfRule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{780b4233-3613-4243-9ca2-eb1762b6a80d}</x14:id>
        </ext>
      </extLst>
    </cfRule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{415d22fe-0d5b-4245-bc10-78bc9b180094}</x14:id>
        </ext>
      </extLst>
    </cfRule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{c35a19cc-8929-4819-9ee3-3e5ff7971fda}</x14:id>
        </ext>
      </extLst>
    </cfRule>
  </conditionalFormatting>
  <conditionalFormatting sqref="I216:I1048576">
    <cfRule type="dataBar" priority="3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{d0cf7112-3fda-4aa9-a1c5-c4b21fdf0284}</x14:id>
        </ext>
      </extLst>
    </cfRule>
  </conditionalFormatting>
  <conditionalFormatting sqref="L$1:L$1048576">
    <cfRule type="dataBar" priority="1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{b8c552df-baa2-4157-ae5b-7184b39fec5e}</x14:id>
        </ext>
      </extLst>
    </cfRule>
  </conditionalFormatting>
  <conditionalFormatting sqref="L56:L63">
    <cfRule type="dataBar" priority="3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{aed25c7d-9b57-4b1d-9190-56610d75ec5e}</x14:id>
        </ext>
      </extLst>
    </cfRule>
    <cfRule type="dataBar" priority="32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{5b1b5631-a325-4a57-a1a5-a5a919c85504}</x14:id>
        </ext>
      </extLst>
    </cfRule>
  </conditionalFormatting>
  <conditionalFormatting sqref="L64:L66">
    <cfRule type="dataBar" priority="3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{9c5e3554-d3d9-4eef-bdee-d748b4220443}</x14:id>
        </ext>
      </extLst>
    </cfRule>
    <cfRule type="dataBar" priority="3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{5db207de-8407-46a7-9066-bd89eef7f186}</x14:id>
        </ext>
      </extLst>
    </cfRule>
  </conditionalFormatting>
  <conditionalFormatting sqref="L67:L68">
    <cfRule type="dataBar" priority="3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{4b04defb-a645-41ad-b080-0b7390a43271}</x14:id>
        </ext>
      </extLst>
    </cfRule>
    <cfRule type="dataBar" priority="3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{2fd38c12-284d-45d2-bde0-e86c690906e1}</x14:id>
        </ext>
      </extLst>
    </cfRule>
  </conditionalFormatting>
  <conditionalFormatting sqref="L168:L169">
    <cfRule type="dataBar" priority="1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{f1953bd8-d5ea-46d5-abb5-eae1145ef305}</x14:id>
        </ext>
      </extLst>
    </cfRule>
    <cfRule type="dataBar" priority="15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{168210f7-101d-4346-9ca6-4d5f60934e9b}</x14:id>
        </ext>
      </extLst>
    </cfRule>
    <cfRule type="dataBar" priority="1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{0b3f1d97-9764-4b19-9c7e-229caed05884}</x14:id>
        </ext>
      </extLst>
    </cfRule>
    <cfRule type="dataBar" priority="15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{f342c50b-681d-4b28-b36c-0f384f3cd98e}</x14:id>
        </ext>
      </extLst>
    </cfRule>
    <cfRule type="dataBar" priority="15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{2cc13389-1351-4a3e-bafb-a51f1382d043}</x14:id>
        </ext>
      </extLst>
    </cfRule>
    <cfRule type="dataBar" priority="1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{10cfd554-bb9a-4142-b40a-bd3f898783fc}</x14:id>
        </ext>
      </extLst>
    </cfRule>
    <cfRule type="dataBar" priority="15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{ecaaade8-eebb-4da9-9aea-b8896a91a25e}</x14:id>
        </ext>
      </extLst>
    </cfRule>
    <cfRule type="dataBar" priority="1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{b3b5d32e-4676-485f-bf99-11d2a52eb1f9}</x14:id>
        </ext>
      </extLst>
    </cfRule>
  </conditionalFormatting>
  <conditionalFormatting sqref="O56:O63">
    <cfRule type="dataBar" priority="33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{c97aee9a-6626-402f-8912-d0c0222aa2b0}</x14:id>
        </ext>
      </extLst>
    </cfRule>
    <cfRule type="dataBar" priority="3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{228a4154-859f-438d-8515-f472f0910c74}</x14:id>
        </ext>
      </extLst>
    </cfRule>
  </conditionalFormatting>
  <conditionalFormatting sqref="O64:O66">
    <cfRule type="dataBar" priority="3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{b9b82104-029a-41ec-8f46-d39d86bc3ee7}</x14:id>
        </ext>
      </extLst>
    </cfRule>
    <cfRule type="dataBar" priority="3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{bfd55b02-2b4f-4306-9495-bcf14f4c3f81}</x14:id>
        </ext>
      </extLst>
    </cfRule>
  </conditionalFormatting>
  <conditionalFormatting sqref="O67:O68">
    <cfRule type="dataBar" priority="3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{64f9f952-ec33-4045-a500-cd4d709585be}</x14:id>
        </ext>
      </extLst>
    </cfRule>
    <cfRule type="dataBar" priority="30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{5e3d8550-a75c-42f4-9947-ed10d94ccf9b}</x14:id>
        </ext>
      </extLst>
    </cfRule>
  </conditionalFormatting>
  <conditionalFormatting sqref="O148:O149">
    <cfRule type="dataBar" priority="18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{384ba5ff-e11c-4bef-bd50-16d7dd7c8207}</x14:id>
        </ext>
      </extLst>
    </cfRule>
    <cfRule type="dataBar" priority="18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{6e4d4dc2-7d39-4167-837f-7d823be977ca}</x14:id>
        </ext>
      </extLst>
    </cfRule>
    <cfRule type="dataBar" priority="18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{b3a8689b-0ea1-413c-a37c-03b31ba0b971}</x14:id>
        </ext>
      </extLst>
    </cfRule>
    <cfRule type="dataBar" priority="18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{b315f6cb-9bec-4fc9-95df-c31aec58b9d6}</x14:id>
        </ext>
      </extLst>
    </cfRule>
    <cfRule type="dataBar" priority="18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{e046c068-1e75-4978-8e17-9ac2954ce8bb}</x14:id>
        </ext>
      </extLst>
    </cfRule>
    <cfRule type="dataBar" priority="18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{29c2859c-718e-481b-8f9f-536883e18b21}</x14:id>
        </ext>
      </extLst>
    </cfRule>
    <cfRule type="dataBar" priority="18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{cdce924f-29bb-419b-a8ee-cde6990988be}</x14:id>
        </ext>
      </extLst>
    </cfRule>
  </conditionalFormatting>
  <conditionalFormatting sqref="O168:O169">
    <cfRule type="dataBar" priority="15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{f0d5bb2c-8dbd-4e13-abca-d0f6e7c190e2}</x14:id>
        </ext>
      </extLst>
    </cfRule>
    <cfRule type="dataBar" priority="1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{3452be8d-ce22-400d-b626-eaca4ddff784}</x14:id>
        </ext>
      </extLst>
    </cfRule>
    <cfRule type="dataBar" priority="1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{f4dc7ce0-04ce-44e4-a0e4-b9a160fd9cdf}</x14:id>
        </ext>
      </extLst>
    </cfRule>
    <cfRule type="dataBar" priority="1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{b2a45d4b-92e7-490a-a49b-cfcb32933074}</x14:id>
        </ext>
      </extLst>
    </cfRule>
    <cfRule type="dataBar" priority="15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{607a65d5-039e-451d-8052-12717b675a74}</x14:id>
        </ext>
      </extLst>
    </cfRule>
    <cfRule type="dataBar" priority="1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{eca0ea66-29be-4c23-991e-a25ff0f1fb14}</x14:id>
        </ext>
      </extLst>
    </cfRule>
    <cfRule type="dataBar" priority="1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{1345f8da-b251-41c2-9704-c706c54e470b}</x14:id>
        </ext>
      </extLst>
    </cfRule>
  </conditionalFormatting>
  <conditionalFormatting sqref="O204:O210">
    <cfRule type="dataBar" priority="1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{60e9c483-48e1-41a2-abeb-a9f74b9bc1cb}</x14:id>
        </ext>
      </extLst>
    </cfRule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{776e0cd0-5437-40d4-b4d0-1462eec9a1a3}</x14:id>
        </ext>
      </extLst>
    </cfRule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{cdb30de6-aaa9-4605-b9e8-c4e147b3ac51}</x14:id>
        </ext>
      </extLst>
    </cfRule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{390f6d9d-24c0-4e77-b7af-507fe679c502}</x14:id>
        </ext>
      </extLst>
    </cfRule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{31ef3ee4-c84e-411d-b2ca-9ea95f03c564}</x14:id>
        </ext>
      </extLst>
    </cfRule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{b404cee8-bb6e-42de-8898-c77b28a25440}</x14:id>
        </ext>
      </extLst>
    </cfRule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{29905ce0-9518-4e9e-9d12-5b2894ce5f59}</x14:id>
        </ext>
      </extLst>
    </cfRule>
  </conditionalFormatting>
  <conditionalFormatting sqref="R61:R62">
    <cfRule type="dataBar" priority="3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{2c782968-46d3-4432-81f0-954027a1d8c8}</x14:id>
        </ext>
      </extLst>
    </cfRule>
    <cfRule type="dataBar" priority="3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{c0164872-5d27-4c09-858a-e0893d2ebf89}</x14:id>
        </ext>
      </extLst>
    </cfRule>
    <cfRule type="dataBar" priority="3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{616f0802-4a90-49cf-aa2c-0517ff237fc6}</x14:id>
        </ext>
      </extLst>
    </cfRule>
  </conditionalFormatting>
  <conditionalFormatting sqref="R64:R66">
    <cfRule type="dataBar" priority="3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{d930203f-53a5-4798-a481-08a665ba1be0}</x14:id>
        </ext>
      </extLst>
    </cfRule>
    <cfRule type="dataBar" priority="3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{b44c77f0-5e39-44c3-8beb-77c3c56fd7f0}</x14:id>
        </ext>
      </extLst>
    </cfRule>
  </conditionalFormatting>
  <conditionalFormatting sqref="R67:R68">
    <cfRule type="dataBar" priority="30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{4a0cc4eb-c610-402b-92de-7efed1f19a52}</x14:id>
        </ext>
      </extLst>
    </cfRule>
    <cfRule type="dataBar" priority="30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{721d2a96-ae42-41e9-a580-b5fe7d1f6d20}</x14:id>
        </ext>
      </extLst>
    </cfRule>
    <cfRule type="dataBar" priority="30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{5489e57f-3153-465c-beb7-8f94594e881b}</x14:id>
        </ext>
      </extLst>
    </cfRule>
  </conditionalFormatting>
  <conditionalFormatting sqref="R69:R70">
    <cfRule type="dataBar" priority="30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{51be3a3a-fd05-48c5-8db2-70ff43be03a4}</x14:id>
        </ext>
      </extLst>
    </cfRule>
    <cfRule type="dataBar" priority="30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{d3f43b57-fe46-435a-9e4f-3711d1eb693f}</x14:id>
        </ext>
      </extLst>
    </cfRule>
    <cfRule type="dataBar" priority="30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{bc7002a5-7335-43ce-a5ed-774878c1fb34}</x14:id>
        </ext>
      </extLst>
    </cfRule>
  </conditionalFormatting>
  <conditionalFormatting sqref="R71:R72">
    <cfRule type="dataBar" priority="29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{82c4db5e-6698-423e-be7f-443b96468355}</x14:id>
        </ext>
      </extLst>
    </cfRule>
    <cfRule type="dataBar" priority="29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{9878c27e-2a49-43fb-94ab-fb4c4ae69aca}</x14:id>
        </ext>
      </extLst>
    </cfRule>
    <cfRule type="dataBar" priority="29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{a4887c7a-c222-412e-88d9-e14e82a7dc84}</x14:id>
        </ext>
      </extLst>
    </cfRule>
  </conditionalFormatting>
  <conditionalFormatting sqref="R74:R76">
    <cfRule type="dataBar" priority="28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{c3de2cef-6dc3-4901-ad54-1daefd7fb65a}</x14:id>
        </ext>
      </extLst>
    </cfRule>
    <cfRule type="dataBar" priority="28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{40473a9d-ef15-47c8-92db-b342e0dafdd2}</x14:id>
        </ext>
      </extLst>
    </cfRule>
    <cfRule type="dataBar" priority="28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{cf8ecaae-d7ac-4cda-afb6-5416ffd6530a}</x14:id>
        </ext>
      </extLst>
    </cfRule>
  </conditionalFormatting>
  <conditionalFormatting sqref="R77:R79">
    <cfRule type="dataBar" priority="28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{a0322ccc-5fd2-49df-8243-22ebfc20bb98}</x14:id>
        </ext>
      </extLst>
    </cfRule>
    <cfRule type="dataBar" priority="28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{1f097f97-f6e9-4956-807f-2d23ee72d48e}</x14:id>
        </ext>
      </extLst>
    </cfRule>
    <cfRule type="dataBar" priority="28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{2c939859-a98b-4655-b335-0bb90791f6db}</x14:id>
        </ext>
      </extLst>
    </cfRule>
  </conditionalFormatting>
  <conditionalFormatting sqref="R81:R82">
    <cfRule type="dataBar" priority="27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{cf0274c6-714d-49a9-82ba-f13dfc0fdeb9}</x14:id>
        </ext>
      </extLst>
    </cfRule>
    <cfRule type="dataBar" priority="27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{199edbeb-b7a0-46f9-a89d-4efed5c007b6}</x14:id>
        </ext>
      </extLst>
    </cfRule>
  </conditionalFormatting>
  <conditionalFormatting sqref="R83:R84">
    <cfRule type="dataBar" priority="27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{cb65c90c-d68b-45ee-9d21-d25b1f3e747e}</x14:id>
        </ext>
      </extLst>
    </cfRule>
    <cfRule type="dataBar" priority="27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{9af15976-cd48-468e-ab3e-355d9eb1b7f8}</x14:id>
        </ext>
      </extLst>
    </cfRule>
    <cfRule type="dataBar" priority="27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{f75fb77d-fe0d-4850-a802-d1f0a83c8912}</x14:id>
        </ext>
      </extLst>
    </cfRule>
  </conditionalFormatting>
  <conditionalFormatting sqref="R87:R89">
    <cfRule type="dataBar" priority="27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{df7dd9a6-d1a3-49ad-a68d-41d0a5edeb59}</x14:id>
        </ext>
      </extLst>
    </cfRule>
    <cfRule type="dataBar" priority="27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{ceaf9651-a4e8-4625-bd95-a511967923f8}</x14:id>
        </ext>
      </extLst>
    </cfRule>
    <cfRule type="dataBar" priority="27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{5ab8d690-78c3-40e0-b381-ca87beb5b059}</x14:id>
        </ext>
      </extLst>
    </cfRule>
  </conditionalFormatting>
  <conditionalFormatting sqref="R104:R105">
    <cfRule type="dataBar" priority="2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{e27bca5e-faf6-454e-aafa-9f46b2d8994d}</x14:id>
        </ext>
      </extLst>
    </cfRule>
    <cfRule type="dataBar" priority="25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{21ff6db8-eef9-437b-8d5b-9d610d37555e}</x14:id>
        </ext>
      </extLst>
    </cfRule>
    <cfRule type="dataBar" priority="2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{d0c14eac-c46e-4aa3-8fe5-78c8e98b6d0a}</x14:id>
        </ext>
      </extLst>
    </cfRule>
  </conditionalFormatting>
  <conditionalFormatting sqref="C1:C33 C216:C1048576">
    <cfRule type="dataBar" priority="37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{2ddfc339-3f6c-480d-91e2-06e6fa10f7ab}</x14:id>
        </ext>
      </extLst>
    </cfRule>
  </conditionalFormatting>
  <conditionalFormatting sqref="C1:C35 C216:C1048576">
    <cfRule type="dataBar" priority="37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{6838c4bd-a2a8-4d13-bf92-150299cf0598}</x14:id>
        </ext>
      </extLst>
    </cfRule>
  </conditionalFormatting>
  <conditionalFormatting sqref="C37 C1:C35 C216:C1048576">
    <cfRule type="dataBar" priority="37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{71ff7c04-4eff-4be1-8f23-d19f8dc76881}</x14:id>
        </ext>
      </extLst>
    </cfRule>
  </conditionalFormatting>
  <conditionalFormatting sqref="C1:C37 C216:C1048576">
    <cfRule type="dataBar" priority="37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{3694d4ea-c373-48dd-9ed8-b37c74e0e666}</x14:id>
        </ext>
      </extLst>
    </cfRule>
  </conditionalFormatting>
  <conditionalFormatting sqref="C1:C38 C216:C1048576">
    <cfRule type="dataBar" priority="36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{b743fdde-fa02-40b3-aa53-401aef7e19ed}</x14:id>
        </ext>
      </extLst>
    </cfRule>
  </conditionalFormatting>
  <conditionalFormatting sqref="C1:C39 C216:C1048576">
    <cfRule type="dataBar" priority="36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{27b6a657-7436-444e-8ae2-93cb8762f7ef}</x14:id>
        </ext>
      </extLst>
    </cfRule>
  </conditionalFormatting>
  <conditionalFormatting sqref="C1:C43 C216:C1048576">
    <cfRule type="dataBar" priority="35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{b464975f-bba8-41ca-ab47-69f952956cc7}</x14:id>
        </ext>
      </extLst>
    </cfRule>
  </conditionalFormatting>
  <conditionalFormatting sqref="C1:C45 C216:C1048576">
    <cfRule type="dataBar" priority="3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{2d13ddb8-09cf-4563-beff-a65461b51f2d}</x14:id>
        </ext>
      </extLst>
    </cfRule>
  </conditionalFormatting>
  <conditionalFormatting sqref="C1:C46 C216:C1048576">
    <cfRule type="dataBar" priority="3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{f6673532-5a11-41c1-a937-18439851aaca}</x14:id>
        </ext>
      </extLst>
    </cfRule>
  </conditionalFormatting>
  <conditionalFormatting sqref="C1:C47 C216:C1048576">
    <cfRule type="dataBar" priority="3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{752a71ce-82f1-4576-b767-1cf50f0ba216}</x14:id>
        </ext>
      </extLst>
    </cfRule>
  </conditionalFormatting>
  <conditionalFormatting sqref="C1:C49 C216:C1048576">
    <cfRule type="dataBar" priority="34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{e230baf5-40a6-4144-bf36-20f249a396c5}</x14:id>
        </ext>
      </extLst>
    </cfRule>
  </conditionalFormatting>
  <conditionalFormatting sqref="C1:C52 C216:C1048576">
    <cfRule type="dataBar" priority="33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{674acf32-8172-416f-ae32-1aacb67781a3}</x14:id>
        </ext>
      </extLst>
    </cfRule>
  </conditionalFormatting>
  <conditionalFormatting sqref="C1:C54 C216:C1048576">
    <cfRule type="dataBar" priority="33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{53971957-30e1-4a99-82f6-c06b9830b7ee}</x14:id>
        </ext>
      </extLst>
    </cfRule>
  </conditionalFormatting>
  <conditionalFormatting sqref="C1:C55 C216:C1048576">
    <cfRule type="dataBar" priority="3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{9b6cd518-4b69-45bb-aa40-ee583f21b83c}</x14:id>
        </ext>
      </extLst>
    </cfRule>
  </conditionalFormatting>
  <conditionalFormatting sqref="C60 C1:C58 C216:C1048576">
    <cfRule type="dataBar" priority="3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{49daea14-4328-4136-b24d-11c7f972b7b5}</x14:id>
        </ext>
      </extLst>
    </cfRule>
  </conditionalFormatting>
  <conditionalFormatting sqref="C1:C60 C216:C1048576">
    <cfRule type="dataBar" priority="3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{8d6de01e-f41b-465c-8d72-85700c81ec2f}</x14:id>
        </ext>
      </extLst>
    </cfRule>
  </conditionalFormatting>
  <conditionalFormatting sqref="C1:C62 C216:C1048576">
    <cfRule type="dataBar" priority="3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{f34d6f0b-669d-438d-a906-232a0b77dbba}</x14:id>
        </ext>
      </extLst>
    </cfRule>
  </conditionalFormatting>
  <conditionalFormatting sqref="C1:C63 C216:C1048576">
    <cfRule type="dataBar" priority="3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{42dfeaa3-0a87-439b-9356-21a0e37414e3}</x14:id>
        </ext>
      </extLst>
    </cfRule>
  </conditionalFormatting>
  <conditionalFormatting sqref="C1:C66 C216:C1048576">
    <cfRule type="dataBar" priority="3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{62dc4678-0f4a-42f6-9f49-fa5de3c09ae7}</x14:id>
        </ext>
      </extLst>
    </cfRule>
  </conditionalFormatting>
  <conditionalFormatting sqref="C1:C68 C216:C1048576">
    <cfRule type="dataBar" priority="30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{5e2f4fa2-04c3-4571-b796-fd671de8e6b0}</x14:id>
        </ext>
      </extLst>
    </cfRule>
  </conditionalFormatting>
  <conditionalFormatting sqref="C1:C80 C216:C1048576">
    <cfRule type="dataBar" priority="28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{2c14dda6-2d9a-429f-aaab-aa00ef8506db}</x14:id>
        </ext>
      </extLst>
    </cfRule>
  </conditionalFormatting>
  <conditionalFormatting sqref="C90:C94 C1:C88 C216:C1048576">
    <cfRule type="dataBar" priority="27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{c14338ae-0fc2-49ed-9fd4-7a2f2fa0c12d}</x14:id>
        </ext>
      </extLst>
    </cfRule>
  </conditionalFormatting>
  <conditionalFormatting sqref="C1:C171 C216:C1048576">
    <cfRule type="dataBar" priority="1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{3c32677f-667c-4e59-b983-8a08039a0e03}</x14:id>
        </ext>
      </extLst>
    </cfRule>
  </conditionalFormatting>
  <conditionalFormatting sqref="C1:C32 R1:R32 F2:F32 I1:I32 L1:L32 O2:O32 C216:C1048576 R216:R1048576 O218:O1048576 O216 L216:L1048576 I216:I1048576 F216:F1048576">
    <cfRule type="dataBar" priority="38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{8c1dc791-e789-4361-8c86-bbe9cc2ddf20}</x14:id>
        </ext>
      </extLst>
    </cfRule>
  </conditionalFormatting>
  <conditionalFormatting sqref="F1:F33 F216:F1048576">
    <cfRule type="dataBar" priority="3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{1d73fa76-5d34-4d07-8ccb-95234b6d0f27}</x14:id>
        </ext>
      </extLst>
    </cfRule>
  </conditionalFormatting>
  <conditionalFormatting sqref="F1:F34 F216:F1048576">
    <cfRule type="dataBar" priority="37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{258f9bad-8f97-49a6-9afc-7df5070f6807}</x14:id>
        </ext>
      </extLst>
    </cfRule>
  </conditionalFormatting>
  <conditionalFormatting sqref="F1:F35 F216:F1048576">
    <cfRule type="dataBar" priority="37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{9c06cec1-8ee9-481e-b165-0dda35917208}</x14:id>
        </ext>
      </extLst>
    </cfRule>
  </conditionalFormatting>
  <conditionalFormatting sqref="F37 F1:F35 F216:F1048576">
    <cfRule type="dataBar" priority="37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{7eaad3b3-45e5-4e02-a8c0-bebbc327c17d}</x14:id>
        </ext>
      </extLst>
    </cfRule>
  </conditionalFormatting>
  <conditionalFormatting sqref="F1:F37 F216:F1048576">
    <cfRule type="dataBar" priority="37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{d1e77039-2b86-44ee-83f0-9610e110940f}</x14:id>
        </ext>
      </extLst>
    </cfRule>
  </conditionalFormatting>
  <conditionalFormatting sqref="F42 F1:F38 F216:F1048576">
    <cfRule type="dataBar" priority="36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{21ac490b-3b2a-42f9-a386-bd6b2d239cfe}</x14:id>
        </ext>
      </extLst>
    </cfRule>
  </conditionalFormatting>
  <conditionalFormatting sqref="F42 F1:F39 F216:F1048576">
    <cfRule type="dataBar" priority="36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{f8c10d88-84bc-4bde-914f-ac6b418b8d13}</x14:id>
        </ext>
      </extLst>
    </cfRule>
  </conditionalFormatting>
  <conditionalFormatting sqref="F1:F45 F216:F1048576">
    <cfRule type="dataBar" priority="35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{d29c1ce8-49f6-4136-a9a3-4818bfb73c24}</x14:id>
        </ext>
      </extLst>
    </cfRule>
  </conditionalFormatting>
  <conditionalFormatting sqref="F48 F1:F46 F216:F1048576">
    <cfRule type="dataBar" priority="3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{46c3517c-d88c-4423-812e-c22db5d59d24}</x14:id>
        </ext>
      </extLst>
    </cfRule>
  </conditionalFormatting>
  <conditionalFormatting sqref="F1:F53 F216:F1048576">
    <cfRule type="dataBar" priority="3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{01c159bc-b421-4eb5-a7cb-541880ee0113}</x14:id>
        </ext>
      </extLst>
    </cfRule>
  </conditionalFormatting>
  <conditionalFormatting sqref="F1:F54 F216:F1048576">
    <cfRule type="dataBar" priority="3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{c2a8ee0d-8678-4a5a-8a6b-a119f1a5b008}</x14:id>
        </ext>
      </extLst>
    </cfRule>
  </conditionalFormatting>
  <conditionalFormatting sqref="F1:F60 F216:F1048576">
    <cfRule type="dataBar" priority="3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{5487722a-beff-46f4-b987-ce0d38ed5c3f}</x14:id>
        </ext>
      </extLst>
    </cfRule>
  </conditionalFormatting>
  <conditionalFormatting sqref="I1:I33 I216:I1048576">
    <cfRule type="dataBar" priority="3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{7f3a1c7e-27e7-4bdf-b5c6-5ef3568c7e5a}</x14:id>
        </ext>
      </extLst>
    </cfRule>
  </conditionalFormatting>
  <conditionalFormatting sqref="I1:I34 I216:I1048576">
    <cfRule type="dataBar" priority="37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{8de48114-35e7-4e9b-adb3-1d143889733b}</x14:id>
        </ext>
      </extLst>
    </cfRule>
  </conditionalFormatting>
  <conditionalFormatting sqref="I1:I35 I216:I1048576">
    <cfRule type="dataBar" priority="37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{7ab2d0c6-5a76-46b5-9256-24b13378466b}</x14:id>
        </ext>
      </extLst>
    </cfRule>
  </conditionalFormatting>
  <conditionalFormatting sqref="I37 I1:I35 I216:I1048576">
    <cfRule type="dataBar" priority="37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{31c1c127-f1d6-44b3-bf15-51babfbab246}</x14:id>
        </ext>
      </extLst>
    </cfRule>
  </conditionalFormatting>
  <conditionalFormatting sqref="I1:I37 I216:I1048576">
    <cfRule type="dataBar" priority="37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{1eecaee9-cdeb-4db9-8fec-89b7b86b3ad0}</x14:id>
        </ext>
      </extLst>
    </cfRule>
  </conditionalFormatting>
  <conditionalFormatting sqref="I1:I38 I216:I1048576">
    <cfRule type="dataBar" priority="36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{d1726db0-df82-4976-ac71-b0c44be00729}</x14:id>
        </ext>
      </extLst>
    </cfRule>
  </conditionalFormatting>
  <conditionalFormatting sqref="I1:I39 I216:I1048576">
    <cfRule type="dataBar" priority="36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{83376b0a-c60e-459b-86de-2f50cd5ec58e}</x14:id>
        </ext>
      </extLst>
    </cfRule>
  </conditionalFormatting>
  <conditionalFormatting sqref="I1:I40 I216:I1048576">
    <cfRule type="dataBar" priority="36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{f56ef77b-7505-47ec-a6dc-c9797509ca46}</x14:id>
        </ext>
      </extLst>
    </cfRule>
  </conditionalFormatting>
  <conditionalFormatting sqref="I1:I41 I216:I1048576">
    <cfRule type="dataBar" priority="3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{732535a0-09a3-4466-a991-2f252e25abcf}</x14:id>
        </ext>
      </extLst>
    </cfRule>
  </conditionalFormatting>
  <conditionalFormatting sqref="I1:I43 I216:I1048576">
    <cfRule type="dataBar" priority="35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{68b436b0-b880-42f4-97cd-44189ad3f6ad}</x14:id>
        </ext>
      </extLst>
    </cfRule>
  </conditionalFormatting>
  <conditionalFormatting sqref="I1:I45 I216:I1048576">
    <cfRule type="dataBar" priority="3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{6f01aeb5-dc27-45aa-b7bf-bd0a6f70a1d4}</x14:id>
        </ext>
      </extLst>
    </cfRule>
  </conditionalFormatting>
  <conditionalFormatting sqref="I1:I46 I216:I1048576">
    <cfRule type="dataBar" priority="34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{d7e8e08a-71eb-4068-ab63-689c9696127a}</x14:id>
        </ext>
      </extLst>
    </cfRule>
  </conditionalFormatting>
  <conditionalFormatting sqref="I1:I47 I216:I1048576">
    <cfRule type="dataBar" priority="3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{3a291c23-2ce9-4cbc-b41f-c06cf7590d7d}</x14:id>
        </ext>
      </extLst>
    </cfRule>
  </conditionalFormatting>
  <conditionalFormatting sqref="I1:I48 I216:I1048576">
    <cfRule type="dataBar" priority="3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{5eae4bc8-5563-47ed-8657-812e3a3155d6}</x14:id>
        </ext>
      </extLst>
    </cfRule>
  </conditionalFormatting>
  <conditionalFormatting sqref="I1:I49 I216:I1048576">
    <cfRule type="dataBar" priority="3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{d9170aba-6922-41f9-a3d5-98191c33dc9a}</x14:id>
        </ext>
      </extLst>
    </cfRule>
  </conditionalFormatting>
  <conditionalFormatting sqref="I1:I52 I216:I1048576">
    <cfRule type="dataBar" priority="33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{70367d43-7d52-4a0d-a27b-8d9bca30c5f3}</x14:id>
        </ext>
      </extLst>
    </cfRule>
  </conditionalFormatting>
  <conditionalFormatting sqref="I1:I53 I216:I1048576">
    <cfRule type="dataBar" priority="33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{87ec4ac2-84a0-4df0-9c32-87147e1adcdb}</x14:id>
        </ext>
      </extLst>
    </cfRule>
  </conditionalFormatting>
  <conditionalFormatting sqref="I1:I54 I216:I1048576">
    <cfRule type="dataBar" priority="3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{179ff1a0-c200-45f9-97d9-2579325049f1}</x14:id>
        </ext>
      </extLst>
    </cfRule>
  </conditionalFormatting>
  <conditionalFormatting sqref="I1:I55 I216:I1048576">
    <cfRule type="dataBar" priority="3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{f43dc1f0-37c4-48b9-ba81-d9602aceb4ba}</x14:id>
        </ext>
      </extLst>
    </cfRule>
  </conditionalFormatting>
  <conditionalFormatting sqref="I1:I58 I216:I1048576">
    <cfRule type="dataBar" priority="3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{57428181-38be-477c-8471-b59296dfa9ac}</x14:id>
        </ext>
      </extLst>
    </cfRule>
  </conditionalFormatting>
  <conditionalFormatting sqref="I1:I60 I216:I1048576">
    <cfRule type="dataBar" priority="3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{700020bf-ed85-48a7-b1f0-14cbe1e777bc}</x14:id>
        </ext>
      </extLst>
    </cfRule>
  </conditionalFormatting>
  <conditionalFormatting sqref="I1:I61 I216:I1048576">
    <cfRule type="dataBar" priority="3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{49a0194e-1485-4cf3-b396-dfa175c61044}</x14:id>
        </ext>
      </extLst>
    </cfRule>
  </conditionalFormatting>
  <conditionalFormatting sqref="I1:I63 I216:I1048576">
    <cfRule type="dataBar" priority="3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{7e7a89aa-c637-4d64-9e0c-8d6c2fd114ea}</x14:id>
        </ext>
      </extLst>
    </cfRule>
  </conditionalFormatting>
  <conditionalFormatting sqref="I1:I66 I216:I1048576">
    <cfRule type="dataBar" priority="3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{c0958a7d-f165-41ef-b48d-ad49c7f4a6d0}</x14:id>
        </ext>
      </extLst>
    </cfRule>
  </conditionalFormatting>
  <conditionalFormatting sqref="I1:I68 I216:I1048576">
    <cfRule type="dataBar" priority="30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{e3b48701-f325-4629-ae6b-9002a76b4f68}</x14:id>
        </ext>
      </extLst>
    </cfRule>
  </conditionalFormatting>
  <conditionalFormatting sqref="I1:I80 I216:I1048576">
    <cfRule type="dataBar" priority="28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{82f38158-98db-4b2b-bc3b-fc53cc72f531}</x14:id>
        </ext>
      </extLst>
    </cfRule>
  </conditionalFormatting>
  <conditionalFormatting sqref="I106:I107 I103 I1:I86 I90:I93 I95:I97 I99 I101 I216:I1048576">
    <cfRule type="dataBar" priority="27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{b609e2ee-7550-42e2-adaf-5f8cadb48fea}</x14:id>
        </ext>
      </extLst>
    </cfRule>
  </conditionalFormatting>
  <conditionalFormatting sqref="I1:I171 I216:I1048576">
    <cfRule type="dataBar" priority="15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{92a60155-f4fe-4dae-a8a1-b3e213f78821}</x14:id>
        </ext>
      </extLst>
    </cfRule>
  </conditionalFormatting>
  <conditionalFormatting sqref="L1:L33 L216:L1048576">
    <cfRule type="dataBar" priority="37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{02a37752-310c-4196-9c8d-cd6f4790ac65}</x14:id>
        </ext>
      </extLst>
    </cfRule>
  </conditionalFormatting>
  <conditionalFormatting sqref="L1:L34 L216:L1048576">
    <cfRule type="dataBar" priority="37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{aa05e680-cba3-4616-a8e0-2d23f66d1ea9}</x14:id>
        </ext>
      </extLst>
    </cfRule>
  </conditionalFormatting>
  <conditionalFormatting sqref="L1:L35 L216:L1048576">
    <cfRule type="dataBar" priority="37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{3beced2a-99b4-4458-98f5-37d098c257d9}</x14:id>
        </ext>
      </extLst>
    </cfRule>
  </conditionalFormatting>
  <conditionalFormatting sqref="L37 L1:L35 L216:L1048576">
    <cfRule type="dataBar" priority="37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{d0efa9dc-7b71-48e7-8f69-6fc3ea0dffed}</x14:id>
        </ext>
      </extLst>
    </cfRule>
  </conditionalFormatting>
  <conditionalFormatting sqref="L1:L37 L216:L1048576">
    <cfRule type="dataBar" priority="37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{f64c15e0-d036-4952-a258-099953e6a08f}</x14:id>
        </ext>
      </extLst>
    </cfRule>
  </conditionalFormatting>
  <conditionalFormatting sqref="L55 L53 L1:L38 L49 L51 L216:L1048576">
    <cfRule type="dataBar" priority="36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{6e1b7d56-45ab-413d-a21e-9d8f6fd20ecd}</x14:id>
        </ext>
      </extLst>
    </cfRule>
  </conditionalFormatting>
  <conditionalFormatting sqref="L55 L53 L1:L39 L49 L51 L216:L1048576">
    <cfRule type="dataBar" priority="36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{2ff03313-da83-4856-8362-92b90165847a}</x14:id>
        </ext>
      </extLst>
    </cfRule>
  </conditionalFormatting>
  <conditionalFormatting sqref="L55 L53 L1:L40 L49 L51 L216:L1048576">
    <cfRule type="dataBar" priority="36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{6bf6130a-5131-4b3f-95c4-7c5bff6de2d3}</x14:id>
        </ext>
      </extLst>
    </cfRule>
  </conditionalFormatting>
  <conditionalFormatting sqref="L55 L53 L1:L41 L49 L51 L216:L1048576">
    <cfRule type="dataBar" priority="36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{1481727d-924b-40c3-9415-189cd0e7e173}</x14:id>
        </ext>
      </extLst>
    </cfRule>
  </conditionalFormatting>
  <conditionalFormatting sqref="L55 L53 L1:L43 L49 L51 L216:L1048576">
    <cfRule type="dataBar" priority="3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{d62d4cc2-f462-42c6-ae65-6e1ba6f471fa}</x14:id>
        </ext>
      </extLst>
    </cfRule>
  </conditionalFormatting>
  <conditionalFormatting sqref="L55 L53 L1:L45 L49 L51 L216:L1048576">
    <cfRule type="dataBar" priority="3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{432f983b-575c-4f79-b236-a429a9905d78}</x14:id>
        </ext>
      </extLst>
    </cfRule>
  </conditionalFormatting>
  <conditionalFormatting sqref="L55 L53 L48:L49 L1:L46 L51 L216:L1048576">
    <cfRule type="dataBar" priority="34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{9da8f35c-a75c-4405-a61a-f18c854ea0a7}</x14:id>
        </ext>
      </extLst>
    </cfRule>
  </conditionalFormatting>
  <conditionalFormatting sqref="L55 L53 L1:L49 L51 L216:L1048576">
    <cfRule type="dataBar" priority="34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{5f5edb24-a512-4886-8564-3377e9d76cbd}</x14:id>
        </ext>
      </extLst>
    </cfRule>
  </conditionalFormatting>
  <conditionalFormatting sqref="L55 L1:L53 L216:L1048576">
    <cfRule type="dataBar" priority="3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{75fa9da0-4d0c-4322-883a-e04fade7c50d}</x14:id>
        </ext>
      </extLst>
    </cfRule>
  </conditionalFormatting>
  <conditionalFormatting sqref="O55 O53 O1:O39 O49 O51 O216 O218:O1048576">
    <cfRule type="dataBar" priority="36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{0a43018d-db58-4638-a28b-380b00ca32bd}</x14:id>
        </ext>
      </extLst>
    </cfRule>
  </conditionalFormatting>
  <conditionalFormatting sqref="O1:O37 O216 O218:O1048576">
    <cfRule type="dataBar" priority="36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{44eaf4b2-a7e1-4392-af85-01f2b5a9c27c}</x14:id>
        </ext>
      </extLst>
    </cfRule>
  </conditionalFormatting>
  <conditionalFormatting sqref="O1:O35 O216 O218:O1048576">
    <cfRule type="dataBar" priority="37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{39e61d48-7678-4285-8260-550b3d2cc7db}</x14:id>
        </ext>
      </extLst>
    </cfRule>
  </conditionalFormatting>
  <conditionalFormatting sqref="O1:O33 O216 O218:O1048576">
    <cfRule type="dataBar" priority="37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{c81ff59b-a0d3-4f14-ad90-236df0e8901f}</x14:id>
        </ext>
      </extLst>
    </cfRule>
  </conditionalFormatting>
  <conditionalFormatting sqref="O55 O53 O1:O40 O49 O51 O216 O218:O1048576">
    <cfRule type="dataBar" priority="36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{c2402855-d3c6-473a-886b-4296181d40a2}</x14:id>
        </ext>
      </extLst>
    </cfRule>
  </conditionalFormatting>
  <conditionalFormatting sqref="O55 O53 O1:O38 O49 O51 O216 O218:O1048576">
    <cfRule type="dataBar" priority="36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{85cf6edb-6579-464c-af10-af6971eb7a6b}</x14:id>
        </ext>
      </extLst>
    </cfRule>
  </conditionalFormatting>
  <conditionalFormatting sqref="O37 O1:O35 O216 O218:O1048576">
    <cfRule type="dataBar" priority="37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{1d8de47a-b441-45dc-a698-b9de51455122}</x14:id>
        </ext>
      </extLst>
    </cfRule>
  </conditionalFormatting>
  <conditionalFormatting sqref="O1:O34 O216 O218:O1048576">
    <cfRule type="dataBar" priority="37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{88c96459-b33b-45cc-b87f-9a3edff3d0e4}</x14:id>
        </ext>
      </extLst>
    </cfRule>
  </conditionalFormatting>
  <conditionalFormatting sqref="O55 O53 O1:O41 O49 O51 O216 O218:O1048576">
    <cfRule type="dataBar" priority="3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{c6363bd4-0ffb-48c9-894f-e1e4b1a49dbc}</x14:id>
        </ext>
      </extLst>
    </cfRule>
  </conditionalFormatting>
  <conditionalFormatting sqref="O55 O53 O1:O42 O49 O51 O216 O218:O1048576">
    <cfRule type="dataBar" priority="3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{ec5630da-9224-4e6e-945a-9daed7f5db04}</x14:id>
        </ext>
      </extLst>
    </cfRule>
  </conditionalFormatting>
  <conditionalFormatting sqref="O55 O53 O1:O43 O49 O51 O216 O218:O1048576">
    <cfRule type="dataBar" priority="3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{d0d00d85-9e46-4faa-abd8-02e7d7c65b64}</x14:id>
        </ext>
      </extLst>
    </cfRule>
  </conditionalFormatting>
  <conditionalFormatting sqref="O55 O53 O1:O45 O49 O51 O216 O218:O1048576">
    <cfRule type="dataBar" priority="35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{c0f62397-6ece-47a9-b0a6-81e02885f150}</x14:id>
        </ext>
      </extLst>
    </cfRule>
  </conditionalFormatting>
  <conditionalFormatting sqref="O55 O53 O48:O49 O1:O46 O51 O216 O218:O1048576">
    <cfRule type="dataBar" priority="3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{f19f9d39-0847-448f-a3d7-3cc25d183b77}</x14:id>
        </ext>
      </extLst>
    </cfRule>
  </conditionalFormatting>
  <conditionalFormatting sqref="O55 O53 O1:O49 O51 O216 O218:O1048576">
    <cfRule type="dataBar" priority="3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{4a4604da-b336-4323-bef1-f3fbc59dc336}</x14:id>
        </ext>
      </extLst>
    </cfRule>
  </conditionalFormatting>
  <conditionalFormatting sqref="O55 O1:O53 O216 O218:O1048576">
    <cfRule type="dataBar" priority="33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{29072ea8-bda6-4d30-b334-b98bd2143abf}</x14:id>
        </ext>
      </extLst>
    </cfRule>
  </conditionalFormatting>
  <conditionalFormatting sqref="O1:O171 O216 O218:O1048576">
    <cfRule type="dataBar" priority="15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{a36976e2-0405-4760-b070-962c6c95bd64}</x14:id>
        </ext>
      </extLst>
    </cfRule>
  </conditionalFormatting>
  <conditionalFormatting sqref="R1:R176 R182 R186:R187 R189:R190 R194 R200:R1048576">
    <cfRule type="dataBar" priority="1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{4454ad3a-ab0a-48bc-a506-bcdf9c382acd}</x14:id>
        </ext>
      </extLst>
    </cfRule>
  </conditionalFormatting>
  <conditionalFormatting sqref="R1:R82 R85:R86 R90:R93 R95 R97 R99 R101 R103 R106:R176 R182 R186:R187 R189:R190 R194 R200:R1048576">
    <cfRule type="dataBar" priority="27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{8c102b64-9828-48e1-8113-256d5f6f1e46}</x14:id>
        </ext>
      </extLst>
    </cfRule>
  </conditionalFormatting>
  <conditionalFormatting sqref="R1:R33 R216:R1048576">
    <cfRule type="dataBar" priority="37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{4c6649ef-4091-4b32-af4b-9914f67596a9}</x14:id>
        </ext>
      </extLst>
    </cfRule>
  </conditionalFormatting>
  <conditionalFormatting sqref="R1:R35 R216:R1048576">
    <cfRule type="dataBar" priority="37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{ce31287c-348e-41bd-a093-e0d8ac2978c2}</x14:id>
        </ext>
      </extLst>
    </cfRule>
  </conditionalFormatting>
  <conditionalFormatting sqref="R37 R1:R35 R216:R1048576">
    <cfRule type="dataBar" priority="37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{9c9295bb-e3fb-496c-ad80-c8d3f825522d}</x14:id>
        </ext>
      </extLst>
    </cfRule>
  </conditionalFormatting>
  <conditionalFormatting sqref="R1:R37 R216:R1048576">
    <cfRule type="dataBar" priority="36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{4edd3425-eb55-463c-b6b2-1ec2479de860}</x14:id>
        </ext>
      </extLst>
    </cfRule>
  </conditionalFormatting>
  <conditionalFormatting sqref="R1:R38 R216:R1048576">
    <cfRule type="dataBar" priority="36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{d48fd772-ebba-46b0-9692-7520f6ee9692}</x14:id>
        </ext>
      </extLst>
    </cfRule>
  </conditionalFormatting>
  <conditionalFormatting sqref="R1:R39 R216:R1048576">
    <cfRule type="dataBar" priority="36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{a87f597c-d06a-4f53-a809-20bc36b1477c}</x14:id>
        </ext>
      </extLst>
    </cfRule>
  </conditionalFormatting>
  <conditionalFormatting sqref="R1:R40 R216:R1048576">
    <cfRule type="dataBar" priority="3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{bd7529ff-0779-47f3-a262-f6f1ec8b2d55}</x14:id>
        </ext>
      </extLst>
    </cfRule>
  </conditionalFormatting>
  <conditionalFormatting sqref="R1:R43 R216:R1048576">
    <cfRule type="dataBar" priority="3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{ccf060f0-c0d7-4704-84cb-a52e4ab708d3}</x14:id>
        </ext>
      </extLst>
    </cfRule>
  </conditionalFormatting>
  <conditionalFormatting sqref="R1:R45 R216:R1048576">
    <cfRule type="dataBar" priority="3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{47122fb6-6b6b-4afd-9242-331eda137b77}</x14:id>
        </ext>
      </extLst>
    </cfRule>
  </conditionalFormatting>
  <conditionalFormatting sqref="R1:R46 R216:R1048576">
    <cfRule type="dataBar" priority="34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{1eed957d-736d-4226-80c5-4357eca8b0b4}</x14:id>
        </ext>
      </extLst>
    </cfRule>
  </conditionalFormatting>
  <conditionalFormatting sqref="R1:R47 R216:R1048576">
    <cfRule type="dataBar" priority="3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{acda98a6-a3df-46d6-94b4-c1d52cbaacd8}</x14:id>
        </ext>
      </extLst>
    </cfRule>
  </conditionalFormatting>
  <conditionalFormatting sqref="R1:R52 R216:R1048576">
    <cfRule type="dataBar" priority="3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{1bd83a6f-ad5a-4221-82db-267b74eb7b6f}</x14:id>
        </ext>
      </extLst>
    </cfRule>
  </conditionalFormatting>
  <conditionalFormatting sqref="R1:R54 R216:R1048576">
    <cfRule type="dataBar" priority="3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{a7fe236c-9334-4e41-aca6-050fb55a0351}</x14:id>
        </ext>
      </extLst>
    </cfRule>
  </conditionalFormatting>
  <conditionalFormatting sqref="R1:R62 R216:R1048576">
    <cfRule type="dataBar" priority="3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{7561e5cb-d285-43fd-b7cb-a78be8f49df4}</x14:id>
        </ext>
      </extLst>
    </cfRule>
  </conditionalFormatting>
  <conditionalFormatting sqref="F2:F26 F216:F1048576">
    <cfRule type="dataBar" priority="38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{2f51d1f0-f0a8-44d3-9393-8fc45c5bdcd7}</x14:id>
        </ext>
      </extLst>
    </cfRule>
  </conditionalFormatting>
  <conditionalFormatting sqref="F2:F30 F216:F1048576">
    <cfRule type="dataBar" priority="38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{0d423f57-d5fc-4c14-aa51-cb55852eecbf}</x14:id>
        </ext>
      </extLst>
    </cfRule>
  </conditionalFormatting>
  <conditionalFormatting sqref="F30 F2:F28 F216:F1048576">
    <cfRule type="dataBar" priority="38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{bbe66043-86bf-472f-b9ea-cf657ad87465}</x14:id>
        </ext>
      </extLst>
    </cfRule>
  </conditionalFormatting>
  <conditionalFormatting sqref="F2:F31 F216:F1048576">
    <cfRule type="dataBar" priority="38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{f9caec88-fb04-4d04-b31b-4a3870d0653a}</x14:id>
        </ext>
      </extLst>
    </cfRule>
  </conditionalFormatting>
  <conditionalFormatting sqref="F42 F38">
    <cfRule type="dataBar" priority="36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{c207ff22-7182-4fa5-89d1-7faf771167e4}</x14:id>
        </ext>
      </extLst>
    </cfRule>
    <cfRule type="dataBar" priority="36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{f9ed681b-f97d-4e4a-bcd4-6f847bd8a082}</x14:id>
        </ext>
      </extLst>
    </cfRule>
  </conditionalFormatting>
  <conditionalFormatting sqref="L49 L38 L51 L53 L55">
    <cfRule type="dataBar" priority="36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{24d627ee-82e4-41eb-8c62-aa2f27f0aa22}</x14:id>
        </ext>
      </extLst>
    </cfRule>
    <cfRule type="dataBar" priority="36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{45483418-0700-4c74-b3aa-dd4c2da7420f}</x14:id>
        </ext>
      </extLst>
    </cfRule>
  </conditionalFormatting>
  <conditionalFormatting sqref="O49 O38 O51 O53 O55">
    <cfRule type="dataBar" priority="36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{9e910776-868b-43a8-897b-235ee76e8e95}</x14:id>
        </ext>
      </extLst>
    </cfRule>
    <cfRule type="dataBar" priority="36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{0680b6f9-975d-4206-95f2-d27ef77c6580}</x14:id>
        </ext>
      </extLst>
    </cfRule>
  </conditionalFormatting>
  <conditionalFormatting sqref="F49 F53">
    <cfRule type="dataBar" priority="34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{5f2c1360-6614-4238-8b6f-c56f095b35e3}</x14:id>
        </ext>
      </extLst>
    </cfRule>
  </conditionalFormatting>
  <conditionalFormatting sqref="C56:C58 C60">
    <cfRule type="dataBar" priority="32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{74948b39-3f8a-4740-8163-2d19fb9dc6f2}</x14:id>
        </ext>
      </extLst>
    </cfRule>
    <cfRule type="dataBar" priority="3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{c870727a-7b6c-4151-8f5c-ad317753d232}</x14:id>
        </ext>
      </extLst>
    </cfRule>
  </conditionalFormatting>
  <conditionalFormatting sqref="R56:R58 R60">
    <cfRule type="dataBar" priority="3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{7b372b66-bb12-4316-93ec-9829df046265}</x14:id>
        </ext>
      </extLst>
    </cfRule>
    <cfRule type="dataBar" priority="3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{d25d870d-1e2e-4bef-8f75-18dcf7c0e8e5}</x14:id>
        </ext>
      </extLst>
    </cfRule>
  </conditionalFormatting>
  <conditionalFormatting sqref="L160:L163 L69:L143 L145:L147 L150:L152 L154:L157 L165:L167 L170:L215">
    <cfRule type="dataBar" priority="6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{36428c8c-da59-42ea-9277-e5cd9143e2d7}</x14:id>
        </ext>
      </extLst>
    </cfRule>
  </conditionalFormatting>
  <conditionalFormatting sqref="O160:O163 O69:O142 O145:O147 O150:O152 O154:O157 O165:O167 O170:O171">
    <cfRule type="dataBar" priority="6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{656ed1eb-88da-41b1-be49-c1bd5823cdcc}</x14:id>
        </ext>
      </extLst>
    </cfRule>
  </conditionalFormatting>
  <conditionalFormatting sqref="C81:C83 C85:C88 C90:C94">
    <cfRule type="dataBar" priority="28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{e752f042-d6ab-4bf5-b9f7-65f323014c00}</x14:id>
        </ext>
      </extLst>
    </cfRule>
  </conditionalFormatting>
  <conditionalFormatting sqref="I81:I82 I85:I86 I90:I93 I95:I97 I99 I101 I103 I106:I107">
    <cfRule type="dataBar" priority="28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{9fe1f48d-ab6d-4f7b-8bb9-071aebe9f43c}</x14:id>
        </ext>
      </extLst>
    </cfRule>
  </conditionalFormatting>
  <conditionalFormatting sqref="R81:R82 R85:R86 R90:R93 R95 R97 R99 R101 R103 R106:R176 R182 R186:R187 R189:R190 R194 R200:R215">
    <cfRule type="dataBar" priority="6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{398319d4-16a1-4b4f-b77f-c7b2f64953e4}</x14:id>
        </ext>
      </extLst>
    </cfRule>
  </conditionalFormatting>
  <conditionalFormatting sqref="C95:C97 C99 C101 C103 C106:C107">
    <cfRule type="dataBar" priority="26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{090ab108-ac8a-47f3-8ff0-d87a210826c9}</x14:id>
        </ext>
      </extLst>
    </cfRule>
  </conditionalFormatting>
  <conditionalFormatting sqref="F100:F101 F103">
    <cfRule type="dataBar" priority="25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{5ea5600e-80e2-4746-8e84-0c17bf047827}</x14:id>
        </ext>
      </extLst>
    </cfRule>
  </conditionalFormatting>
  <conditionalFormatting sqref="F106:F107 F112">
    <cfRule type="dataBar" priority="25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{804fd440-38c9-471f-ac1e-60e78ec372cc}</x14:id>
        </ext>
      </extLst>
    </cfRule>
    <cfRule type="dataBar" priority="2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{22b1645f-e8df-4a48-ba61-8b06192ef65a}</x14:id>
        </ext>
      </extLst>
    </cfRule>
    <cfRule type="dataBar" priority="2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{edd95106-5e38-4bff-a838-8d41f36dabca}</x14:id>
        </ext>
      </extLst>
    </cfRule>
    <cfRule type="dataBar" priority="2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{f3069644-3b20-41e4-b6cf-ce800db7d185}</x14:id>
        </ext>
      </extLst>
    </cfRule>
    <cfRule type="dataBar" priority="25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{f37fd382-fab6-4de6-8672-c99f301a27b8}</x14:id>
        </ext>
      </extLst>
    </cfRule>
  </conditionalFormatting>
  <conditionalFormatting sqref="C108:C111 C113:C114">
    <cfRule type="dataBar" priority="46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{9ad8d408-7346-42b9-9ec8-26666943ed06}</x14:id>
        </ext>
      </extLst>
    </cfRule>
  </conditionalFormatting>
  <conditionalFormatting sqref="I109:I110 I112:I114">
    <cfRule type="dataBar" priority="25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{e95eed32-9e07-4485-8a15-726b117469d5}</x14:id>
        </ext>
      </extLst>
    </cfRule>
  </conditionalFormatting>
  <conditionalFormatting sqref="I133:I134 I139">
    <cfRule type="dataBar" priority="2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{1ac7d638-44e0-4c8c-a1f2-d3ae217b5afb}</x14:id>
        </ext>
      </extLst>
    </cfRule>
  </conditionalFormatting>
  <conditionalFormatting sqref="C136 C134">
    <cfRule type="dataBar" priority="2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{cb37f862-69fc-4a41-8d20-f127056c68b2}</x14:id>
        </ext>
      </extLst>
    </cfRule>
  </conditionalFormatting>
  <conditionalFormatting sqref="F137:F139 F134">
    <cfRule type="dataBar" priority="2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{a9569eb6-b77c-422a-83a2-337f11344f56}</x14:id>
        </ext>
      </extLst>
    </cfRule>
    <cfRule type="dataBar" priority="2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{81b9b483-331f-4d13-b5ab-9d2138226707}</x14:id>
        </ext>
      </extLst>
    </cfRule>
    <cfRule type="dataBar" priority="2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{bd4f75a3-1781-45f1-9d5f-ba7e30253186}</x14:id>
        </ext>
      </extLst>
    </cfRule>
    <cfRule type="dataBar" priority="2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{12c10c23-d5eb-4e9b-bc5b-a888eedc5de9}</x14:id>
        </ext>
      </extLst>
    </cfRule>
    <cfRule type="dataBar" priority="2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{686d92c4-a5a9-4a8f-8757-f68e6ab55294}</x14:id>
        </ext>
      </extLst>
    </cfRule>
  </conditionalFormatting>
  <conditionalFormatting sqref="C137:C141 C144">
    <cfRule type="dataBar" priority="49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{099cb27a-54cb-4ab0-88db-7dbbc8a1e2fe}</x14:id>
        </ext>
      </extLst>
    </cfRule>
  </conditionalFormatting>
  <conditionalFormatting sqref="F140:F141 F143:F144">
    <cfRule type="dataBar" priority="49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{5214cf3c-a370-4f7e-baab-bdd62e87a093}</x14:id>
        </ext>
      </extLst>
    </cfRule>
  </conditionalFormatting>
  <conditionalFormatting sqref="C148:C149 C145">
    <cfRule type="dataBar" priority="20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{78ee0cbb-2118-46ad-ac58-b0ed0bd41398}</x14:id>
        </ext>
      </extLst>
    </cfRule>
    <cfRule type="dataBar" priority="20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{86945be2-8a33-4715-86b1-18ab3c683afd}</x14:id>
        </ext>
      </extLst>
    </cfRule>
    <cfRule type="dataBar" priority="20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{df0eae4b-dc29-4196-b945-285f466fcd17}</x14:id>
        </ext>
      </extLst>
    </cfRule>
    <cfRule type="dataBar" priority="20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{a619e5f2-8097-4088-981a-38487cb0f8d6}</x14:id>
        </ext>
      </extLst>
    </cfRule>
    <cfRule type="dataBar" priority="20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{1c508da5-50a5-4cdf-b54c-3eb1c33c0363}</x14:id>
        </ext>
      </extLst>
    </cfRule>
    <cfRule type="dataBar" priority="20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{7cdacc5e-1743-461e-b6db-2726ffe803fe}</x14:id>
        </ext>
      </extLst>
    </cfRule>
    <cfRule type="dataBar" priority="20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{2e00cb22-0935-4841-b394-87ccda0d357e}</x14:id>
        </ext>
      </extLst>
    </cfRule>
    <cfRule type="dataBar" priority="20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{7286e9e7-e162-4e5f-8ad3-8fe257a8b218}</x14:id>
        </ext>
      </extLst>
    </cfRule>
    <cfRule type="dataBar" priority="20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{d56dd60a-645c-4fd5-ba8d-c3ce06719c2f}</x14:id>
        </ext>
      </extLst>
    </cfRule>
    <cfRule type="dataBar" priority="20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{e86762a9-48d7-42d8-b28d-16442b3431ca}</x14:id>
        </ext>
      </extLst>
    </cfRule>
    <cfRule type="dataBar" priority="20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{8042840b-e323-42ca-8617-fabd5a31a791}</x14:id>
        </ext>
      </extLst>
    </cfRule>
    <cfRule type="dataBar" priority="20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{2307d941-3de1-4dab-b64d-77a64149a1e0}</x14:id>
        </ext>
      </extLst>
    </cfRule>
    <cfRule type="dataBar" priority="20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{abd74f85-e394-4cd0-a3d8-d0bf070147be}</x14:id>
        </ext>
      </extLst>
    </cfRule>
    <cfRule type="dataBar" priority="20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{8a15b6bf-cab0-4d2a-a48b-ac066c4a0d4f}</x14:id>
        </ext>
      </extLst>
    </cfRule>
    <cfRule type="dataBar" priority="20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{f0371a4a-dd2d-4475-8f9e-f645fdc7e7ca}</x14:id>
        </ext>
      </extLst>
    </cfRule>
  </conditionalFormatting>
  <conditionalFormatting sqref="I151 I153">
    <cfRule type="dataBar" priority="5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{c6e64fbd-bbda-402b-b460-8526363beece}</x14:id>
        </ext>
      </extLst>
    </cfRule>
  </conditionalFormatting>
  <conditionalFormatting sqref="C152:C154 C161 C157:C159">
    <cfRule type="dataBar" priority="54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{72350d81-431f-4807-85a9-d05b9679942f}</x14:id>
        </ext>
      </extLst>
    </cfRule>
  </conditionalFormatting>
  <conditionalFormatting sqref="I158:I159 I154">
    <cfRule type="dataBar" priority="56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{4b6212bb-cce7-46ab-b20c-53f2da9a9323}</x14:id>
        </ext>
      </extLst>
    </cfRule>
  </conditionalFormatting>
  <conditionalFormatting sqref="I160:I162 I164">
    <cfRule type="dataBar" priority="17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{1ff23563-2b0e-42d1-9384-2dc7787f315b}</x14:id>
        </ext>
      </extLst>
    </cfRule>
    <cfRule type="dataBar" priority="17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{a7931b38-5c34-4468-9122-538e52c739eb}</x14:id>
        </ext>
      </extLst>
    </cfRule>
    <cfRule type="dataBar" priority="17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{e608c84d-a0a7-4694-8744-c65dd396f632}</x14:id>
        </ext>
      </extLst>
    </cfRule>
    <cfRule type="dataBar" priority="17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{c6346320-147b-4697-98cc-4ce0b160a9d3}</x14:id>
        </ext>
      </extLst>
    </cfRule>
    <cfRule type="dataBar" priority="17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{0b140deb-df9b-46c8-b8e8-0a61b61a7411}</x14:id>
        </ext>
      </extLst>
    </cfRule>
    <cfRule type="dataBar" priority="17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{792f2c3e-ea0e-4e36-908f-aab29868dbab}</x14:id>
        </ext>
      </extLst>
    </cfRule>
    <cfRule type="dataBar" priority="17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{4ab53bc9-46bf-46e8-b14a-c1cde40c0c3f}</x14:id>
        </ext>
      </extLst>
    </cfRule>
    <cfRule type="dataBar" priority="17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{0aa795ae-5867-46d8-aefb-a61e1b39fa9b}</x14:id>
        </ext>
      </extLst>
    </cfRule>
    <cfRule type="dataBar" priority="17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{c748162f-c2f9-48ee-8897-9dd0bc13e923}</x14:id>
        </ext>
      </extLst>
    </cfRule>
    <cfRule type="dataBar" priority="17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{5b9b1fa4-7032-4608-ada3-a5fd4e90028f}</x14:id>
        </ext>
      </extLst>
    </cfRule>
    <cfRule type="dataBar" priority="17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{126c6b8f-dec2-4d25-aaf3-048ddc5970e7}</x14:id>
        </ext>
      </extLst>
    </cfRule>
    <cfRule type="dataBar" priority="17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{cdb0aa95-89a5-4ca3-8a31-31c77ae94b7d}</x14:id>
        </ext>
      </extLst>
    </cfRule>
    <cfRule type="dataBar" priority="17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{b6b65f9a-e564-44d9-badd-4d3216ba77b0}</x14:id>
        </ext>
      </extLst>
    </cfRule>
    <cfRule type="dataBar" priority="17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{65b18856-e355-450c-a6ba-d8e9530a35be}</x14:id>
        </ext>
      </extLst>
    </cfRule>
    <cfRule type="dataBar" priority="17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{ac6bca2c-2082-4736-926e-faae083a2ddc}</x14:id>
        </ext>
      </extLst>
    </cfRule>
    <cfRule type="dataBar" priority="17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{fc16ddde-0c2d-47fa-ab65-6670bf35d21b}</x14:id>
        </ext>
      </extLst>
    </cfRule>
    <cfRule type="dataBar" priority="17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{97d3d35a-90ca-41a2-bea0-b81e3a2c7b28}</x14:id>
        </ext>
      </extLst>
    </cfRule>
  </conditionalFormatting>
  <conditionalFormatting sqref="C162 C164">
    <cfRule type="dataBar" priority="17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{74ba3b8f-3165-4669-9c3e-c37b00f395e6}</x14:id>
        </ext>
      </extLst>
    </cfRule>
    <cfRule type="dataBar" priority="17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{72be575d-e9fb-4d1f-b36e-05e47bb8780a}</x14:id>
        </ext>
      </extLst>
    </cfRule>
    <cfRule type="dataBar" priority="17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{14ee0475-7a53-472c-a041-bfef4d7eb46a}</x14:id>
        </ext>
      </extLst>
    </cfRule>
    <cfRule type="dataBar" priority="17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{90607970-316d-46af-b984-41a636f81595}</x14:id>
        </ext>
      </extLst>
    </cfRule>
    <cfRule type="dataBar" priority="17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{e9f59467-229d-4ed8-9913-6a3983e3f20d}</x14:id>
        </ext>
      </extLst>
    </cfRule>
    <cfRule type="dataBar" priority="17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{a5d4c9e2-5fdf-45d5-a353-5a06221433f7}</x14:id>
        </ext>
      </extLst>
    </cfRule>
    <cfRule type="dataBar" priority="17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{9b508a29-0ab7-45b6-bcbb-1f8a21b09060}</x14:id>
        </ext>
      </extLst>
    </cfRule>
    <cfRule type="dataBar" priority="17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{ee4f9360-719d-418e-b451-91b92a299d33}</x14:id>
        </ext>
      </extLst>
    </cfRule>
    <cfRule type="dataBar" priority="17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{d7489f49-43f2-4595-b630-79ac71677ffb}</x14:id>
        </ext>
      </extLst>
    </cfRule>
    <cfRule type="dataBar" priority="17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{2b59fdad-9526-4474-ab06-d2a78a645122}</x14:id>
        </ext>
      </extLst>
    </cfRule>
    <cfRule type="dataBar" priority="1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{d4dc751e-bfe4-47f6-9bf1-45d07b479b69}</x14:id>
        </ext>
      </extLst>
    </cfRule>
    <cfRule type="dataBar" priority="1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{4ce906ef-0ff4-4c1e-ba56-b1a3983a3710}</x14:id>
        </ext>
      </extLst>
    </cfRule>
    <cfRule type="dataBar" priority="1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{8cdfee11-a421-41ba-ad99-5927f6408900}</x14:id>
        </ext>
      </extLst>
    </cfRule>
    <cfRule type="dataBar" priority="1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{2c1bfa2f-8217-4279-8004-c82896ca5458}</x14:id>
        </ext>
      </extLst>
    </cfRule>
    <cfRule type="dataBar" priority="17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{fbcebe3e-8fc2-404c-a94a-bf980ada4b3c}</x14:id>
        </ext>
      </extLst>
    </cfRule>
    <cfRule type="dataBar" priority="17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{776fea2c-4003-4085-b980-5425642778ca}</x14:id>
        </ext>
      </extLst>
    </cfRule>
  </conditionalFormatting>
  <conditionalFormatting sqref="C168:C169 C165">
    <cfRule type="dataBar" priority="6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{6ccb3a71-c82f-49ce-900b-d1269aa6f61d}</x14:id>
        </ext>
      </extLst>
    </cfRule>
  </conditionalFormatting>
  <conditionalFormatting sqref="I168:I169 I165">
    <cfRule type="dataBar" priority="62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{265b4c46-b99e-449f-b8ff-18393afde66b}</x14:id>
        </ext>
      </extLst>
    </cfRule>
  </conditionalFormatting>
  <conditionalFormatting sqref="C176 C179 C182 C185:C187 C190:C191 C194 C211:C215">
    <cfRule type="dataBar" priority="1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{389bc963-2a20-4e19-b27f-2cc849edd9c2}</x14:id>
        </ext>
      </extLst>
    </cfRule>
    <cfRule type="dataBar" priority="1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{68e1bbca-8f31-4c26-a4b7-95f58982d05f}</x14:id>
        </ext>
      </extLst>
    </cfRule>
    <cfRule type="dataBar" priority="1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{f941c5ec-df05-424e-9eb8-5be2ad2c081a}</x14:id>
        </ext>
      </extLst>
    </cfRule>
    <cfRule type="dataBar" priority="1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{917c45b5-709c-4add-aa60-8808136f4449}</x14:id>
        </ext>
      </extLst>
    </cfRule>
    <cfRule type="dataBar" priority="1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{4053c24a-0e7f-4626-8af0-f2979c6e66be}</x14:id>
        </ext>
      </extLst>
    </cfRule>
    <cfRule type="dataBar" priority="1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{47dcc5b2-7708-49cf-9b22-95f838ec953b}</x14:id>
        </ext>
      </extLst>
    </cfRule>
    <cfRule type="dataBar" priority="1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{51b06590-e759-4ec8-9307-e5ca8793af70}</x14:id>
        </ext>
      </extLst>
    </cfRule>
    <cfRule type="dataBar" priority="1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{9332445a-29d9-458d-8728-26cc68eb6854}</x14:id>
        </ext>
      </extLst>
    </cfRule>
    <cfRule type="dataBar" priority="1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{3c3c01a5-1708-402f-af3f-bda8d559987e}</x14:id>
        </ext>
      </extLst>
    </cfRule>
    <cfRule type="dataBar" priority="13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{4c7dc4a2-2981-465e-b760-ec0a73d58358}</x14:id>
        </ext>
      </extLst>
    </cfRule>
    <cfRule type="dataBar" priority="1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{152b37b9-0bc4-4fe3-ab12-3fad86579552}</x14:id>
        </ext>
      </extLst>
    </cfRule>
    <cfRule type="dataBar" priority="1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{ec515b03-7466-4234-bdf2-c79c3df16f9c}</x14:id>
        </ext>
      </extLst>
    </cfRule>
    <cfRule type="dataBar" priority="1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{a1ff72e9-6a20-4a19-ab36-3e0c4c098fbb}</x14:id>
        </ext>
      </extLst>
    </cfRule>
    <cfRule type="dataBar" priority="1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{11fab46f-cfc4-4c98-8715-a57366a58f9b}</x14:id>
        </ext>
      </extLst>
    </cfRule>
    <cfRule type="dataBar" priority="1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{275b1f9d-2a02-4f1e-aaab-fb61bafe3e85}</x14:id>
        </ext>
      </extLst>
    </cfRule>
    <cfRule type="dataBar" priority="13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{1e2f45b3-627b-41ca-b8b8-ace53192ed6a}</x14:id>
        </ext>
      </extLst>
    </cfRule>
  </conditionalFormatting>
  <conditionalFormatting sqref="I176 I186:I187 I189:I191 I211:I215">
    <cfRule type="dataBar" priority="1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{94b31fc7-a075-4c2d-801d-62a64378ad08}</x14:id>
        </ext>
      </extLst>
    </cfRule>
    <cfRule type="dataBar" priority="1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{4669f7dc-a6ed-4fa6-bdb8-a5530f92ddc1}</x14:id>
        </ext>
      </extLst>
    </cfRule>
    <cfRule type="dataBar" priority="1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{968753a4-fe4b-4b89-9c18-90daefe7588d}</x14:id>
        </ext>
      </extLst>
    </cfRule>
    <cfRule type="dataBar" priority="1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{b07bae8a-4dd0-427b-992b-0c519ee4a78a}</x14:id>
        </ext>
      </extLst>
    </cfRule>
    <cfRule type="dataBar" priority="1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{f8f7f772-e5a6-421e-a0c8-8f9ed8be7a10}</x14:id>
        </ext>
      </extLst>
    </cfRule>
    <cfRule type="dataBar" priority="12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{1d8de815-b408-46ac-9cf2-7bfd038f9bc9}</x14:id>
        </ext>
      </extLst>
    </cfRule>
    <cfRule type="dataBar" priority="1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{cc5ef821-1e0c-417d-a023-792b8aac1f1f}</x14:id>
        </ext>
      </extLst>
    </cfRule>
    <cfRule type="dataBar" priority="1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{1e4d2a45-3d91-43f7-8bbe-75d6c3d123ef}</x14:id>
        </ext>
      </extLst>
    </cfRule>
    <cfRule type="dataBar" priority="12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{584e98b2-fc28-4f14-ac61-74d6ca6b0c30}</x14:id>
        </ext>
      </extLst>
    </cfRule>
    <cfRule type="dataBar" priority="1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{53def48d-1132-4476-8c86-965ee32d381f}</x14:id>
        </ext>
      </extLst>
    </cfRule>
    <cfRule type="dataBar" priority="1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{462c4a9d-595a-441d-af77-ac4cc4bf4bd7}</x14:id>
        </ext>
      </extLst>
    </cfRule>
    <cfRule type="dataBar" priority="13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{058f0633-cc6d-4594-9194-c495578fa8a8}</x14:id>
        </ext>
      </extLst>
    </cfRule>
    <cfRule type="dataBar" priority="1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{312652bf-6575-4eb4-9625-a70c9cd0dd7f}</x14:id>
        </ext>
      </extLst>
    </cfRule>
    <cfRule type="dataBar" priority="1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{11d58cb2-3ba4-49a4-8da6-9875cd050c42}</x14:id>
        </ext>
      </extLst>
    </cfRule>
    <cfRule type="dataBar" priority="13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{0636fe4c-42f5-41d5-b511-c32e132851a7}</x14:id>
        </ext>
      </extLst>
    </cfRule>
    <cfRule type="dataBar" priority="1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{38b242c0-e789-480c-a079-8c87070c4276}</x14:id>
        </ext>
      </extLst>
    </cfRule>
    <cfRule type="dataBar" priority="1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{aa45cab7-7a42-4732-aa14-7be8c41b1aea}</x14:id>
        </ext>
      </extLst>
    </cfRule>
  </conditionalFormatting>
  <conditionalFormatting sqref="O176 O182 O215">
    <cfRule type="dataBar" priority="12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{07304a2a-804b-4825-97c8-9e3dc40a6a6a}</x14:id>
        </ext>
      </extLst>
    </cfRule>
    <cfRule type="dataBar" priority="1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{dce8b8cb-0e49-4265-97de-aa1705c9bd5c}</x14:id>
        </ext>
      </extLst>
    </cfRule>
    <cfRule type="dataBar" priority="12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{b363a4c4-9d32-4b2b-90e4-29b44723ec3a}</x14:id>
        </ext>
      </extLst>
    </cfRule>
    <cfRule type="dataBar" priority="1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{c0cc12e2-8f4e-4c25-b223-03f6b8aa6622}</x14:id>
        </ext>
      </extLst>
    </cfRule>
    <cfRule type="dataBar" priority="1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{c17f1646-b930-48bd-babf-578ec2206415}</x14:id>
        </ext>
      </extLst>
    </cfRule>
    <cfRule type="dataBar" priority="12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{c652ad4f-b42e-4ac8-bc1b-026fee1b9127}</x14:id>
        </ext>
      </extLst>
    </cfRule>
    <cfRule type="dataBar" priority="1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{ea32bdad-c0e2-4317-b206-2b22f24805f1}</x14:id>
        </ext>
      </extLst>
    </cfRule>
  </conditionalFormatting>
  <conditionalFormatting sqref="O187 O189 O191 O212:O214">
    <cfRule type="dataBar" priority="9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{42f3c9a9-53fb-454e-9c60-56ad16bea9d4}</x14:id>
        </ext>
      </extLst>
    </cfRule>
    <cfRule type="dataBar" priority="9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{3a4ba160-0a3d-4699-84d1-b5874bfb3ae9}</x14:id>
        </ext>
      </extLst>
    </cfRule>
    <cfRule type="dataBar" priority="9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{03fdcd9a-2c48-4bde-9400-320ebf06df66}</x14:id>
        </ext>
      </extLst>
    </cfRule>
    <cfRule type="dataBar" priority="9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{ab5ad1bb-0b22-41ab-97fb-49ed9e4b9587}</x14:id>
        </ext>
      </extLst>
    </cfRule>
    <cfRule type="dataBar" priority="9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{39ba04e3-2271-4e88-9ada-24e32c878a5e}</x14:id>
        </ext>
      </extLst>
    </cfRule>
    <cfRule type="dataBar" priority="9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{c8a76491-d3af-46d0-bd01-8ae3d36d7684}</x14:id>
        </ext>
      </extLst>
    </cfRule>
    <cfRule type="dataBar" priority="9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{e8bad3a3-961f-4f50-9dea-44f19e00de97}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9b7ea8-7005-411a-969b-27bff933f8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Q1:S1</xm:sqref>
        </x14:conditionalFormatting>
        <x14:conditionalFormatting xmlns:xm="http://schemas.microsoft.com/office/excel/2006/main">
          <x14:cfRule type="dataBar" id="{b1c224ec-79be-4c8c-96e2-e14ec2d66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da88b9ae-2eda-4473-8a71-00596f40fa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f607354f-17a0-419a-ba31-b3e77cd3fc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0e482ee-e312-4371-90fb-bf064df0de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cd285e2c-2377-4348-95bc-c841edcf0e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19621f9e-9585-4cd3-aa2e-444b3bc574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849c4a4-49f2-4d3d-bfed-3c10bd606f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F31</xm:sqref>
        </x14:conditionalFormatting>
        <x14:conditionalFormatting xmlns:xm="http://schemas.microsoft.com/office/excel/2006/main">
          <x14:cfRule type="dataBar" id="{5e5b44c8-c8d2-451c-9284-76bf551701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d8e74fa-c551-4842-8ed0-13273a52c7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F32</xm:sqref>
        </x14:conditionalFormatting>
        <x14:conditionalFormatting xmlns:xm="http://schemas.microsoft.com/office/excel/2006/main">
          <x14:cfRule type="dataBar" id="{1f7c256a-ce01-403a-b7f1-8dfef32dfe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C33</xm:sqref>
        </x14:conditionalFormatting>
        <x14:conditionalFormatting xmlns:xm="http://schemas.microsoft.com/office/excel/2006/main">
          <x14:cfRule type="dataBar" id="{3650f5f0-9dc4-4a9f-a9fc-efb2b87d4d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F33</xm:sqref>
        </x14:conditionalFormatting>
        <x14:conditionalFormatting xmlns:xm="http://schemas.microsoft.com/office/excel/2006/main">
          <x14:cfRule type="dataBar" id="{fb0ccefd-549f-4e5c-89eb-df41feae0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I33</xm:sqref>
        </x14:conditionalFormatting>
        <x14:conditionalFormatting xmlns:xm="http://schemas.microsoft.com/office/excel/2006/main">
          <x14:cfRule type="dataBar" id="{7501a08c-ecf1-4a44-a0a3-d59b794dc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L33</xm:sqref>
        </x14:conditionalFormatting>
        <x14:conditionalFormatting xmlns:xm="http://schemas.microsoft.com/office/excel/2006/main">
          <x14:cfRule type="dataBar" id="{18210616-4d89-4718-829e-4c345e4b39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O33</xm:sqref>
        </x14:conditionalFormatting>
        <x14:conditionalFormatting xmlns:xm="http://schemas.microsoft.com/office/excel/2006/main">
          <x14:cfRule type="dataBar" id="{6e894853-ca21-4b39-a8c6-0e696e6aad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R33</xm:sqref>
        </x14:conditionalFormatting>
        <x14:conditionalFormatting xmlns:xm="http://schemas.microsoft.com/office/excel/2006/main">
          <x14:cfRule type="dataBar" id="{330b1039-060b-4ac3-af97-56dbdef6fb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5746f7a-b908-4f2b-bff6-fb30bf3518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C34</xm:sqref>
        </x14:conditionalFormatting>
        <x14:conditionalFormatting xmlns:xm="http://schemas.microsoft.com/office/excel/2006/main">
          <x14:cfRule type="dataBar" id="{dd649960-0df3-460a-b6e1-f991bd2c7a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3d4e058-cbab-4c21-a850-336e9ef96f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F34</xm:sqref>
        </x14:conditionalFormatting>
        <x14:conditionalFormatting xmlns:xm="http://schemas.microsoft.com/office/excel/2006/main">
          <x14:cfRule type="dataBar" id="{aaf654ae-e2fa-448d-a198-1dcb0df7f9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I34</xm:sqref>
        </x14:conditionalFormatting>
        <x14:conditionalFormatting xmlns:xm="http://schemas.microsoft.com/office/excel/2006/main">
          <x14:cfRule type="dataBar" id="{cb37ec78-57be-4121-843e-e04511317b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539f032-c63e-45a3-82a5-bb84df9f8a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L34</xm:sqref>
        </x14:conditionalFormatting>
        <x14:conditionalFormatting xmlns:xm="http://schemas.microsoft.com/office/excel/2006/main">
          <x14:cfRule type="dataBar" id="{3ed83cc4-739b-4b1c-9ac3-5ef8c30f66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6c0c83b-1ff4-466f-9419-eb2867814d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O34</xm:sqref>
        </x14:conditionalFormatting>
        <x14:conditionalFormatting xmlns:xm="http://schemas.microsoft.com/office/excel/2006/main">
          <x14:cfRule type="dataBar" id="{28628e11-0d96-44ef-989e-0498afc11c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5534f1f-456b-4bee-b940-7441f275b8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R34</xm:sqref>
        </x14:conditionalFormatting>
        <x14:conditionalFormatting xmlns:xm="http://schemas.microsoft.com/office/excel/2006/main">
          <x14:cfRule type="dataBar" id="{a6e821ab-b061-4f70-95cd-81df2d2d94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74543e9-2fe9-427d-bd26-f8669ec4d7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C35</xm:sqref>
        </x14:conditionalFormatting>
        <x14:conditionalFormatting xmlns:xm="http://schemas.microsoft.com/office/excel/2006/main">
          <x14:cfRule type="dataBar" id="{a0f0c0d3-1e5b-4a65-8626-4e4fbbb1ce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0f74980-185b-4fdb-a308-4d9c4a7a41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af58ed4-9d52-4426-8b30-b04a9267d2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F35</xm:sqref>
        </x14:conditionalFormatting>
        <x14:conditionalFormatting xmlns:xm="http://schemas.microsoft.com/office/excel/2006/main">
          <x14:cfRule type="dataBar" id="{790df182-04fc-453b-a4a3-dca2ee42a8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f0c9139-097c-42ad-9476-1cf337fd7f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4441135-a35f-419d-abcb-dd7b764583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I35</xm:sqref>
        </x14:conditionalFormatting>
        <x14:conditionalFormatting xmlns:xm="http://schemas.microsoft.com/office/excel/2006/main">
          <x14:cfRule type="dataBar" id="{8d76ea20-0f9b-4cb3-b65d-e3c41971f5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82b0181-52a1-4dae-b6ad-5945de7b40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2f416c4-cec8-411d-b277-5296be71cb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7a98615-2ca0-4a38-8110-c19658397a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L35</xm:sqref>
        </x14:conditionalFormatting>
        <x14:conditionalFormatting xmlns:xm="http://schemas.microsoft.com/office/excel/2006/main">
          <x14:cfRule type="dataBar" id="{6b19bfad-7b83-4ba2-867f-5d6acd7e19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af4d007-fcc7-4aba-8694-98cfa86acd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8c896bb-f643-4dc6-9152-0c64f8cb50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a551615-c5aa-45cf-98f0-7fe68fd612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O35</xm:sqref>
        </x14:conditionalFormatting>
        <x14:conditionalFormatting xmlns:xm="http://schemas.microsoft.com/office/excel/2006/main">
          <x14:cfRule type="dataBar" id="{58fde77c-1503-489c-851e-d256225bc9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3e8a04d-3482-4b0d-b47f-b8e0875dfc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1f901ab-40bf-4eda-86c2-c1008cf5b8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R35</xm:sqref>
        </x14:conditionalFormatting>
        <x14:conditionalFormatting xmlns:xm="http://schemas.microsoft.com/office/excel/2006/main">
          <x14:cfRule type="dataBar" id="{be3a6917-3ca2-41ab-9188-c7204ba0d9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47a3b92-b97d-49c2-87ea-3b2851678b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C36</xm:sqref>
        </x14:conditionalFormatting>
        <x14:conditionalFormatting xmlns:xm="http://schemas.microsoft.com/office/excel/2006/main">
          <x14:cfRule type="dataBar" id="{54450e4e-ac72-40db-8d1c-5b4f9c25d1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068f6c4-45f7-471e-a1a9-6e7e7e344a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F36</xm:sqref>
        </x14:conditionalFormatting>
        <x14:conditionalFormatting xmlns:xm="http://schemas.microsoft.com/office/excel/2006/main">
          <x14:cfRule type="dataBar" id="{95facf82-e04c-4797-86ad-7079acae2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I36</xm:sqref>
        </x14:conditionalFormatting>
        <x14:conditionalFormatting xmlns:xm="http://schemas.microsoft.com/office/excel/2006/main">
          <x14:cfRule type="dataBar" id="{af8c4737-2bd1-4f6f-87d6-6bbf8ba13c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bb66ed4-c2ee-477e-97dc-7986b4b928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L36</xm:sqref>
        </x14:conditionalFormatting>
        <x14:conditionalFormatting xmlns:xm="http://schemas.microsoft.com/office/excel/2006/main">
          <x14:cfRule type="dataBar" id="{64fb4132-4110-4e11-9399-f3ac1a3088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8a58518-f243-4a3f-8a3c-d25cb7f5c7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O36</xm:sqref>
        </x14:conditionalFormatting>
        <x14:conditionalFormatting xmlns:xm="http://schemas.microsoft.com/office/excel/2006/main">
          <x14:cfRule type="dataBar" id="{7d8a5df0-e0f9-4e07-9579-64589f4e5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4f79ec0-e278-4ea1-916b-642ceeae55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R36</xm:sqref>
        </x14:conditionalFormatting>
        <x14:conditionalFormatting xmlns:xm="http://schemas.microsoft.com/office/excel/2006/main">
          <x14:cfRule type="dataBar" id="{fbbb5154-0d0b-4090-bb9e-22ddad76f0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aadbf8d-5f2c-4b8f-8e5f-e9bf8c9b1e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C37</xm:sqref>
        </x14:conditionalFormatting>
        <x14:conditionalFormatting xmlns:xm="http://schemas.microsoft.com/office/excel/2006/main">
          <x14:cfRule type="dataBar" id="{c505adaa-c7f5-4ed3-9987-9f90e02c46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5bade3b-3e33-4c8f-a23f-a6521815dc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4d673a5-a9aa-4a16-b399-c8a5adeb0e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F37</xm:sqref>
        </x14:conditionalFormatting>
        <x14:conditionalFormatting xmlns:xm="http://schemas.microsoft.com/office/excel/2006/main">
          <x14:cfRule type="dataBar" id="{f23600b3-99cc-48d9-97f8-b0978787bf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a4018c1-c9b5-4b37-8f4d-e5249f9fd5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e6af5e1-22f9-40a1-99b0-6ee6511b84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I37</xm:sqref>
        </x14:conditionalFormatting>
        <x14:conditionalFormatting xmlns:xm="http://schemas.microsoft.com/office/excel/2006/main">
          <x14:cfRule type="dataBar" id="{d556718e-c833-4df9-86ef-6e1ecc382c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68bb5a6-4191-48e4-ae96-baa7d38de2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2b45fc2-a11b-4a6d-99dd-4e95048d02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3cf911d-729b-4b7b-967c-43fe04a659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L37</xm:sqref>
        </x14:conditionalFormatting>
        <x14:conditionalFormatting xmlns:xm="http://schemas.microsoft.com/office/excel/2006/main">
          <x14:cfRule type="dataBar" id="{aee1b247-905c-4868-9d17-3fb74853b0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b04dcd5-68f4-4f27-9f30-47bc6d463e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6c21190-c64e-4882-b69f-431837381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1bdc51f-0563-4c6c-9cfb-a29e80bd01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O37</xm:sqref>
        </x14:conditionalFormatting>
        <x14:conditionalFormatting xmlns:xm="http://schemas.microsoft.com/office/excel/2006/main">
          <x14:cfRule type="dataBar" id="{482b92c2-585e-4dae-b9d0-bf090b3071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bdebb8f-7da6-4a26-a4fa-8b9be35db6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dbb8ee5-6f0c-4496-a31f-18c5bb6df5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R37</xm:sqref>
        </x14:conditionalFormatting>
        <x14:conditionalFormatting xmlns:xm="http://schemas.microsoft.com/office/excel/2006/main">
          <x14:cfRule type="dataBar" id="{3a062d9e-c2ae-477c-93fe-6482dd7628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5cdc724-db32-4163-bfc0-c09b9c24c5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C38</xm:sqref>
        </x14:conditionalFormatting>
        <x14:conditionalFormatting xmlns:xm="http://schemas.microsoft.com/office/excel/2006/main">
          <x14:cfRule type="dataBar" id="{c8e76472-258e-48e1-88b6-011d419dc8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eb4d952d-b756-40e2-a5aa-251b5d17d3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d98f285-d21a-4fc0-b05e-93be6b306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R38</xm:sqref>
        </x14:conditionalFormatting>
        <x14:conditionalFormatting xmlns:xm="http://schemas.microsoft.com/office/excel/2006/main">
          <x14:cfRule type="dataBar" id="{29a7a847-1622-46df-88ee-124c4f9ab9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a5af2c0-8114-45e1-99ed-501361f0c2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6feef3c-a7a2-4282-ad5c-3c13d69233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C39</xm:sqref>
        </x14:conditionalFormatting>
        <x14:conditionalFormatting xmlns:xm="http://schemas.microsoft.com/office/excel/2006/main">
          <x14:cfRule type="dataBar" id="{c2aa998c-a0f7-4a83-9c4d-0a2687bef7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2d7f802-0b03-4a3a-b08e-7a07a11db6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9c20a5a-3519-4106-8d2f-5adecc9c50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36b7f1e-173a-4dea-b390-29d4e06c05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F39</xm:sqref>
        </x14:conditionalFormatting>
        <x14:conditionalFormatting xmlns:xm="http://schemas.microsoft.com/office/excel/2006/main">
          <x14:cfRule type="dataBar" id="{20282adc-dbbd-4e13-a18c-6b3afe1cb2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1ecec89-f5f5-4990-be63-6da06ec88a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4c91430-0a31-422d-a507-7aee49805b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0061d42-6acf-42cd-add4-85c8bfc603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</xm:sqref>
        </x14:conditionalFormatting>
        <x14:conditionalFormatting xmlns:xm="http://schemas.microsoft.com/office/excel/2006/main">
          <x14:cfRule type="dataBar" id="{bc81d3a5-20df-49c2-aaf3-16f62815d9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fb0b247-9d16-4390-8624-a3bd43fe87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2e9d7af-e177-4ea9-bf20-77a8df86d3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d29745b-9bef-4f2f-b4a4-f360240bdf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29de6d9-cdfc-4e12-9b65-3a230722a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L39</xm:sqref>
        </x14:conditionalFormatting>
        <x14:conditionalFormatting xmlns:xm="http://schemas.microsoft.com/office/excel/2006/main">
          <x14:cfRule type="dataBar" id="{e91f92b1-fd35-46fd-bb9c-0b3246a3a2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d6d66bb-e909-46ae-98a3-256538af77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8dee1af-699e-4ad7-9be4-5e3fbe5424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af0ae98-a70c-4385-bc2c-b05530934c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9ae3eba-354c-4c59-85a3-62ff125389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O39</xm:sqref>
        </x14:conditionalFormatting>
        <x14:conditionalFormatting xmlns:xm="http://schemas.microsoft.com/office/excel/2006/main">
          <x14:cfRule type="dataBar" id="{33048e23-871c-4aad-8fc1-5aac939da6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97e57ed-291e-4fc8-ba0e-40612a9a4b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a211d13-8202-48d7-8407-e8ae2fb3c6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R39</xm:sqref>
        </x14:conditionalFormatting>
        <x14:conditionalFormatting xmlns:xm="http://schemas.microsoft.com/office/excel/2006/main">
          <x14:cfRule type="dataBar" id="{242124a9-8dc9-459b-abb9-3d0c97f963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668dc09-6030-49b7-83c7-437bf0c54e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C40</xm:sqref>
        </x14:conditionalFormatting>
        <x14:conditionalFormatting xmlns:xm="http://schemas.microsoft.com/office/excel/2006/main">
          <x14:cfRule type="dataBar" id="{aed849f5-4f8e-4422-b182-1e1e5a4ba6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8ba3713-eb9a-4ede-ac40-3522320780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F40</xm:sqref>
        </x14:conditionalFormatting>
        <x14:conditionalFormatting xmlns:xm="http://schemas.microsoft.com/office/excel/2006/main">
          <x14:cfRule type="dataBar" id="{fd7db2c6-24c5-477b-a993-8a7cf8d930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I40</xm:sqref>
        </x14:conditionalFormatting>
        <x14:conditionalFormatting xmlns:xm="http://schemas.microsoft.com/office/excel/2006/main">
          <x14:cfRule type="dataBar" id="{a366ed61-7805-45b5-86b5-003bed9493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6af66a2-1649-410f-aea8-e50270c5e0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L40</xm:sqref>
        </x14:conditionalFormatting>
        <x14:conditionalFormatting xmlns:xm="http://schemas.microsoft.com/office/excel/2006/main">
          <x14:cfRule type="dataBar" id="{fe7eb32a-92be-44de-9f15-0dc856116f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4c550c8-3711-44ed-9845-e9d46f62ee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O40</xm:sqref>
        </x14:conditionalFormatting>
        <x14:conditionalFormatting xmlns:xm="http://schemas.microsoft.com/office/excel/2006/main">
          <x14:cfRule type="dataBar" id="{c73a2d7a-7e4f-41e5-a189-ba99245ca8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98271ff-64aa-4425-a189-3f814ac0f2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R40</xm:sqref>
        </x14:conditionalFormatting>
        <x14:conditionalFormatting xmlns:xm="http://schemas.microsoft.com/office/excel/2006/main">
          <x14:cfRule type="dataBar" id="{03ead3cc-3ad6-4ac6-9ec9-b197858494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C41</xm:sqref>
        </x14:conditionalFormatting>
        <x14:conditionalFormatting xmlns:xm="http://schemas.microsoft.com/office/excel/2006/main">
          <x14:cfRule type="dataBar" id="{fc132f46-894f-44a2-9ec5-149a2b96aa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F41</xm:sqref>
        </x14:conditionalFormatting>
        <x14:conditionalFormatting xmlns:xm="http://schemas.microsoft.com/office/excel/2006/main">
          <x14:cfRule type="dataBar" id="{4d767e15-8792-4c52-86eb-b29c01fd54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I41</xm:sqref>
        </x14:conditionalFormatting>
        <x14:conditionalFormatting xmlns:xm="http://schemas.microsoft.com/office/excel/2006/main">
          <x14:cfRule type="dataBar" id="{5d4b2d2a-f190-48c7-8021-510ab5c60e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L41</xm:sqref>
        </x14:conditionalFormatting>
        <x14:conditionalFormatting xmlns:xm="http://schemas.microsoft.com/office/excel/2006/main">
          <x14:cfRule type="dataBar" id="{6da1fc0b-d87c-46c8-8022-35da7ecb68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O41</xm:sqref>
        </x14:conditionalFormatting>
        <x14:conditionalFormatting xmlns:xm="http://schemas.microsoft.com/office/excel/2006/main">
          <x14:cfRule type="dataBar" id="{ac9a0d99-1403-4b11-ad1c-ed3535c519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R41</xm:sqref>
        </x14:conditionalFormatting>
        <x14:conditionalFormatting xmlns:xm="http://schemas.microsoft.com/office/excel/2006/main">
          <x14:cfRule type="dataBar" id="{6c94a5f7-00b7-478f-9dee-6af3dd5b12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4597c7d-36cf-4f53-9b0c-b634de841d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960b486-9663-4711-94dc-ac504fbb82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C42</xm:sqref>
        </x14:conditionalFormatting>
        <x14:conditionalFormatting xmlns:xm="http://schemas.microsoft.com/office/excel/2006/main">
          <x14:cfRule type="dataBar" id="{17d78180-0569-4528-b872-413b534ed1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67f831b-a2e4-400b-96d4-d70af59b99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ee0c345-8e9f-4ccf-90e2-11c7bed346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4ce50f1-45d0-4831-afd2-b50a0fed05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3b728db-70e4-43bb-8ebe-ff937f4f57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I42</xm:sqref>
        </x14:conditionalFormatting>
        <x14:conditionalFormatting xmlns:xm="http://schemas.microsoft.com/office/excel/2006/main">
          <x14:cfRule type="dataBar" id="{424eb012-4643-446c-86ab-d2de12dd78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d4002cc-cdaf-4c42-b819-36a30601fe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281440c-3f6e-4015-99b7-4db9efaaf4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6199bdf-cb18-49fc-a951-e1ac8f4824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75f874d-dcf6-48b4-9956-37cf05302c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L42</xm:sqref>
        </x14:conditionalFormatting>
        <x14:conditionalFormatting xmlns:xm="http://schemas.microsoft.com/office/excel/2006/main">
          <x14:cfRule type="dataBar" id="{72f5f8db-1ad0-4daf-9c3a-af0471d305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3c5f52d-2f13-4637-a01c-19c48d6850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df0dec7-95d0-4a67-9580-4d0d11b13e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1686cd1-5cf4-4212-81a0-8c51724139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e957683-ba29-402c-b32e-8aeca570a0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5b2d553-0bfe-4f12-ae42-49cbffc983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O42</xm:sqref>
        </x14:conditionalFormatting>
        <x14:conditionalFormatting xmlns:xm="http://schemas.microsoft.com/office/excel/2006/main">
          <x14:cfRule type="dataBar" id="{f0cd0f84-547f-4ad3-b2a0-19bedb134f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566dd1f-6fce-46c1-9f31-c77ff2aefd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51b73ca-e85c-4bc1-8fc0-8da96d8af7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R42</xm:sqref>
        </x14:conditionalFormatting>
        <x14:conditionalFormatting xmlns:xm="http://schemas.microsoft.com/office/excel/2006/main">
          <x14:cfRule type="dataBar" id="{d2f510f8-d026-4bc2-91c1-3bf84825bd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e0f1991-cf3f-45df-a7e0-b66a5f09ec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b75a3b4-f217-4180-83b8-d903d8b984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C43</xm:sqref>
        </x14:conditionalFormatting>
        <x14:conditionalFormatting xmlns:xm="http://schemas.microsoft.com/office/excel/2006/main">
          <x14:cfRule type="dataBar" id="{458fcc11-5ee4-4e6d-8893-054f087ac1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ea69919-1e61-4849-aa12-d94a89a5b3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73022a1-745c-4c4f-9db8-375948ea62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a3c2acb-4510-4d99-aeaa-9d51178192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F43</xm:sqref>
        </x14:conditionalFormatting>
        <x14:conditionalFormatting xmlns:xm="http://schemas.microsoft.com/office/excel/2006/main">
          <x14:cfRule type="dataBar" id="{def9346a-7ce2-4d84-840b-664af5f6f6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561737a-00a1-4e57-acaf-a720f74fb5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397cd14-683a-4d97-afe6-b33c468a3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46188f9-003c-4b53-b14a-351dcab13f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3f9f100-f444-449f-b991-d8ea55ac70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I43</xm:sqref>
        </x14:conditionalFormatting>
        <x14:conditionalFormatting xmlns:xm="http://schemas.microsoft.com/office/excel/2006/main">
          <x14:cfRule type="dataBar" id="{639bcb30-d41d-43d3-80e9-000cc45702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ff8de7a-4502-47aa-9034-56257ea6ea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52b3c00-efc3-4f96-a04a-83be44dd8c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dbc906d-9993-43fd-ac98-156c84d5c1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ca7fc0a-e1ec-4d83-88c1-bfd878ab1b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L43</xm:sqref>
        </x14:conditionalFormatting>
        <x14:conditionalFormatting xmlns:xm="http://schemas.microsoft.com/office/excel/2006/main">
          <x14:cfRule type="dataBar" id="{086938b7-4af7-4866-86ec-a4a45d60bd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b6117f9-82e0-497f-8f16-997a86c60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c3d4712-5d11-4811-8680-9c00ecbbec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17595ed-ba5c-4598-9eff-dd0a97bb33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0f384ee-a4c3-4805-8516-9f5e3ed3ce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60895d5-31e5-4b9c-b3b7-e0edf38441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O43</xm:sqref>
        </x14:conditionalFormatting>
        <x14:conditionalFormatting xmlns:xm="http://schemas.microsoft.com/office/excel/2006/main">
          <x14:cfRule type="dataBar" id="{54b26100-801e-4584-af06-c18c4bfb0d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8f06223-f66b-4fb5-8a94-2cd23021b3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ab6c9b3-546a-43c7-91f5-e108c5536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R43</xm:sqref>
        </x14:conditionalFormatting>
        <x14:conditionalFormatting xmlns:xm="http://schemas.microsoft.com/office/excel/2006/main">
          <x14:cfRule type="dataBar" id="{bd39fb32-f152-4459-b230-0a52ec7f63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129d890-51b9-4cad-859f-8d4100b42e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C44</xm:sqref>
        </x14:conditionalFormatting>
        <x14:conditionalFormatting xmlns:xm="http://schemas.microsoft.com/office/excel/2006/main">
          <x14:cfRule type="dataBar" id="{7bbe72b5-c197-469e-8e47-f139f81664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ac437fe-2a84-4a1c-a7c6-08a46a214a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54ccf261-9513-4aad-b67c-1b1e1f783d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I44</xm:sqref>
        </x14:conditionalFormatting>
        <x14:conditionalFormatting xmlns:xm="http://schemas.microsoft.com/office/excel/2006/main">
          <x14:cfRule type="dataBar" id="{35d29f47-41de-4a8c-a63b-f98d73f300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a3daf75-1e80-4a1f-804c-f0e2f4d5df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L44</xm:sqref>
        </x14:conditionalFormatting>
        <x14:conditionalFormatting xmlns:xm="http://schemas.microsoft.com/office/excel/2006/main">
          <x14:cfRule type="dataBar" id="{3a12a7be-3ab1-4482-86f7-93029ac333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757ebff-69a9-4036-8fcb-51ffb1cd10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O44</xm:sqref>
        </x14:conditionalFormatting>
        <x14:conditionalFormatting xmlns:xm="http://schemas.microsoft.com/office/excel/2006/main">
          <x14:cfRule type="dataBar" id="{a2bae360-663d-4fb3-991a-87bd460c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5abc6d3-270e-444b-8461-58d78d150a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R44</xm:sqref>
        </x14:conditionalFormatting>
        <x14:conditionalFormatting xmlns:xm="http://schemas.microsoft.com/office/excel/2006/main">
          <x14:cfRule type="dataBar" id="{723b4265-828a-4730-bf83-75219e8ffa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d84c2a6-f405-413e-a683-929f0696fa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C45</xm:sqref>
        </x14:conditionalFormatting>
        <x14:conditionalFormatting xmlns:xm="http://schemas.microsoft.com/office/excel/2006/main">
          <x14:cfRule type="dataBar" id="{a60a009d-5b25-4020-8e7d-5ea517aa25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342af48-23f1-4d12-9427-0956d19ea0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F45</xm:sqref>
        </x14:conditionalFormatting>
        <x14:conditionalFormatting xmlns:xm="http://schemas.microsoft.com/office/excel/2006/main">
          <x14:cfRule type="dataBar" id="{50f1e123-307b-4ea5-87ec-f917af95e3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I45</xm:sqref>
        </x14:conditionalFormatting>
        <x14:conditionalFormatting xmlns:xm="http://schemas.microsoft.com/office/excel/2006/main">
          <x14:cfRule type="dataBar" id="{4d3aa59d-14b8-4f42-a614-e1dea8ed72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296db08-593d-4359-9c62-21b2eec940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L45</xm:sqref>
        </x14:conditionalFormatting>
        <x14:conditionalFormatting xmlns:xm="http://schemas.microsoft.com/office/excel/2006/main">
          <x14:cfRule type="dataBar" id="{0bc4190c-3e1f-4fea-92f0-291929c6cb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aa1f334-f7a4-4089-a0df-40f2434122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O45</xm:sqref>
        </x14:conditionalFormatting>
        <x14:conditionalFormatting xmlns:xm="http://schemas.microsoft.com/office/excel/2006/main">
          <x14:cfRule type="dataBar" id="{525d75a1-99d4-48e7-b7ab-5f04e3e05e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d0642a1-992d-4441-b60e-adb7e6ff07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R45</xm:sqref>
        </x14:conditionalFormatting>
        <x14:conditionalFormatting xmlns:xm="http://schemas.microsoft.com/office/excel/2006/main">
          <x14:cfRule type="dataBar" id="{7fcfbdbc-2365-44b4-88cc-960fecf19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4d4d258-8981-4e56-a890-2e21203935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C46</xm:sqref>
        </x14:conditionalFormatting>
        <x14:conditionalFormatting xmlns:xm="http://schemas.microsoft.com/office/excel/2006/main">
          <x14:cfRule type="dataBar" id="{514d548b-5cff-4218-8e01-d648a423c1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cc2f7da-1065-4d1e-a10b-1d48b43927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F46</xm:sqref>
        </x14:conditionalFormatting>
        <x14:conditionalFormatting xmlns:xm="http://schemas.microsoft.com/office/excel/2006/main">
          <x14:cfRule type="dataBar" id="{db8c285b-a4c9-4133-a880-36cbf4ca49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1a2c2a6-cbcd-44ac-9ecd-81e31dad2c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I46</xm:sqref>
        </x14:conditionalFormatting>
        <x14:conditionalFormatting xmlns:xm="http://schemas.microsoft.com/office/excel/2006/main">
          <x14:cfRule type="dataBar" id="{83c1ce6e-6e70-48b0-836a-cd91eb71fd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cedcdec-c142-49fe-9df7-bec5984f91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L46</xm:sqref>
        </x14:conditionalFormatting>
        <x14:conditionalFormatting xmlns:xm="http://schemas.microsoft.com/office/excel/2006/main">
          <x14:cfRule type="dataBar" id="{7c4d8d97-b530-4575-bce6-25a849569e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ebe106-392c-423b-bee6-886e96f9c3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O46</xm:sqref>
        </x14:conditionalFormatting>
        <x14:conditionalFormatting xmlns:xm="http://schemas.microsoft.com/office/excel/2006/main">
          <x14:cfRule type="dataBar" id="{e76c1301-cf29-42a7-8cad-274501ef5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d240971-191d-417a-9636-4fdc108532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R46</xm:sqref>
        </x14:conditionalFormatting>
        <x14:conditionalFormatting xmlns:xm="http://schemas.microsoft.com/office/excel/2006/main">
          <x14:cfRule type="dataBar" id="{f202c61b-9756-45b6-8ce9-bf117ecd17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63ba359-aa09-415b-975f-c38c5ce47c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C47</xm:sqref>
        </x14:conditionalFormatting>
        <x14:conditionalFormatting xmlns:xm="http://schemas.microsoft.com/office/excel/2006/main">
          <x14:cfRule type="dataBar" id="{7fd90de6-47c0-4c28-bb55-266bb18f6f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6c9a13f-c414-4955-aa28-677c74c119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F47</xm:sqref>
        </x14:conditionalFormatting>
        <x14:conditionalFormatting xmlns:xm="http://schemas.microsoft.com/office/excel/2006/main">
          <x14:cfRule type="dataBar" id="{ae3c4736-8cc3-4cc6-a9bd-9644ab2bd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09ba3c-f9fd-4c8a-95d1-c3a96759a5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I47</xm:sqref>
        </x14:conditionalFormatting>
        <x14:conditionalFormatting xmlns:xm="http://schemas.microsoft.com/office/excel/2006/main">
          <x14:cfRule type="dataBar" id="{2c32e975-88c8-44ee-8b09-c8d20e8e2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612ed18-2091-487a-9723-166d3f2210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L47</xm:sqref>
        </x14:conditionalFormatting>
        <x14:conditionalFormatting xmlns:xm="http://schemas.microsoft.com/office/excel/2006/main">
          <x14:cfRule type="dataBar" id="{b4d1b570-c8ca-4741-a726-3dec6ffe53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1eaeef3-6593-4031-971e-a081971312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O47</xm:sqref>
        </x14:conditionalFormatting>
        <x14:conditionalFormatting xmlns:xm="http://schemas.microsoft.com/office/excel/2006/main">
          <x14:cfRule type="dataBar" id="{1b11471f-69a2-4f26-9db5-2ee223a381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6badaab-f115-4fb8-aa48-a9ef36e6ab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R47</xm:sqref>
        </x14:conditionalFormatting>
        <x14:conditionalFormatting xmlns:xm="http://schemas.microsoft.com/office/excel/2006/main">
          <x14:cfRule type="dataBar" id="{13704122-07e9-4213-b004-2eedd9d1b6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3839872-fb20-4b53-98cb-a8ecd895e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a16076c-6028-41a7-bddd-e56a5b0b9a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aeca37c-1be3-4a07-85a3-c3cf9e9755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7d17950-c4f3-431a-ba2f-9de2c99484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16ac58d-b72f-4a81-9734-5ce9d8e69a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C48</xm:sqref>
        </x14:conditionalFormatting>
        <x14:conditionalFormatting xmlns:xm="http://schemas.microsoft.com/office/excel/2006/main">
          <x14:cfRule type="dataBar" id="{b48409bd-f7ac-4b34-9ad1-510d61121e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15bc843-179a-44af-9bd0-34beee9fdf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F48</xm:sqref>
        </x14:conditionalFormatting>
        <x14:conditionalFormatting xmlns:xm="http://schemas.microsoft.com/office/excel/2006/main">
          <x14:cfRule type="dataBar" id="{7e96d094-2aad-42d5-9f33-4cdc852398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b8bee26-4ffc-479c-9fac-73ec7a22b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bd08051-04bd-47e8-b611-0f2d2a918d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47ff32f-fb95-477c-a3e6-23d987782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54d9bf4-2f0e-4222-902e-9e874e835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bea668b-ab53-49f2-9f8a-35ce9fc4de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f705e6e-e022-4e40-abc5-2f28e6d576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a0221f8-4d35-4916-be6f-b461aeb62f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I48</xm:sqref>
        </x14:conditionalFormatting>
        <x14:conditionalFormatting xmlns:xm="http://schemas.microsoft.com/office/excel/2006/main">
          <x14:cfRule type="dataBar" id="{745e0422-5218-4961-8376-37e99232ee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cbd0712-19a8-4024-b99d-35e2e32ec7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L48</xm:sqref>
        </x14:conditionalFormatting>
        <x14:conditionalFormatting xmlns:xm="http://schemas.microsoft.com/office/excel/2006/main">
          <x14:cfRule type="dataBar" id="{15892126-7bb5-4163-8f2f-6ada80f137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d75433c-297d-4329-91ec-356598e5d0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O48</xm:sqref>
        </x14:conditionalFormatting>
        <x14:conditionalFormatting xmlns:xm="http://schemas.microsoft.com/office/excel/2006/main">
          <x14:cfRule type="dataBar" id="{d10ca74e-95ab-412d-841b-c4b8a4018f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8344fe1-f7d2-430b-9ccb-a1aad053e4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60c52ec-32c3-4065-80fc-424d255f06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R48</xm:sqref>
        </x14:conditionalFormatting>
        <x14:conditionalFormatting xmlns:xm="http://schemas.microsoft.com/office/excel/2006/main">
          <x14:cfRule type="dataBar" id="{ac70b3f4-d7d1-4afc-90df-098e9a36ca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db57dd5-6067-4ef6-955f-cf3c25c4eb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98cc9a2-7897-4a1e-b876-45ec0776fe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826def3-6da4-4042-9ada-5b471671b6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d0414b6-21eb-4c4c-b58d-273c791067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147ee68-e3b0-41b1-a811-5478fd1d50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C49</xm:sqref>
        </x14:conditionalFormatting>
        <x14:conditionalFormatting xmlns:xm="http://schemas.microsoft.com/office/excel/2006/main">
          <x14:cfRule type="dataBar" id="{3aa5d7bc-3468-4a3d-897d-12fffdb6d3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658e127-b41d-4d7f-88d1-68af21dec6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e657664-259e-4def-a867-da78440412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b95c32f-4cc9-4674-b192-b75bccb832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97653d9-8245-415d-b087-2ba99d8630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18aa552-4198-47d3-8b6d-cd3cde3060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cbcb067-a368-4b6d-9301-a23ecf161e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8c113d2-b6e0-4607-9b99-cfe55c650a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I49</xm:sqref>
        </x14:conditionalFormatting>
        <x14:conditionalFormatting xmlns:xm="http://schemas.microsoft.com/office/excel/2006/main">
          <x14:cfRule type="dataBar" id="{a3757fed-2d1a-4e20-a8a7-f613ded5df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7bb038e-c780-47a3-b841-e965d6a517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bb33f9b-cc82-4023-8f6c-db57175b42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R49</xm:sqref>
        </x14:conditionalFormatting>
        <x14:conditionalFormatting xmlns:xm="http://schemas.microsoft.com/office/excel/2006/main">
          <x14:cfRule type="dataBar" id="{5c9b5705-ba5d-4325-b587-f0da4382d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a56eb9e-f65a-4f29-ae4f-c1c0dc159f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C50</xm:sqref>
        </x14:conditionalFormatting>
        <x14:conditionalFormatting xmlns:xm="http://schemas.microsoft.com/office/excel/2006/main">
          <x14:cfRule type="dataBar" id="{d78e25ff-e64d-4463-b8ec-335e2d2928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523f143-0164-4c55-9c61-7ea6ec554b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F50</xm:sqref>
        </x14:conditionalFormatting>
        <x14:conditionalFormatting xmlns:xm="http://schemas.microsoft.com/office/excel/2006/main">
          <x14:cfRule type="dataBar" id="{e86f60ac-d453-4a63-a9ff-ecac85a16a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I50</xm:sqref>
        </x14:conditionalFormatting>
        <x14:conditionalFormatting xmlns:xm="http://schemas.microsoft.com/office/excel/2006/main">
          <x14:cfRule type="dataBar" id="{12bed301-330d-459f-a2a2-e9e0fa8fb9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9c317f6-495a-4607-b130-b60b5be0d6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L50</xm:sqref>
        </x14:conditionalFormatting>
        <x14:conditionalFormatting xmlns:xm="http://schemas.microsoft.com/office/excel/2006/main">
          <x14:cfRule type="dataBar" id="{eaf71fb0-80e2-4438-93fa-88e6e0f44b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2b98000-201b-47fa-af03-2b6fafe8be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O50</xm:sqref>
        </x14:conditionalFormatting>
        <x14:conditionalFormatting xmlns:xm="http://schemas.microsoft.com/office/excel/2006/main">
          <x14:cfRule type="dataBar" id="{1d04a910-ad23-46b3-93f2-69ced2552a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18cdd45-262a-4112-aa88-33e33734c8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R50</xm:sqref>
        </x14:conditionalFormatting>
        <x14:conditionalFormatting xmlns:xm="http://schemas.microsoft.com/office/excel/2006/main">
          <x14:cfRule type="dataBar" id="{33d709da-2c1b-4943-ac98-0352c5070f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824d3c9-bca5-4d9d-b57e-b0342ec2e4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a501421-ebb2-4db0-a417-50604cd769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5beca41-4c78-4613-a075-4d0afd2639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b29164e-97a0-4f21-abe2-33dd76427e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3603a99-a90a-4fc4-9089-875a729abb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cb11152-58c0-42ef-9fcb-29cf15885a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bf01ab1-d08d-4fbb-91e0-105646bafd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C51</xm:sqref>
        </x14:conditionalFormatting>
        <x14:conditionalFormatting xmlns:xm="http://schemas.microsoft.com/office/excel/2006/main">
          <x14:cfRule type="dataBar" id="{ecbe6c7d-b488-4596-aac3-5017d22f36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d4c140a-f4ae-474b-ae47-10e57095ac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66900e6-4146-45e3-94a1-64baab3fcb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6911689-f3af-4873-81a5-2a54620bae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4ff8d7e-be39-4fbe-a7a1-ee1d669c68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F51</xm:sqref>
        </x14:conditionalFormatting>
        <x14:conditionalFormatting xmlns:xm="http://schemas.microsoft.com/office/excel/2006/main">
          <x14:cfRule type="dataBar" id="{7e94fe18-8345-4c44-b29b-487621a2a6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0f87b85-bc98-4c61-b379-077a18ad14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100fcfa-0bcb-4665-b646-fc34ba5786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49f6532-f08d-4de3-9d33-58d45317d0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0c99d1e-15ac-40f8-815a-1ccf3d501a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4e83b00-fa64-48a4-8a98-20d8681dab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c0a6bee-da5a-4afc-832f-849079f037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1e8ce20-5343-4e0a-95ac-62739a29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995ec41-fc34-4fa6-bc65-030e94718d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9e3b908-3fd6-42ba-848e-132067ea1a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I51</xm:sqref>
        </x14:conditionalFormatting>
        <x14:conditionalFormatting xmlns:xm="http://schemas.microsoft.com/office/excel/2006/main">
          <x14:cfRule type="dataBar" id="{9e1d5c95-a9f7-48f6-aa80-08ec35373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ce8d63a-165e-4ad2-aefd-a3c04b6023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R51</xm:sqref>
        </x14:conditionalFormatting>
        <x14:conditionalFormatting xmlns:xm="http://schemas.microsoft.com/office/excel/2006/main">
          <x14:cfRule type="dataBar" id="{7d62f396-5572-433e-8be1-39356b0766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494de41-4e82-4421-b873-3fdebaacdb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C52</xm:sqref>
        </x14:conditionalFormatting>
        <x14:conditionalFormatting xmlns:xm="http://schemas.microsoft.com/office/excel/2006/main">
          <x14:cfRule type="dataBar" id="{d8e53bb7-c6f4-4eac-ba1a-cca4695f81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cf1819d-2a50-4c5c-8e7a-7efbb72ba2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F52</xm:sqref>
        </x14:conditionalFormatting>
        <x14:conditionalFormatting xmlns:xm="http://schemas.microsoft.com/office/excel/2006/main">
          <x14:cfRule type="dataBar" id="{7777989e-298c-457d-8e71-1ec02db8cb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I52</xm:sqref>
        </x14:conditionalFormatting>
        <x14:conditionalFormatting xmlns:xm="http://schemas.microsoft.com/office/excel/2006/main">
          <x14:cfRule type="dataBar" id="{c557d22d-28a8-4949-a764-3078c905c3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246742f-7c58-4d59-8fe8-4f510af8da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R52</xm:sqref>
        </x14:conditionalFormatting>
        <x14:conditionalFormatting xmlns:xm="http://schemas.microsoft.com/office/excel/2006/main">
          <x14:cfRule type="dataBar" id="{bc154f96-bbc3-4963-a06a-8f8a944d9c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21e9bfe-9084-4f06-b56f-46c6580dea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d16ce30-d2d8-4728-804c-6a4404c117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86aa2a6-b304-4e9f-ac58-28b5f7eeba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6f1f37b-68b1-48a7-883d-5f3da709ca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f7ff9b1-4aea-450e-a686-df33c643bf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82e98ca-afd6-4d4c-995e-2f86354f7a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6af10fc-5a4c-4059-94fa-3835c7f0fe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C53</xm:sqref>
        </x14:conditionalFormatting>
        <x14:conditionalFormatting xmlns:xm="http://schemas.microsoft.com/office/excel/2006/main">
          <x14:cfRule type="dataBar" id="{c2010b61-0e59-4dc7-afaf-3aae92f01b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3963766-f6b7-4318-b50a-eaeaaaa912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fbbce3d-48a8-44c7-97fb-607dab3863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F53</xm:sqref>
        </x14:conditionalFormatting>
        <x14:conditionalFormatting xmlns:xm="http://schemas.microsoft.com/office/excel/2006/main">
          <x14:cfRule type="dataBar" id="{9c23baa3-d744-4898-96ab-84e444c175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7c54208-5e84-4b20-8045-0ec1242745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49638b7-c1ff-470f-8f4c-5220b20ecd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bd9666a-5771-4bf0-b8a7-85b91850af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50f0b2f-3fd1-4c24-a8ff-de8ca3e542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c3e0916-9be6-42df-94db-6503588d6f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26d6c0e-d60c-4da2-b0f6-8d8e57af5d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4c64073-9973-458b-88cb-8b5718419d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509ef56-a1c4-4cbf-b496-480edf6227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4a0add9-11cf-41a6-8ba1-cf5902ffe9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I53</xm:sqref>
        </x14:conditionalFormatting>
        <x14:conditionalFormatting xmlns:xm="http://schemas.microsoft.com/office/excel/2006/main">
          <x14:cfRule type="dataBar" id="{8ed81675-2c1f-4aad-b6c2-d22e99af18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0a22318-fd80-45c2-9827-5b8f9dfe6f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e1ff07f-e67c-4da1-ae4b-a2a4e9f206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R53</xm:sqref>
        </x14:conditionalFormatting>
        <x14:conditionalFormatting xmlns:xm="http://schemas.microsoft.com/office/excel/2006/main">
          <x14:cfRule type="dataBar" id="{b60c830a-7c5f-4fa7-9c31-18d8ee2884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f928adc-4bee-4676-879d-7f4f63c364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C54</xm:sqref>
        </x14:conditionalFormatting>
        <x14:conditionalFormatting xmlns:xm="http://schemas.microsoft.com/office/excel/2006/main">
          <x14:cfRule type="dataBar" id="{4db0e572-0e10-43b0-83f9-c8aedde5a9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167ef45-7d20-4bfd-9977-a4fde75080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F54</xm:sqref>
        </x14:conditionalFormatting>
        <x14:conditionalFormatting xmlns:xm="http://schemas.microsoft.com/office/excel/2006/main">
          <x14:cfRule type="dataBar" id="{606a6661-7789-4f57-a6ec-c5fa1dce6a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I54</xm:sqref>
        </x14:conditionalFormatting>
        <x14:conditionalFormatting xmlns:xm="http://schemas.microsoft.com/office/excel/2006/main">
          <x14:cfRule type="dataBar" id="{a4c2ae41-afbb-4b60-b229-8c870bfb7e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6be3773-1a0d-4cf8-a6d0-0844fcbbf9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L54</xm:sqref>
        </x14:conditionalFormatting>
        <x14:conditionalFormatting xmlns:xm="http://schemas.microsoft.com/office/excel/2006/main">
          <x14:cfRule type="dataBar" id="{a4d3a403-e7b5-4d2c-8791-843e56bb83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cd6d9fe-deb7-4b86-a0dd-5f6c71a2ac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O54</xm:sqref>
        </x14:conditionalFormatting>
        <x14:conditionalFormatting xmlns:xm="http://schemas.microsoft.com/office/excel/2006/main">
          <x14:cfRule type="dataBar" id="{132246ed-faa6-41b7-b4a4-d5d478c0fc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dfb5497-981d-46ce-8364-6cf16a478f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R54</xm:sqref>
        </x14:conditionalFormatting>
        <x14:conditionalFormatting xmlns:xm="http://schemas.microsoft.com/office/excel/2006/main">
          <x14:cfRule type="dataBar" id="{6197507b-5dba-4009-ba6c-95056c1bae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9e114b7-1f4b-44ec-85a5-3b58c6f26a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b40be92-17b0-46af-9541-b162a5611c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C55</xm:sqref>
        </x14:conditionalFormatting>
        <x14:conditionalFormatting xmlns:xm="http://schemas.microsoft.com/office/excel/2006/main">
          <x14:cfRule type="dataBar" id="{0e61f196-30e6-4650-acb5-ffeead9e2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f093a85-7b4b-4c10-9775-a3a5668794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fc6f68d-7cb8-412d-a67b-4fb9c03522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3967229-d22b-4c27-bbdd-0486a030c3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e6ab9dc-c0c2-433c-b638-377dc7d881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F55</xm:sqref>
        </x14:conditionalFormatting>
        <x14:conditionalFormatting xmlns:xm="http://schemas.microsoft.com/office/excel/2006/main">
          <x14:cfRule type="dataBar" id="{2ec7fe40-fdd4-4a37-8047-868bf7dc61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4253a8-aee6-41e2-bb06-7c2ccb9cec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327080b-d4fb-4547-be55-51842742b4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a43696a-7991-4d3e-84c2-ed0e80e483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d7615cf-b0e9-4c13-be2c-60b50cf974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65ec25b-c545-4c78-966a-4264565650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7eda173-0186-460e-a249-b59ea1041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0034b2b-d9f6-4cb7-a3a8-f4f1093a9b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360a685-c75b-4898-9ab5-96ddc1c5c8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84e2048-a1cf-4ec0-b235-88aa6341cc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184367-ff24-490f-b92b-dfe5533d98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I55</xm:sqref>
        </x14:conditionalFormatting>
        <x14:conditionalFormatting xmlns:xm="http://schemas.microsoft.com/office/excel/2006/main">
          <x14:cfRule type="dataBar" id="{00e71986-ff57-4494-ab7c-2f3918783e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86435a6-9ca7-4a98-a3b2-6f87ae4f46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dd21f27-376f-4908-9a1b-f7785c3c2e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R55</xm:sqref>
        </x14:conditionalFormatting>
        <x14:conditionalFormatting xmlns:xm="http://schemas.microsoft.com/office/excel/2006/main">
          <x14:cfRule type="dataBar" id="{2da2f3aa-64a6-42be-b4f6-0cc54beebb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a6921c6-3ca2-4905-bb2a-d93615c733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a09119f-2ea5-4202-95a0-4daddff6f5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1520073-9609-46fe-9935-93bfd0d89d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e6ea00c-0406-496e-a719-80fce220a6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d520075-4a51-4f9b-be92-265eb8c9c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1c47755-6eae-4578-bf8d-61878ff7d8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7d5754a-e6d2-4775-bdfa-b7681d50d1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3353090-1516-4e17-a0eb-6d1c330f2d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dace822-909b-49c0-adab-a649b864f7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881e2c5-4666-411f-8789-a0896af629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I56</xm:sqref>
        </x14:conditionalFormatting>
        <x14:conditionalFormatting xmlns:xm="http://schemas.microsoft.com/office/excel/2006/main">
          <x14:cfRule type="dataBar" id="{8e9ee719-e037-485b-a51e-7be51ade27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4a4d9d2-2c1d-4aa5-8258-4ea401c96c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23dd4dc-add1-4242-9356-4561c4126d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45001e6-29a0-466a-bc58-0af8bc94ca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9fb713b-9a9c-42c5-8328-322bca8f26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0ef73fb-0c5b-4934-9a7a-ebf0c13bd2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754ba19-c031-4bef-b59d-ba959fbe54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e574f7f-6701-4788-b3bb-f5e4b9217c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dd94f94-d696-4863-b636-a95712d561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7debc3c-7dc3-4d40-a821-390f9e9a6e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83265bd-a43e-4ba6-8a24-d90763764a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I57</xm:sqref>
        </x14:conditionalFormatting>
        <x14:conditionalFormatting xmlns:xm="http://schemas.microsoft.com/office/excel/2006/main">
          <x14:cfRule type="dataBar" id="{7463a46b-940c-4a20-8be8-ce82328ebb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3522f7f-171a-4201-8974-28acd46169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e858fc5-4618-4df5-8f97-a7cd07396f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2493f00-793b-4fbb-b147-0f39dde28c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1f2a035-10f1-45b1-b392-9e321b2b96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4e0cc6f-c9da-43f8-8113-cd37d0611d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0e888fd-6e58-4aa6-a8d4-e891626a80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21f87fe-d80a-43a6-b892-ee24d611e3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ab70903-ebc1-4cee-96b5-a806045a1a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7ab0f9c-0b56-4742-847e-8279f7666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90de581-7c9d-4843-a224-27937df9c0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I58</xm:sqref>
        </x14:conditionalFormatting>
        <x14:conditionalFormatting xmlns:xm="http://schemas.microsoft.com/office/excel/2006/main">
          <x14:cfRule type="dataBar" id="{2d6ef804-7356-4c4b-9a1c-1aca0d2ac7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8d02304-4af1-447a-8482-c7effdcf34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769969f-adf1-4f02-8714-ecc21f87a3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2860176-1eca-47de-9fb7-698378cfb8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0be617b-3af3-4562-9181-56ca201dce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4a16fa4-9001-45dd-ad92-881df62759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5d13dd4-88c4-4dfe-b40b-6e325e9af3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9c5361b-56a9-4289-b7b1-027ccf8286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fda2227-304b-428e-aa82-d4092a2951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61e8448-80a4-4bbc-a77a-24f0b65c8d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05ab518-52c2-48c8-89ae-6385615cdb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C59</xm:sqref>
        </x14:conditionalFormatting>
        <x14:conditionalFormatting xmlns:xm="http://schemas.microsoft.com/office/excel/2006/main">
          <x14:cfRule type="dataBar" id="{c25aa8e4-da03-4c68-ad63-5924f90c0c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03cd2b7-08cd-47a7-a8cc-506d94fd71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ca02922-785a-4629-821f-f4a644676d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c502ae9-e43e-4bda-8044-42f28c1539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0dce042-ad7a-42bf-b665-b079d77d20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F59</xm:sqref>
        </x14:conditionalFormatting>
        <x14:conditionalFormatting xmlns:xm="http://schemas.microsoft.com/office/excel/2006/main">
          <x14:cfRule type="dataBar" id="{9f09365c-4d45-4fc7-a613-0f8567ec82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df0955e-e9e5-4134-8dd1-b6b3f2d5eb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3e77641-f772-4e45-b646-7863afbb89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d5d8280-ba1b-40f3-821d-f379a1e597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4ec682a-85bc-4802-ab27-61d1c7fe54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7169b0e-8023-47c3-849e-74e1529fa1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213478a-63e1-464f-9536-3b770d83e6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2a53cf7-a9ce-433a-acd9-30622f29bc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7734489-a254-4a83-9d9d-faf4ba5e6d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8166425-6097-4a1c-8824-e26bd39a45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5a6d548-dda4-470b-9d61-d6c99d3940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I59</xm:sqref>
        </x14:conditionalFormatting>
        <x14:conditionalFormatting xmlns:xm="http://schemas.microsoft.com/office/excel/2006/main">
          <x14:cfRule type="dataBar" id="{cbf6e876-64ff-48c1-8f87-5e8748b885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cd23a2d-6fc8-41e7-86ea-67027b6c4b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821cba2-0f94-42e0-97de-20ab6bf8e9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R59</xm:sqref>
        </x14:conditionalFormatting>
        <x14:conditionalFormatting xmlns:xm="http://schemas.microsoft.com/office/excel/2006/main">
          <x14:cfRule type="dataBar" id="{3c845edd-9e54-4b72-8035-7a8acfb9f9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a247403-0363-482e-bfe5-891286f855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76c4052-6adc-40f9-ba64-1e3ed71362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ef7ae39-4a4b-419c-a249-2944fe37e9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7d0cd46-a4f9-43f5-95e8-4adb74c9d5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F60</xm:sqref>
        </x14:conditionalFormatting>
        <x14:conditionalFormatting xmlns:xm="http://schemas.microsoft.com/office/excel/2006/main">
          <x14:cfRule type="dataBar" id="{9dfaf45d-ad47-4cd2-a71e-50a4466d81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795a10b-2f15-446f-8ecd-8c8f10b3bb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357d154-dbd4-46e1-ae01-fba4d16fd1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93f871d-1063-42d1-af61-232b2d55bd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d6b46ae-4798-4262-bd7d-c94e60aa3e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4d3f043-0814-4232-9001-7c868a6bad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fbf65ef-21b9-43db-8576-55f0a5f83b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5df0996-889d-464c-b431-130c4bcfa0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6f46993-fcaa-424b-8dcd-8d8b693c62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dff16e8-5ac9-4b4e-af95-7f4180c4c3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b742ef6-42df-4a74-9bf6-c4b256ac78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I60</xm:sqref>
        </x14:conditionalFormatting>
        <x14:conditionalFormatting xmlns:xm="http://schemas.microsoft.com/office/excel/2006/main">
          <x14:cfRule type="dataBar" id="{8000f410-72d8-4eab-92a2-f596847a7c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80a2ee1-c781-42a8-8178-b65a1e4814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e53a65e-97b1-4541-9f71-5ff6f7eca6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4486755-6ca5-4a1a-b15a-5dd1ecd699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72c1505-4f97-4490-a597-833d515f84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8cfb43c-4bb3-4ed8-8851-7a90135bfb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04bdc99-3ab0-4edf-9571-f2107799ad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e4d0b82-2e60-417d-8029-61c8ebca27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56f23ab-0d2f-4d25-a560-d3a7046daf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5733838-4cf3-4cc0-94f1-0f9017e486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fd9757c-1a87-4d9b-b137-0d937e093c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I61</xm:sqref>
        </x14:conditionalFormatting>
        <x14:conditionalFormatting xmlns:xm="http://schemas.microsoft.com/office/excel/2006/main">
          <x14:cfRule type="dataBar" id="{2e19d192-40c9-44e8-aa3d-0876be5ad6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2b69c21-2b94-485c-86d7-f23bbc7ed2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6242c3f-2fe9-498e-83cf-e8c4b66942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a417da6-64fd-4e85-ad04-1392baf67e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4cb2bbc-cd2b-4db5-951e-95e5e93a1f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b085fd4-8ee8-4061-9dfe-76317eb774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55cbfd1-90ea-4eb6-8a20-31eed78a0c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1b228ee-c6c9-4ef1-9253-62f5268ead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caa8c2d-1d2c-4a7e-a2bf-2e10c1cb54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9ef59e5-df2d-4255-a03a-5ab03f8c0d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e88f266-6845-4e0f-bb7b-1209ee2c38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I62</xm:sqref>
        </x14:conditionalFormatting>
        <x14:conditionalFormatting xmlns:xm="http://schemas.microsoft.com/office/excel/2006/main">
          <x14:cfRule type="dataBar" id="{b1bbd562-1e5f-4fe9-a276-458ec8d7ef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c8ef3de-94a7-4e27-ab2d-e8f0aa12d6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beff6eb-e7e5-4678-a3f1-e209580f9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0668945-6e27-4b4b-abef-36bc70bb86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636b1bc-d715-4375-833a-9899ac575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0fca39f-de47-4410-ac2e-4d54f51735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fa6189e-5dc7-4324-9165-c204699f6c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a0427f4-d660-454b-8c79-a1804c7e73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9bea676-00ae-4f6d-a81c-10ee76ce34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cbbcd87-281e-4c0b-994a-9de29ffe39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b789e6f-1df5-4e47-b8d6-d880c4304b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C63</xm:sqref>
        </x14:conditionalFormatting>
        <x14:conditionalFormatting xmlns:xm="http://schemas.microsoft.com/office/excel/2006/main">
          <x14:cfRule type="dataBar" id="{df0dd874-25dd-403d-b116-ed878d897d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9d60bfa-ed4e-4792-af12-a140ed5685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bccdc1b-8889-41ee-bb4a-9e6b0a52a6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120f111-b31a-41b5-8a6d-ec2a9cde30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9040922-7db5-481f-9552-fae57fe4c6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F63</xm:sqref>
        </x14:conditionalFormatting>
        <x14:conditionalFormatting xmlns:xm="http://schemas.microsoft.com/office/excel/2006/main">
          <x14:cfRule type="dataBar" id="{046c7982-bc58-4c9c-a5f7-bc7aecfeb7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b0e24a2-b615-41d0-a8f0-10855bcee2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acbb3c8-b52d-469d-86b6-7e850c89c0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0e33f17-a6c9-49a4-a661-be3af04107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f0aca3a-f041-4f0b-a82c-eeb2d730a8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c935de3-e763-4518-bb9e-bed19f607a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ee6f39b-69fb-4b8b-b030-7beea98e33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cb5d735-e86a-4720-a07b-8e84d31d0a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3fba1a7-6528-4659-8f19-38ff79beba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a21647c-547e-4f8c-84f3-96b0bbd659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0996573-86db-4c46-99fc-a051fd45c9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I63</xm:sqref>
        </x14:conditionalFormatting>
        <x14:conditionalFormatting xmlns:xm="http://schemas.microsoft.com/office/excel/2006/main">
          <x14:cfRule type="dataBar" id="{1ccfb4b3-0599-45bd-a9d3-7b67089831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b31e495-b260-48fb-806a-838575b60c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500c104-2790-4f80-9778-cf0f7fc630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R63</xm:sqref>
        </x14:conditionalFormatting>
        <x14:conditionalFormatting xmlns:xm="http://schemas.microsoft.com/office/excel/2006/main">
          <x14:cfRule type="dataBar" id="{317d34b6-bab3-4af0-85a5-e9da7dfc6a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ff587c2-b9fd-46ed-bd27-5f56ea6e58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C64</xm:sqref>
        </x14:conditionalFormatting>
        <x14:conditionalFormatting xmlns:xm="http://schemas.microsoft.com/office/excel/2006/main">
          <x14:cfRule type="dataBar" id="{bc40f90a-8f22-4500-af21-d81947747b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f8bb089-66d5-4bfb-9f63-b7611e2429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52e2b19-02e1-4dc3-a4f9-f66d9ec837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2865c96-b3ac-42ae-8411-a0d180b193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3af529a-4e91-4aec-be6f-a486d6fe64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77b8e5b-02cc-4585-b3a4-1bd3882272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b2988be-67e6-4082-ab9c-718ab05971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5379e7d-3426-4fe9-82dd-1389424048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ff65840-b64a-4548-b4d2-f350dd677b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a4dc0ae-8c25-4985-b597-9105cf7ee7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e7211df-646b-4df7-92c0-ec50dbf747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a7bf34e-9403-4e35-860c-c0d0c60c06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C69</xm:sqref>
        </x14:conditionalFormatting>
        <x14:conditionalFormatting xmlns:xm="http://schemas.microsoft.com/office/excel/2006/main">
          <x14:cfRule type="dataBar" id="{c3a128e7-e3e2-4c7f-9354-b4ce8be709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dbe4750-e944-4e87-bbb2-853fbf4a07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d012957-2350-4187-a825-d271e949e5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b764e24-accc-4c11-bb8e-80ac373dc7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a926a31-dd30-4460-8d41-4818d28811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F69</xm:sqref>
        </x14:conditionalFormatting>
        <x14:conditionalFormatting xmlns:xm="http://schemas.microsoft.com/office/excel/2006/main">
          <x14:cfRule type="dataBar" id="{b2b88f77-2889-4310-897b-c025b95058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8997d08-0264-416d-8691-cf5e12204d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df2f67f-6237-47b6-8607-7ac2a22b6c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611fdbc-ca61-4830-85a0-561e468443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8fd36b6-b187-49f6-98f2-66bc000642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336e38c-4bbf-4668-b358-f0b545910a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cabeb82-a9eb-4a1a-b60f-e43177b29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cd5c603-458c-4fe7-8d7f-9bcee304a4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e79b3ae-2042-46cc-9952-3c2cd2eca3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7f0f9f3-87b5-42b3-ae8f-8b68ac6356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0006eef-01e1-40ff-a372-441812ed76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abf1d70-b0ba-4e05-b955-a462d1bce6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I69</xm:sqref>
        </x14:conditionalFormatting>
        <x14:conditionalFormatting xmlns:xm="http://schemas.microsoft.com/office/excel/2006/main">
          <x14:cfRule type="dataBar" id="{2a618e7f-8a3e-43a1-971f-07358579b3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c9ed138-4924-48f4-890a-c8f74e12af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a188621-c40c-409e-b892-dc1e380e04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R73</xm:sqref>
        </x14:conditionalFormatting>
        <x14:conditionalFormatting xmlns:xm="http://schemas.microsoft.com/office/excel/2006/main">
          <x14:cfRule type="dataBar" id="{33588fb8-2e52-4300-b683-e0ec19680c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C80</xm:sqref>
        </x14:conditionalFormatting>
        <x14:conditionalFormatting xmlns:xm="http://schemas.microsoft.com/office/excel/2006/main">
          <x14:cfRule type="dataBar" id="{2140f7f0-f328-4d79-b472-380b7b53db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39046b1-e7e1-4f7e-bff8-01a61f9af3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46574e8-7c76-4016-a6dd-2abfa919f0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R80</xm:sqref>
        </x14:conditionalFormatting>
        <x14:conditionalFormatting xmlns:xm="http://schemas.microsoft.com/office/excel/2006/main">
          <x14:cfRule type="dataBar" id="{022f8201-3a29-4386-8c93-bc3b04c981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84b1c91-99ae-47f9-a396-5568a64ecf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fc12a85-f9d4-4126-956c-7601565acc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7190527-93b9-434b-9653-b6456ef9b5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6cb4b0b-4ae9-40c6-8e69-d18fd0644c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fb17d19-b66d-467b-b451-3e289aec89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8f7952e-18b5-48cd-b988-15abe6112c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39ed91e-8e3b-4885-be1d-add1bc5949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4b4fca2-70dc-4911-b96c-603a7d51ab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f114264-1e43-484d-b10b-429d80964e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726c74a-0690-49ce-8402-0e1d748ed9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c5f28dd-332a-42ef-b829-bceddfdc6f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593bfe8-3a20-488c-8712-4288ad9a1c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115e7c3-e88f-46ee-8784-cc7aad6d9a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C84</xm:sqref>
        </x14:conditionalFormatting>
        <x14:conditionalFormatting xmlns:xm="http://schemas.microsoft.com/office/excel/2006/main">
          <x14:cfRule type="dataBar" id="{e1ce05fb-8a82-47fd-b0e1-e66b77b3f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31eca67-76bb-45ec-9891-758b71d422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e1b52f8-149c-4103-ad62-2e90989195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71e00fd-d330-4def-a3b0-d76b598d52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578734f-1015-4242-a34d-21afbc0e72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50d10ba-972f-47a6-9cad-d19cffeeef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4a75243-c685-429b-8823-ae2c9932c6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6bdbc18-4d4d-4723-b671-e3d022e096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ef340b6-721b-499e-bab6-781f40c050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d9ee6f9-8114-4157-9393-64dff99ad2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5371d65-ab26-40c0-8663-b6ea2e7aa5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822a2e7-480f-4d10-b31c-4581d1965e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938de9c-e506-4318-8858-06acb6e433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2826447-1ee5-4a48-b4bc-17b66bff9c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I87</xm:sqref>
        </x14:conditionalFormatting>
        <x14:conditionalFormatting xmlns:xm="http://schemas.microsoft.com/office/excel/2006/main">
          <x14:cfRule type="dataBar" id="{7e79c151-35d4-48d6-a75b-a5c321d51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e724fdb-befb-4f66-ba7b-537259da02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5285abd-3a63-462e-bf0c-d82de09b5f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f2bd119-5685-4150-92e7-96cc32a7fb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9e69e84-002f-4fc8-9aa4-d8767d21a5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cc54978-b4b4-428d-95d9-dda789a191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e1197d4-f6d4-4bd0-b998-488e99aa9d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bdd8d62-08f7-48b3-8dee-aa07788c82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3be610a-6051-48ab-97a7-6b2ec8de1f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03176a4-39fe-4f57-bf19-ba42f31a5f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146ee27-6508-411d-819f-b64080d2ff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766f546-3742-4bee-af37-254b83da48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163a98e-dcad-4a39-9725-33b0126c0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0cb9462-d4f9-4850-80b4-f2c3d098f4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C89</xm:sqref>
        </x14:conditionalFormatting>
        <x14:conditionalFormatting xmlns:xm="http://schemas.microsoft.com/office/excel/2006/main">
          <x14:cfRule type="dataBar" id="{88d570de-3988-40d2-9ae9-70035d1232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I89</xm:sqref>
        </x14:conditionalFormatting>
        <x14:conditionalFormatting xmlns:xm="http://schemas.microsoft.com/office/excel/2006/main">
          <x14:cfRule type="dataBar" id="{7c17fb7e-c1da-45f6-a0ba-7116e29e9c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023812d-f00a-4cf6-8fda-e090373704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266f3eb-f80c-41ec-b6a4-3881dd1675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b5775fe-558e-4560-b11e-c291aee578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43da7e2-b74b-4b3d-94f0-fef2e25663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a1eafc9-f5a4-4ed7-ab92-03c8fc91f5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4049428-2f73-4995-b1a7-0e65d58a78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0fd85d4-9ecb-4138-9d90-be35546598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9221046-6878-4c0d-9198-41d80b885f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87276ca-7301-471f-a604-b558ccef6f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f8c02f4-d845-4f39-ae91-73771e65bb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465de53-66f2-4a63-899e-fe0dac5dd3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868e9f5-128b-4608-9bbb-d2aa98882b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b20a671-fc02-49c3-8c4e-7a72b1daa7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I94</xm:sqref>
        </x14:conditionalFormatting>
        <x14:conditionalFormatting xmlns:xm="http://schemas.microsoft.com/office/excel/2006/main">
          <x14:cfRule type="dataBar" id="{f49afc5f-dbc9-4405-ae23-3354a14e01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b5be5f3-6f4b-4bbc-977f-e2e22f46f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1cbe92d-d6e8-44a5-8b29-d904ec5f57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R94</xm:sqref>
        </x14:conditionalFormatting>
        <x14:conditionalFormatting xmlns:xm="http://schemas.microsoft.com/office/excel/2006/main">
          <x14:cfRule type="dataBar" id="{2e2347f8-6054-4826-ad67-0f79a9859e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6c387ef-76e9-41c6-9ce2-79fda5c7c4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c9ebe63-732a-4f3c-ae5b-7312c4a53c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R96</xm:sqref>
        </x14:conditionalFormatting>
        <x14:conditionalFormatting xmlns:xm="http://schemas.microsoft.com/office/excel/2006/main">
          <x14:cfRule type="dataBar" id="{a09345f5-a32d-4449-b29f-e500ebb77d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0ae2fb5-2f6a-4be4-a9ce-04aa1c1331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409a21f-6e9b-471d-971a-af45af5f60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9f3b8f8-6f0d-4cae-a317-132c4b3de0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ae6b371-6297-4fee-ab6a-f7ca9aa5a8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F97</xm:sqref>
        </x14:conditionalFormatting>
        <x14:conditionalFormatting xmlns:xm="http://schemas.microsoft.com/office/excel/2006/main">
          <x14:cfRule type="dataBar" id="{ef99046c-f3d8-400a-a7a4-3baa1c2b58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3653642-a847-4263-bf7b-739e6a6d0f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abdb705-2553-4a24-96e6-5f4341b395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67dcd18-2762-4584-9ce7-242bdb4f02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e35e64f-f156-48ff-8f40-e2d9b9b3a8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ca13a43-50ff-4717-970d-9820ec6938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4c846ab-6ba5-4886-96fe-3dc3e50641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8bd9434-d626-4455-94e2-7222c6fa81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9a401df-2199-40fb-bc95-4fdda37c27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9a282f8-17ae-42ec-80a8-6247cae159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e3c50d5-407b-494b-919e-d03a777df1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e88717a-2906-4795-a9f8-047b79350f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9107914-92b3-4d72-b890-b7d2958704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33d9cef-c180-4d93-9938-471ca00f79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C98</xm:sqref>
        </x14:conditionalFormatting>
        <x14:conditionalFormatting xmlns:xm="http://schemas.microsoft.com/office/excel/2006/main">
          <x14:cfRule type="dataBar" id="{08595e8e-94c0-4bb0-b861-5aff2a6652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bbc8dc7-b63e-4aa7-be9a-8ae2aa9122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16b0514-58a9-4c54-84f8-fda3de505d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3035a15-ecb6-4b8f-858d-1fd83bb452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5c25310-3ba7-44fe-8d5b-f851c3b1fe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2b4d2cf-f1dc-46a1-90c0-cb8ef48680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41efb1b-4635-4cdb-bf9c-ffb341a454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0f80f90-b19f-4500-a76c-aba80e59ce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15a3a5-5b8e-484a-9c8c-61eebb6f15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d25fbf9-003f-4d6b-9f5a-02a8820195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a932f5d-fd3f-400e-a309-bbde686fa4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bc7d212-d86c-46c1-9f77-40f95ead95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0aa6cf2-1c9e-4d59-b593-75424d6f23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fe0052c-076c-4167-ba45-d46c7b1f8e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I98</xm:sqref>
        </x14:conditionalFormatting>
        <x14:conditionalFormatting xmlns:xm="http://schemas.microsoft.com/office/excel/2006/main">
          <x14:cfRule type="dataBar" id="{b981a89b-e69d-4b3d-88e8-fc6a04df98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dc4adb3-92a0-4ff4-a60d-aed6d7e3d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df644ed-9114-48ac-b6b2-7cd2830af9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R98</xm:sqref>
        </x14:conditionalFormatting>
        <x14:conditionalFormatting xmlns:xm="http://schemas.microsoft.com/office/excel/2006/main">
          <x14:cfRule type="dataBar" id="{a03350ed-a0fd-449f-83fe-ba7626a321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d5661bc-d501-4a70-81df-cd740d6841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9e654b9-ac70-4193-8cf7-dc23e82108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61dbba2-1020-4158-947b-83264f1cf9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6b9ef3b-036c-44b5-9ab8-8badb034c2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553bd68-4250-4597-9005-b2806fca96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91b21ba-f402-4344-9842-560361b789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1abee77-8898-4916-9246-c6a2b2da29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ea3fb33-b14f-418b-afd6-b5eab8425f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8c156df-f079-4228-80f7-31f2263b3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f4618c1-8f95-4fd1-8f24-362e9d2fd5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1686cca-5a83-4631-a634-eb96ba7bda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5a63bda-f4fa-43c7-8c3b-2c3b5b12d4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0d2af7c-22cc-4361-876e-dc4e4c96c2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C100</xm:sqref>
        </x14:conditionalFormatting>
        <x14:conditionalFormatting xmlns:xm="http://schemas.microsoft.com/office/excel/2006/main">
          <x14:cfRule type="dataBar" id="{d211f897-df32-40c6-a5c5-2923bdf234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e7b69f8-5285-47f3-bf08-37c085e39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b1634b3-5270-4e2f-aad8-d2a6bf3524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c0ad392-ea85-4f7d-a396-ea57c5d51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456af5c-3eec-4901-b64e-e4aa0b53a9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20a859a-baa5-4e23-9cf9-7420d1c935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64ba576-027a-48ba-9ef3-b6b9ccc6bb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fa7de2e-1ea8-4294-abac-b1df3b3e8e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f02d206-b6f2-4033-9aea-721239e730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07d5bd3-720f-440c-ad3f-e6357bf424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da9e820-1322-410a-9f20-9d241ff5c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0e5603b-dafa-4d72-b14e-3836974326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9601647-3b0e-4d24-a891-c015d74435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4fc79b7-d0f4-4cc0-9554-131a1a465c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I100</xm:sqref>
        </x14:conditionalFormatting>
        <x14:conditionalFormatting xmlns:xm="http://schemas.microsoft.com/office/excel/2006/main">
          <x14:cfRule type="dataBar" id="{3c26f282-02af-44c6-b0a2-f79cedef4f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99202f2-426a-4920-bc00-22590f271c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7dc931f-6d1d-42e0-9d12-b3ba2eafba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R100</xm:sqref>
        </x14:conditionalFormatting>
        <x14:conditionalFormatting xmlns:xm="http://schemas.microsoft.com/office/excel/2006/main">
          <x14:cfRule type="dataBar" id="{34ee3c33-b313-470f-8cb8-1d7bf00538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cff1531-3bef-4cb9-ad99-4fad62334a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ff36c4a-b88a-4dc4-a239-b078a26999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6bbc8a1-aaf2-4143-b908-a3607d41a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6d61c08-ede6-4359-9c48-69e73e5661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fc5d0fe-f4a8-46ee-9d24-7a823b7c54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4a8f162-742b-4124-81a6-ca6cea2554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d0afc4d-8850-452c-afab-216b0a9379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106ffe0-3b1e-4fa2-989d-6e37f2dd9d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808bb23-fe4b-4dfd-8f17-7b57f1b1d9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857b9ba-9ba9-4d08-8dbe-b41522c442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d42b60d-6a6f-4102-bd3d-a237c555d6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ee75061-5dab-4668-9701-f9c99b2cf5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6863406-8195-47b1-8ead-b9280b2ad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C102</xm:sqref>
        </x14:conditionalFormatting>
        <x14:conditionalFormatting xmlns:xm="http://schemas.microsoft.com/office/excel/2006/main">
          <x14:cfRule type="dataBar" id="{ede3ce80-5d64-47cc-b6fa-8f9362a9c2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c0eaf8f-c6e3-4c31-a405-4f1d25b45d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f5d0d64-97eb-4656-abad-52232aa250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614ddfe-6923-432c-9905-d02fb250a5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ac314c1-0f5a-417a-8f7e-4990a3397f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d1c5eef-cf95-4670-9690-b88159e15d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d2335b6-13fd-400e-9c4a-228e3c00e2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0eff314-e3ce-47ae-9dfd-7f08cb9a31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e9219e9-e353-489d-9592-39f532fff3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b429601-7e89-4996-b646-3eac38288d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eb15781-754f-4382-a2c9-48373da85a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617efb8-bff5-47f6-8287-e84c7f88e2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8bd5f95-5cf4-4119-b1d8-6b68cc810c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14bf0c5-c2cb-4364-98bf-9bfed4ceb6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I102</xm:sqref>
        </x14:conditionalFormatting>
        <x14:conditionalFormatting xmlns:xm="http://schemas.microsoft.com/office/excel/2006/main">
          <x14:cfRule type="dataBar" id="{87d68df4-3cbb-4d01-8281-b7774af43c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67d9c64-1e4b-4e45-adc2-e6e0493c7c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0fc2a4d-e6a2-4ac3-a610-9d8e33f0ed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R102</xm:sqref>
        </x14:conditionalFormatting>
        <x14:conditionalFormatting xmlns:xm="http://schemas.microsoft.com/office/excel/2006/main">
          <x14:cfRule type="dataBar" id="{46cbfc27-a481-43fd-897d-5ffff3f133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39044e7-409b-42e4-9d5d-8bbb5ed5b2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4df971d-6535-428a-8fa4-eb14d8ea6a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5f9d9d4-2d84-476a-ab11-d17bcadaa9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709a39b-1565-4cf4-9d9d-32caae7740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F108</xm:sqref>
        </x14:conditionalFormatting>
        <x14:conditionalFormatting xmlns:xm="http://schemas.microsoft.com/office/excel/2006/main">
          <x14:cfRule type="dataBar" id="{1406b38e-4f35-4718-9942-e707cfe7e5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73c05c7-f913-45ca-beda-1a70b15704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59be4ca-c9f0-4f3a-9b0a-cd9e780602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8d08421-dfbe-405c-bbd0-f618f77b96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edbbd2c-105a-4e3d-9b93-942dec5bcd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1b167a4-51ba-43ac-9c52-fdc596d042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2e8006c-b98e-4c63-956c-abd8c1d436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acea4ff-f5be-4833-ad06-6cd70c3458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cc02fa3-e5e9-4f0a-b190-08e3039e09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b4b3fbe-2e0e-4b68-b20e-5db568fee1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aec25f9-11bb-43ed-ba39-533297b298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f00d773-4b23-4655-961e-b74c00f3a2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9a376ad-b776-4813-9351-fcec62e75a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f4a7085-c0e9-4a7e-91ea-4a45a1a747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I108</xm:sqref>
        </x14:conditionalFormatting>
        <x14:conditionalFormatting xmlns:xm="http://schemas.microsoft.com/office/excel/2006/main">
          <x14:cfRule type="dataBar" id="{38332bb7-17cb-485a-aa38-90d3c34d41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1d00f37-bdbc-4d6e-bbf5-f68196d911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fd99b87-afe7-47fd-b6eb-84bc5a60f3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5052813-92b7-4e18-a84d-33319499ba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a813441-462b-48bf-bd07-81ba147753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F109</xm:sqref>
        </x14:conditionalFormatting>
        <x14:conditionalFormatting xmlns:xm="http://schemas.microsoft.com/office/excel/2006/main">
          <x14:cfRule type="dataBar" id="{1963a49b-b508-491a-81db-80f38a64d5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025801e-4b74-4ba6-b2d2-bca2af0aca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db61dc1-6769-4dc7-98de-64f6a843ff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d7d5f0a-91e0-49e4-9f7b-a111f5d5c9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874d89f-3306-4b6b-8bcd-fe8fb6c2d3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F110</xm:sqref>
        </x14:conditionalFormatting>
        <x14:conditionalFormatting xmlns:xm="http://schemas.microsoft.com/office/excel/2006/main">
          <x14:cfRule type="dataBar" id="{9770fcd4-afa5-4754-a628-f271b93398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1292c95-1c03-47a0-8d95-ec653ba87d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06ffc60-9a47-4a55-94cb-ec8542cfd3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e4dcbee-daac-406e-8546-cfb39abec2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925be9c-4a8e-4405-8ad4-44fd03e704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F111</xm:sqref>
        </x14:conditionalFormatting>
        <x14:conditionalFormatting xmlns:xm="http://schemas.microsoft.com/office/excel/2006/main">
          <x14:cfRule type="dataBar" id="{dde25f8d-cf6a-478c-95d7-cd96072dd4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4c69835-ccf3-442c-ba0b-1833c48596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a32e4d1-34f2-4606-a099-91aba6817f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dab0569-0cf1-4231-a95c-e32b2e9fa1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45eeb18-2fae-4e92-8dc3-cefca583f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F114</xm:sqref>
        </x14:conditionalFormatting>
        <x14:conditionalFormatting xmlns:xm="http://schemas.microsoft.com/office/excel/2006/main">
          <x14:cfRule type="dataBar" id="{958c98b6-949b-4f18-8a2f-34aae6565d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419128e-0b59-4175-8a21-a648835f51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e3ac83d-f778-47fe-a1e8-9dc2b78fea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55c6fb7-87bd-4469-9f4a-62c3c800d8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d53e852-6cbb-4076-839a-95c8f84af5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F122</xm:sqref>
        </x14:conditionalFormatting>
        <x14:conditionalFormatting xmlns:xm="http://schemas.microsoft.com/office/excel/2006/main">
          <x14:cfRule type="dataBar" id="{29e0218f-320b-4ffa-bb11-8b48ece5a1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0b75b18-a4ed-4a8f-9b25-238a2aa326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84ea22e-4e55-40af-923f-229b94c598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8e35495-437d-4e3a-a2b9-ff00047ab8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0697c1a-4b16-42de-aaf5-df341bf716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ff2529c-2d09-4316-a0b1-209d555b91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5ff7186-97ee-40e9-a1a9-1562b8c7f5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cc0a7af-83a7-4992-9aca-514bd30faf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4addf64-22a3-4739-a7e8-30dcf984e6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e557800-55a2-4a6a-bb52-70b1739e62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e13f579-4b8f-4dea-b118-700265bbf6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d066ed-e5c7-42dd-a721-b0941acf6c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3f310d0-33c6-4a40-ba0e-6753a45072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8cfa340-3481-4857-9e94-b54a077c03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C125</xm:sqref>
        </x14:conditionalFormatting>
        <x14:conditionalFormatting xmlns:xm="http://schemas.microsoft.com/office/excel/2006/main">
          <x14:cfRule type="dataBar" id="{ceaa42aa-4b9a-4b8e-95fb-575d74b43a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c5ad750-221a-487f-b2cb-6f3410cd98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f29dc70-405a-4d01-8b2b-6d40d34b11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903f843-a658-4ec2-b485-e818f81d96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c6c615e-84fe-4d75-bf3a-3d2679936a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F126</xm:sqref>
        </x14:conditionalFormatting>
        <x14:conditionalFormatting xmlns:xm="http://schemas.microsoft.com/office/excel/2006/main">
          <x14:cfRule type="dataBar" id="{147b2d25-daa3-45c6-9e6a-64ace8364a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995c6cd-0af2-4d81-b380-2e3afcb945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4adb604-6620-484b-a0ab-2d3400c1f5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19f2ea2-5f2d-47ae-9f07-64045c22e3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583d241-3358-49e9-b02b-bcb260d7d3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8fd8e5e-034d-4cd1-b3c9-f10088fa19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208958f-62cb-4e48-969c-ed1a08102c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867a4c9-9b83-49ec-b3e7-f93b798970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4da5301-c457-4d32-99f6-14a73fb881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e88f61a-c1c4-46bd-ba86-357a6006c9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44b0006-9a62-43dc-ac24-7d4e13cabe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569fef3-4c23-4698-aa54-0098647e5f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0971ce2-e970-46a4-945d-b65f09da3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fef14db-76cb-4cb0-888a-d7790e27cf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437cde4-cde6-415e-828f-251b4accd8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I127</xm:sqref>
        </x14:conditionalFormatting>
        <x14:conditionalFormatting xmlns:xm="http://schemas.microsoft.com/office/excel/2006/main">
          <x14:cfRule type="dataBar" id="{f36607fb-c1cb-48eb-9e32-5253700fae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26c4e5c-290f-4c90-9d11-d0715300f6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b175755-d969-4c36-b3f9-3e02817dc0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f4ea3d1-29be-46d3-b175-3ce21311a3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85fdc8e-6021-4f47-bc30-3425c6cd0e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2fe9bb9-6ae4-4135-ac09-84b4b68325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f5b6786-d1e0-459a-8958-c9a09edd2c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3fb661f-3d53-4a63-941b-ebadcb9c97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5043484-2d07-443c-8e0d-57d0a491ce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1f0b1b8-4e9b-4a90-8a32-85ab4a4e38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df327fa-9964-48cf-a4be-f5611e0f3c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c8aa098-ee70-4e21-8e78-2e014f1c2b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21c8b9b-d30e-4b05-81d2-a81ab3c561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8df67ef-63c6-4ae2-9d72-331b0f1b9d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1a337e9-2dc4-46f7-9d58-eb9382f621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C128</xm:sqref>
        </x14:conditionalFormatting>
        <x14:conditionalFormatting xmlns:xm="http://schemas.microsoft.com/office/excel/2006/main">
          <x14:cfRule type="dataBar" id="{27046736-5199-4c68-a478-8cb27b3ab5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df5ac5f-4559-4d64-ba62-7e5283e1d7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3477aca-e560-4bf9-8e54-cb43329a7a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f928be3-ca6e-42e7-b259-ca978d9fc4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fef16a3-f064-4b1b-80fe-1a092ef96a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752923e-b499-4b8b-8071-319cfa85f4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a7bbdee-3e8d-4504-b83e-0a18347c52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e336368-ff99-425f-b4da-8cb93ea2af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a13b060-9adf-487c-91a2-203e27cb4c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7900c15-be99-4b73-96fd-7c1652041a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4efa10f-a03d-48ea-9240-6bd6ae8506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44bfdf7-0c47-44ad-84e7-96cc5f3246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413bbb4-9261-461f-b9ac-60fcb59006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622bf15-1ba7-4e57-809a-9ce945ebdb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94e6059-6155-4f74-87ee-c0259f166a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C131</xm:sqref>
        </x14:conditionalFormatting>
        <x14:conditionalFormatting xmlns:xm="http://schemas.microsoft.com/office/excel/2006/main">
          <x14:cfRule type="dataBar" id="{bfebb7df-fa57-4d71-8fb4-834f2991df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9409b6c-b86f-401c-aca7-c6bef58622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bd5b319-70ca-4a8c-a625-4f66bdc38c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c57a435-5405-4aae-b033-173edbf74d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af684a0-7689-44fd-87ec-2c5a78b5a7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1dde65e-fe2d-4af2-851a-ca00fa00ae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0623851-f4e5-4051-8963-b3f0c30b70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439fd82-b802-4e3a-ad93-8d0acf4b23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ecca008-3e6b-4e4b-a529-a2cfbe6081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db39d57-0667-491f-9469-64d6cc9c41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ee3ce29-87a0-488c-b30b-8b3314ec93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4fe3867-0784-4443-9317-291898c0e7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2947769-e592-44b5-bb60-2421433203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183e87d-bae1-48aa-bae9-172c46484d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4a7bf87-556c-43a1-89d0-68d9588c53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36ec77a-3c16-4b82-87ae-00b32c7628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I133</xm:sqref>
        </x14:conditionalFormatting>
        <x14:conditionalFormatting xmlns:xm="http://schemas.microsoft.com/office/excel/2006/main">
          <x14:cfRule type="dataBar" id="{9ca94cfa-095d-4937-a9c4-e26cc4e2cb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fd9e3a2-ebb3-4a7f-a5f9-b1c7b53e7b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b496e51-d16e-4e5a-9c91-d5c08774c4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006b0e5-8030-4b36-a1f1-ad9ef9c60f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4faf858-a989-4f3d-93f9-7ea8632171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2919428-d2ac-481c-95ef-e88e451001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a606f4f-51ce-4c6b-9089-cd5a623952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cbda137-ca4a-4988-900d-06d6d44fb2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0f3aead-6731-4ec5-a2ff-ede4dd4aa9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cbea621-9d80-44d9-87dd-829516cb34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3fb9790-0cd4-4b61-8499-de90fdaa40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fe2b95b-9490-4c20-b8aa-02d81cb46c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6736fa7-00d7-4cf7-8734-e83ce4d120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63f7d23-2d48-4241-a27a-9aeeadd458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a8073b5-6392-455e-bc82-9e15ac419e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C135</xm:sqref>
        </x14:conditionalFormatting>
        <x14:conditionalFormatting xmlns:xm="http://schemas.microsoft.com/office/excel/2006/main">
          <x14:cfRule type="dataBar" id="{cde672b3-890a-4052-badc-1003a1e850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c4310a6-4871-40eb-be5a-33e835c7d8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c0bc330-5c0e-4e28-bf58-1dc303b411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f42c518-74c1-4b24-9d23-f707a12515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443b217-fc60-4ae5-a5a9-0f94738eec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6a95ccc-a802-4295-9267-dcc17580de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67f482b-eb68-44b9-a1f2-634584c61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4d6b975-07ea-4046-a52b-6559c516b6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97b6d00-1d4c-452e-acba-2a81f8a108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d5923fc-d8aa-41aa-a2cf-78f260c178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0d06d9e-4341-4c14-817d-0bcb31c829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18f2aed-13aa-46f4-bbac-034c52a0dd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5cbebdf-e2c3-4b3e-a26b-52141551fa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94769c8-636b-4218-a209-b4735ceb9c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C136</xm:sqref>
        </x14:conditionalFormatting>
        <x14:conditionalFormatting xmlns:xm="http://schemas.microsoft.com/office/excel/2006/main">
          <x14:cfRule type="dataBar" id="{87704e86-3b61-4c98-b26b-11b19bd25c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a23f654-d102-4a8c-8edb-358d7b185f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b81c505-f46c-4ec5-808d-17d3803058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1c710bb-3563-418f-a815-c48f7997d1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ace8339-e031-49ef-9541-b7232767a0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fb5405a-96b7-45b9-a30c-1eeecd618b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ba1b3bf-650a-42de-ab75-123a15f8af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cacf4b2-b017-4743-a726-ed88e5a862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847bf54-6d07-45aa-ba01-2e275e87a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3f6ad90-796c-4065-8239-d8f5d8742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e9512f7-d645-45cf-814d-9cffb779b7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a7346d-2c4e-4968-be70-4952d63c84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cfa05be-74f9-439d-abcd-8bc6fa4e78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bf08ede-7d26-4036-bf1c-1c33ac3ce0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21b9959-fca7-4aff-a8a5-a09acc0418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C142</xm:sqref>
        </x14:conditionalFormatting>
        <x14:conditionalFormatting xmlns:xm="http://schemas.microsoft.com/office/excel/2006/main">
          <x14:cfRule type="dataBar" id="{3898876f-24d7-4855-b07b-5ac7942ea6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3f61b32-2f93-4026-9e85-38ef8f9777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fbfcad3-44ca-4ee5-a152-fb0028c527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3774ff8-b4b6-469f-bbd8-583a8f17ca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8263f2f-3003-467d-8f75-b2016cac15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F142</xm:sqref>
        </x14:conditionalFormatting>
        <x14:conditionalFormatting xmlns:xm="http://schemas.microsoft.com/office/excel/2006/main">
          <x14:cfRule type="dataBar" id="{2a81ed59-bd10-4a7f-9bf1-c04792cbf0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d90f57a-0797-47da-90eb-eea80a714a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612746e-f96c-49db-a297-67793f9a8b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2f36332-0ae2-4bd1-8c64-0defb132d7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b541eca-7213-439f-b2b2-ef8740aaf1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6069488-6fd5-4d74-af80-a13f0ebfc0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b0e178f-7cf4-403e-80c8-6ac5d4c2fe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158545c-138b-471a-b3e4-8f7ef8c258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a49f121-88ed-4809-be0e-9e38a29440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a1c25ba-a23c-4c78-8b64-506e5422aa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fc2d977-b2f3-43f3-ab9b-f9aeb9bb97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e95d1aa-f717-4743-8336-18e3a39151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ba6e056-0c60-4610-8f17-676450c44e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046b25b-080c-4193-925e-60dca7b74f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277e46e-a114-4fc4-9714-56e3b8084e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C143</xm:sqref>
        </x14:conditionalFormatting>
        <x14:conditionalFormatting xmlns:xm="http://schemas.microsoft.com/office/excel/2006/main">
          <x14:cfRule type="dataBar" id="{9db9b787-23bd-4fda-a990-fffdecfd0f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a61a15c-7480-4659-a2f1-0a7d670ea9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555cb27-f580-4da1-bb3a-73f3b0426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d444b57-8961-4d4e-a792-5394336894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4d35ea2-12c2-45a5-9f12-6f42b5179d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bf26a22-4523-474d-901b-f7e95a7857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70dc0c9-cbea-426a-ac98-0ba8678a6d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O143</xm:sqref>
        </x14:conditionalFormatting>
        <x14:conditionalFormatting xmlns:xm="http://schemas.microsoft.com/office/excel/2006/main">
          <x14:cfRule type="dataBar" id="{ac9aa980-5e8e-4992-95a6-c87cacc86b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4ed9b70-4352-4331-affc-d22c19c48b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35f6007-22d0-43e4-84d4-fa5d3f375f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275e58d-6c86-4298-900a-9a159ee4dc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1443dc1-3e97-4794-967c-1f77c3c84a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432f55f-25ca-4e5b-8b4b-957ee2076c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c18f463-bd20-4a24-a042-f6698379f2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L144</xm:sqref>
        </x14:conditionalFormatting>
        <x14:conditionalFormatting xmlns:xm="http://schemas.microsoft.com/office/excel/2006/main">
          <x14:cfRule type="dataBar" id="{0e920720-3dac-4178-b55b-528f71008c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4c6f7a9-5109-4c66-b2a8-4af0c7535c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cf1310b-1638-4e66-a3bc-caad7a4677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0b11b24-840a-46f7-a3f2-64af2b3637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fc22628-89e9-4d03-8e23-ee7816b56b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863a2bc-290f-4ac2-a25a-11d8948e16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84f848d-23db-48e7-9b26-2e56c7e0c1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O144</xm:sqref>
        </x14:conditionalFormatting>
        <x14:conditionalFormatting xmlns:xm="http://schemas.microsoft.com/office/excel/2006/main">
          <x14:cfRule type="dataBar" id="{0dd10a96-95bf-404d-aa50-74f913a4d3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ec2949a-0f1e-4d69-b90f-a3c3d65ae8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402bdfd-1de6-45b7-8c24-1d41853f2b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a77881e-dcdc-48a6-85a4-2471fad75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d3f8716-65ed-4956-baa5-4c629a5b70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c7d3255-97b5-4f4e-be05-f554cbb5fe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d36be49-75f1-42ed-9481-579b5e1fa6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L148</xm:sqref>
        </x14:conditionalFormatting>
        <x14:conditionalFormatting xmlns:xm="http://schemas.microsoft.com/office/excel/2006/main">
          <x14:cfRule type="dataBar" id="{0a81ae41-475c-4a38-8d33-540e6e2248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3c6debf-9ba1-404b-b485-c8513b5efb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f5ae747-7d68-4cca-b3a4-5641a8b588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43298ee-1863-4c4f-b2b1-4738a06fa0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0132c84-1ce8-4b20-bc66-c32fb1514a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69c1558-8aa3-4f4c-9854-06d8536654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84e2b50-1e72-4cbf-9337-4d7eba95a5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L149</xm:sqref>
        </x14:conditionalFormatting>
        <x14:conditionalFormatting xmlns:xm="http://schemas.microsoft.com/office/excel/2006/main">
          <x14:cfRule type="dataBar" id="{ee396aa4-c18f-424f-ac4c-68233bf076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78d2c01-e58d-416a-adf1-f9701dfaf6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fbd9e08-dbcf-4d2c-85cd-e1fef62d0e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e665e79-3336-4aab-b4e4-9e6d2e1794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d88974e-ed32-4640-8df8-ae94e70725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d89d2bc-104f-43a1-a7f9-453d313a69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1ac896f-4f77-4eee-ab14-4ff451768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b28e7d6-25fc-4ad9-bfca-bed6649705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e7e3d57-87a7-4946-921a-2e59ee4536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24406aa-d9f7-4f58-9093-61107b69c6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abe15d1-2da3-4959-bbb1-f5d1f35f23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321bc76-9e06-4415-a207-0baa514de0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f0fa2fc-578d-4a1a-8361-39286ae6a6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37116b8-ff1b-4959-a8cc-40aee637d8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0b4bca5-f2b9-4458-9345-18e10a65b9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ae213f7-fc18-4d7b-8028-639c696366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e5608c0-96a0-4ed6-8628-e906e6623b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C150</xm:sqref>
        </x14:conditionalFormatting>
        <x14:conditionalFormatting xmlns:xm="http://schemas.microsoft.com/office/excel/2006/main">
          <x14:cfRule type="dataBar" id="{97a23de8-86a9-4e0a-87a3-0a76a87344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C151</xm:sqref>
        </x14:conditionalFormatting>
        <x14:conditionalFormatting xmlns:xm="http://schemas.microsoft.com/office/excel/2006/main">
          <x14:cfRule type="dataBar" id="{26b71a2c-2d31-4dfa-8808-7318ecd683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3673cb9-96e3-4896-a1c3-3998ab611c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8efbe00-16cb-46dc-a0f4-888e87dca0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a9a5b2f-1dbb-4c0b-86ce-4fa63621e8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a581519-48fd-45e5-8c63-91ce90bb91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8a54251-1dec-442c-bb0e-ff16bfdbe5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ee30e13-e410-4395-a457-82df00fa0b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96bc972-7c33-48d2-9ec9-9217749075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cb0951b-2f79-47ac-be31-c460056946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99a1dfc-bc32-40f9-99db-13a52cef5c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ca2f391-9b73-4f83-98ea-34fe3407cf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f4ec2c2-40f5-4a9f-845f-5c6091dd9c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d08115c-b1d6-4feb-8d81-d4b98501c7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9b85eca-b7d1-4b13-9f8e-b4d4ea8505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10a8b4d-e956-4981-bb62-2a6eb2868f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a00b481-6189-41ad-94a3-e9a9202312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7b24997-be80-4d24-83ff-ce922eff72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I152</xm:sqref>
        </x14:conditionalFormatting>
        <x14:conditionalFormatting xmlns:xm="http://schemas.microsoft.com/office/excel/2006/main">
          <x14:cfRule type="dataBar" id="{393c5066-cc6b-4b8f-b169-118710b15a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41957dc-a9b2-4b96-9869-04b15fdd64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094bdb7-8b57-4a08-9559-ffe3762d29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729808c-8205-43f5-a1ac-e17fe1cc72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da9fee5-2d1c-4543-a233-174ceb17f5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e02fdc3-162e-4e14-b9b3-f42e9fde75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3cd5750-38e7-49df-a9cf-a89e013999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L153</xm:sqref>
        </x14:conditionalFormatting>
        <x14:conditionalFormatting xmlns:xm="http://schemas.microsoft.com/office/excel/2006/main">
          <x14:cfRule type="dataBar" id="{cd32097c-b622-4367-a5d8-5294818571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3d571ab-cd05-436c-807f-96f28f66be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a089fc2-c3f4-4205-9402-70391686b1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32eb569-33fd-461b-81f4-27a1c69937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996e563-5a4b-47ae-ad96-84c90e6d72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c91f423-09a5-4b20-9faf-79c83e3b55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75bc4bb-83d0-479d-8b39-7772650531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O153</xm:sqref>
        </x14:conditionalFormatting>
        <x14:conditionalFormatting xmlns:xm="http://schemas.microsoft.com/office/excel/2006/main">
          <x14:cfRule type="dataBar" id="{50df6f19-8efc-4b21-a331-42bb973e32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14609d3-4b99-4b5f-8810-401041215c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bafeabe-ac9d-4756-9a97-34afe1962a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598b55e-741a-42dc-9b66-38737b9a76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d80b33b-10ec-4918-bce4-57a4393d19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f1a8af4-8020-44da-987f-04cb5aa167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56ecf88-2468-45c0-8235-982b063b7e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f340837-4ac5-4511-af4e-17c5ea9e9b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20dda03-f93d-4f4c-8fd1-c68da37063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2b60348-3fb4-43e5-a376-f8cd8e1f06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b46ed19-295d-4a33-ac14-9494f4859e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9802d63-5e2c-47df-8594-928e69f488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8b59d02-6f6d-4c1b-9e66-caa132060f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966bb3e-f7df-442a-8b9e-6a0e1cffe3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ad157f7-ed8c-4205-ae07-e4a95eecd5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C156</xm:sqref>
        </x14:conditionalFormatting>
        <x14:conditionalFormatting xmlns:xm="http://schemas.microsoft.com/office/excel/2006/main">
          <x14:cfRule type="dataBar" id="{bec4ce5f-603b-4da0-82bc-f04b791134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9cb591a-c74e-4efe-870b-38d1873694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23059d3-a20d-472e-aa7e-d07906fc62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558f2df-1fd1-47fb-b5bb-a6a8f07c26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4817c62-eae3-428e-88eb-e8ffa0c150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0a7018e-3d75-4960-ad06-6ed9fea761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9d24a30-92ee-4070-b6c9-571b423a9c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1856dbf-aa71-4012-87de-91bf86f3a7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d59179d-451a-4639-ab33-34e8fb841a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eb92419-a870-43e4-bbe7-d1a07929a4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711042f-91fe-4737-b2a0-03b23d2de4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89455e5-f81d-4ecc-b18f-e6ec101105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d59df12-b19d-459b-a5ec-c736a2aeb7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b07f464-f4c7-4caf-bfee-7a306d12ff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3bad134-7f30-4ce9-9a5d-18cd556fa6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083b91f-66c4-42a3-93f1-28fa818d05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I157</xm:sqref>
        </x14:conditionalFormatting>
        <x14:conditionalFormatting xmlns:xm="http://schemas.microsoft.com/office/excel/2006/main">
          <x14:cfRule type="dataBar" id="{5c13f3cf-95f4-47a9-8c75-cb84adeec5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389f49a-719c-4396-823b-e94690f703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c1bc4b2-307f-4bb1-a8be-02f0b338c3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094dcb2-7325-4b70-879f-63c8f5670f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025e838-50ef-4d00-ab82-3db10c759a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a6b76f3-331a-4981-b46e-9463e117ee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36e1ddd-8b01-4ed9-a637-6c7870e48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L158</xm:sqref>
        </x14:conditionalFormatting>
        <x14:conditionalFormatting xmlns:xm="http://schemas.microsoft.com/office/excel/2006/main">
          <x14:cfRule type="dataBar" id="{d9a4e90e-ee5d-4b9a-b6cd-ffc359d11d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45609e6-1734-463c-89b0-c21a9d3b0e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2d9ed67-9a48-4664-856d-2a0efd8c4e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2ec4228-68ec-4b8c-909f-70e435596c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96b47ec-60cd-44b8-b43d-9b65badd05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f57a754-d500-4ed3-aefa-cc61ffd3b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1dc51c7-0c45-4f26-b569-8d6266bb22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O158</xm:sqref>
        </x14:conditionalFormatting>
        <x14:conditionalFormatting xmlns:xm="http://schemas.microsoft.com/office/excel/2006/main">
          <x14:cfRule type="dataBar" id="{05d8a77d-5b6b-4dcb-8cae-085f8e1ae6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5a0b3df-324b-40f1-976f-da0281f5d0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3287451-a934-4077-9683-4dee46deac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0ff2837-54d1-4379-ae2f-f769d79782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c7e1338-e166-45dc-a436-2fba3be34b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d42c691-7ad8-4d36-9a5e-1ff09fc3b3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892a986-8278-489a-844f-b997145f65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181af2d-414c-4f6e-ab28-edb3f524cd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e380c75-90f6-4f49-976d-ff5e7a5d7c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c3dfa2b-0768-4be2-913f-570cc939fc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7541fb0-668c-4c63-b156-ce436c7dad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a0cbd94-208c-4ed0-a307-7f3b1e92d1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3a00bde-688b-4b55-90f2-0e1e77552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c13f7e5-7355-4c1b-ad4f-47c676ac16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06a9b81-8642-49df-8dae-940f3d831a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d1b4b6a-248b-4023-a82b-d84afc33f1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L159</xm:sqref>
        </x14:conditionalFormatting>
        <x14:conditionalFormatting xmlns:xm="http://schemas.microsoft.com/office/excel/2006/main">
          <x14:cfRule type="dataBar" id="{48d76def-6f27-4342-9a2b-fb831d39e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6cb35e4-0d9d-45b0-9e95-19840e0e43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01e4b20-805b-4765-bf84-479bde75f5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1a37f88-d3cf-4fb3-a1cc-457a7b8a95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29c6b53-11df-40de-b3b9-02a5f8a800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732bded-8a7b-4fb9-b1d0-e9cfd1e732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54cfa57-3c54-4fb4-8ccd-822b240608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O159</xm:sqref>
        </x14:conditionalFormatting>
        <x14:conditionalFormatting xmlns:xm="http://schemas.microsoft.com/office/excel/2006/main">
          <x14:cfRule type="dataBar" id="{0290934e-c86b-481a-8aff-abd0b1e12a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4d45ea2-c5a6-4737-ad10-dd4cbad639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e45fbb5-1816-4e70-a947-6a285e5789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56aaf7c-c351-43d4-bd82-f37d9cea9c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94104a9-6c62-4383-9754-32d3b65b1b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fbbd56a-2b13-4709-b026-4a1c1939b1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e4d1db3-bfdf-43bf-ac08-73ef069823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befbebc-ec5e-4f82-843c-fb73f0cf88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ed0598f-234c-48a9-bff0-38487b391e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1f3955a-bb13-4b48-a23b-cc516b849e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f932ecb-1196-483b-b958-e56703ea3b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14d3d95-e19f-4c87-9952-d9379576ba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030c908-2e60-4c13-badd-cadaaf288d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38f5110-5198-47d9-97f5-ab202ed161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0d6dae9-0a36-4c40-a43c-923b3beb1b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40e438d-97e6-4ca2-95e8-b18fcd1657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C160</xm:sqref>
        </x14:conditionalFormatting>
        <x14:conditionalFormatting xmlns:xm="http://schemas.microsoft.com/office/excel/2006/main">
          <x14:cfRule type="dataBar" id="{973a5e14-a3d6-42ef-954d-025902cac5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dc2a525-efe7-4a59-a036-91c8000fee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a15dc60-2f02-42da-92de-f438a88d1e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7ca4157-84a3-4eee-a505-e5ed152512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0d209b4-b00c-4d45-adf8-330d6f638b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d10649a-b4f8-4384-a4e9-560359e623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c33db3e-2afc-469b-b5d8-f17be396df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5422031-1c70-4963-b0f7-e0851fd004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a7ee90c-451f-4195-8926-3ec0b8f007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5a04f7e-1e15-4523-8c0a-c467d9e986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17d780d-c9c9-4f33-98d0-07ea315129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2675f37-671d-4dbc-9ac2-7ddb496b33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883e8c5-5e93-4988-a628-ea401bb2ce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0a83e00-21de-4301-9496-c79399081e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d8772ee-5919-4142-8799-a35a7ed243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e71404e-6314-41f5-a799-f0798f0c28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C163</xm:sqref>
        </x14:conditionalFormatting>
        <x14:conditionalFormatting xmlns:xm="http://schemas.microsoft.com/office/excel/2006/main">
          <x14:cfRule type="dataBar" id="{b630f355-ee49-4e76-ac36-726e99a5d9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dbaf33f-fc6b-48ec-bf7c-415b029088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2c4afb1-5210-486c-95a8-02cb76a91b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61e6742-9943-4f5f-8c7a-3961de37f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159c945-a91f-4d15-a036-3305884fb6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206ba06-a6d5-4620-ae06-d36fdb1e6e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1564e83-4f28-4a99-bf25-462ceba2eb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30455be-2cc2-48c3-a6dd-324de69296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f196d25-eaa0-447a-ba9e-bdff3d7cc4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aa560f8-bfd1-4532-8a3f-7bcda492a3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517043a-32bb-4941-bd80-069ac1d6c7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0aac069-acc9-4003-b3a4-7f8338226d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e38e961-4767-4c5e-8b42-f3eaa0ebe5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0f3f0d7-5db6-4b37-8700-acf54e35ba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8758afe-4c13-4578-947d-f26b652809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0edd6d9-4eba-4784-afa5-41932299e9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d7bdaee-aefa-4794-b17b-fc1da19c8f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I163</xm:sqref>
        </x14:conditionalFormatting>
        <x14:conditionalFormatting xmlns:xm="http://schemas.microsoft.com/office/excel/2006/main">
          <x14:cfRule type="dataBar" id="{5328c4c4-c0ee-404d-bec3-154cd27be7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L164</xm:sqref>
        </x14:conditionalFormatting>
        <x14:conditionalFormatting xmlns:xm="http://schemas.microsoft.com/office/excel/2006/main">
          <x14:cfRule type="dataBar" id="{aed85996-2a67-4a0f-a0ea-a147b46a66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c238c17-cc66-442e-bc29-a65273777a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7e975f9-3d6a-46a1-9b7a-b707024e46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da34d8a-fc08-48ed-a75b-f383124f01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ec8ca63-5335-49d0-8656-215e88010b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2f47d7a-9b62-4717-a64d-9c120fccbc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f9d55c1-2a73-4658-b355-178054fa3d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23980a6-0a18-4e94-8150-3ebfd8cc96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e3b3ee9-6d79-485c-80b3-90f674b976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38a603d-228b-42d5-a5e6-5fdec046e8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07ce308-c55b-4292-b30e-ee3bbb459e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39258a8-b192-48eb-be1b-f39431b30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4730537-5a85-44ac-b0fd-8dd03b9a91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10bd6ec-c646-46f8-b669-934100236e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6cd8865-d293-47dd-b751-7f7e46ae1c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a12fe53-ae8e-4c58-843b-b9de308770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7e0b226-f8ff-4ffa-ab79-aa8900bc55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C172</xm:sqref>
        </x14:conditionalFormatting>
        <x14:conditionalFormatting xmlns:xm="http://schemas.microsoft.com/office/excel/2006/main">
          <x14:cfRule type="dataBar" id="{19847314-d2fa-441e-bc91-16a208407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655f6d1-e7c5-402a-baaf-d6c1464d06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4ac06f6-1acc-43da-be4b-2f38aa3938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fa7950f-0b57-43cb-83c4-70e029af6c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d9a7db3-b5fd-4fbc-baa0-46f7d14a18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abe343d-d22f-4707-8972-4f16129c1f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ceec708-93ea-42f8-a9cb-7d60532880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O172</xm:sqref>
        </x14:conditionalFormatting>
        <x14:conditionalFormatting xmlns:xm="http://schemas.microsoft.com/office/excel/2006/main">
          <x14:cfRule type="dataBar" id="{098bbde2-c150-4886-af0f-6f9b26edd0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2bc9c5d-083a-43d4-925b-3157808b60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4a1ef06-e3e4-4c5b-a028-37c03e26dd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11357ff-6ffa-4e62-8935-7ca8fd09b9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924f3ca-e6ef-4fb9-92c2-80f1366a02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fbb8296-050a-47cd-baca-8b3605441b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12140b6-f3e3-4f61-a3f9-e566f2d7aa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76108f7-3360-42a8-8f10-54834280a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adf8595-2fbd-4d19-b3c5-c64466a818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820e144-9dfa-48ed-afe7-04c8bb68ec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0f8198f-67c5-4528-8cef-b96d35beec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bc4d9db-3858-469a-83ab-84c8d71cfb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7ca80e2-3e10-41a2-9cb4-6ef25a805e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a09622b-a353-4cd7-a7e9-35a51d56b9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c15e1ba-7732-4c97-be5a-71fac3823d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5e9d500-f65f-4031-b9aa-2eb82e077c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C173</xm:sqref>
        </x14:conditionalFormatting>
        <x14:conditionalFormatting xmlns:xm="http://schemas.microsoft.com/office/excel/2006/main">
          <x14:cfRule type="dataBar" id="{7ded5cce-a68d-4551-8ea5-4ba0160c3c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3283cba-6cc2-4ed9-9a87-78b3839ce6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dbc9820-7c8c-4083-99b7-e83308c318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b572e55-d135-4ddc-bd0c-f90379fd77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dc7fd5c-f87c-42f1-a353-a1d788295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db4bb9a-6903-42f7-9a37-58b76d653c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3d26def-2390-4d34-a2ea-140ad03c83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O173</xm:sqref>
        </x14:conditionalFormatting>
        <x14:conditionalFormatting xmlns:xm="http://schemas.microsoft.com/office/excel/2006/main">
          <x14:cfRule type="dataBar" id="{baa22b56-96e9-4509-9b20-ddb03e51b9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002e20a-26d1-4043-a786-780a027b09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ca6ac40-7b7a-478a-a518-65dbb9ca0d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1883159-9809-4a4d-b871-46c41e2b1d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83e3a35-4df4-452c-a11f-7c766ffa5c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4beb7a1-2146-430b-adbd-4655e6ba71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a36b658-2584-4744-8f2a-3efed32a1e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d0a9bf3-0caa-484d-93ac-3d5657816c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ef4cfb6-28d4-4738-99c7-92585295a7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861c8ff-673b-451a-9d54-c34396455d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9be1752-c915-4971-85e0-bfc74df85b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d2668b3-cc25-459b-8d4c-5d6be7473f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1706441-3ca3-40cd-98d3-b31bc0c73c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d13eebd-6c7b-41dd-a0d0-5119ae1646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0be02b0-ceaf-433e-81f0-7ec7dc10b2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2470d74-9437-431b-b657-32461245c0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C174</xm:sqref>
        </x14:conditionalFormatting>
        <x14:conditionalFormatting xmlns:xm="http://schemas.microsoft.com/office/excel/2006/main">
          <x14:cfRule type="dataBar" id="{343b51b6-3607-4651-ac6c-2e6d13ab77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a305376-3728-49f7-a3f5-efaa08f711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b47abb1-83a3-46f8-a046-f4c4661c86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01b5e62-1ab8-4e24-aa29-748296a294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4518257-7ed8-4ab5-aae7-0e065ff75c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91dbe00-5846-46dc-b6fa-578e7ac010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6320581-9e03-4a35-b7ec-b615c86905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8de4313-1c3c-443a-a29d-0de42e0de8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3348845-6a72-4d3f-a539-6d3adf7f6b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0d916f2-2a16-45b9-9d41-abaa9cce7a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04ca366-f2ad-4df1-85e9-6bd3944405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970f68f-b421-4ad1-ba89-48fdb140a5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7246649-8939-4ba6-93a6-a4204617e9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78c5c7b-9ff8-4c91-8786-7701d3719b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0633940-6438-420b-88ea-9245833b2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3040a83-63af-4089-b8de-6cda689065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4a8acf3-9525-414c-8d94-e6462e373e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I174</xm:sqref>
        </x14:conditionalFormatting>
        <x14:conditionalFormatting xmlns:xm="http://schemas.microsoft.com/office/excel/2006/main">
          <x14:cfRule type="dataBar" id="{77a400d1-9f94-43fd-9bf5-7f631f4646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3b7069c-3264-48f4-aca7-61755bdd47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8799e85-7d57-43bc-a3d5-41da8c5531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47e85bf-45e0-4c3e-ac72-9231c8d68d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59b7903-e5b6-49c9-9ca8-c60553bae0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075fe10-e36d-4347-a7c0-1c0c4dc832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f99653f-065c-4f21-a459-c8569908ac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O174</xm:sqref>
        </x14:conditionalFormatting>
        <x14:conditionalFormatting xmlns:xm="http://schemas.microsoft.com/office/excel/2006/main">
          <x14:cfRule type="dataBar" id="{c82a1533-467b-4766-a8f3-3845cecb93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5e011e4-a618-4a7d-91dc-16b39f86f6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e67bcf2-c94b-449f-8386-d699814e92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8d5b8bb-7c6a-441f-9bca-8660b3508c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995d3d9-3486-48fd-a10c-5065e3b377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5d0d709-72cc-4e79-9871-ad35f16b9c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8171180-f14b-4bad-9ce7-9c56ad98b3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fe53d08-dc99-474a-b52d-c3523a142f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cd9649e-2100-4d4f-bcb5-1156ac093c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5d2fda5-c706-4fb9-8c6e-5eee79a943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6bb31f8-72c6-4360-af62-212efa487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41f2f34-d57b-493e-8c33-14a47d7e8a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19e7048-818c-4f0b-8caf-70bb30943c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eabab04-07bc-421e-a3bf-6e2bdd2ac5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c45a3d2-b8b2-48ce-99bd-babe41b969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3af5b26-77ff-405a-9d02-ca7dc0283b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C175</xm:sqref>
        </x14:conditionalFormatting>
        <x14:conditionalFormatting xmlns:xm="http://schemas.microsoft.com/office/excel/2006/main">
          <x14:cfRule type="dataBar" id="{fb87e952-9e25-4398-9d45-c2a5a790e6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aa1f6cc-fad1-45db-870c-fc0740d02b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16d21b6-e81b-4ede-ae68-e150c1ff5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2d2dc73-d90b-42a9-96a5-6f88ae3405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69956c0-f9d5-46f0-8e9f-a33f303fd8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82deaa4-2546-4857-a6f7-ebd5ae1933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756849d-8955-4a73-94aa-2641dce87d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bb5aec4-5b4b-487f-8581-95438cf79a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86f63b0-5609-4e24-9d44-7397c2e76e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d8ae9f4-1461-4c41-b694-c86e7b606c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ab65db5-eb19-4693-b0bf-7c5df99ca4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9f0a8ac-cf01-4d2b-9956-88749a4e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0e151a7-0306-4fa7-b2cb-5aab76e553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ce2f22f-57b4-4c66-9f41-a55e4bcc81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5f67cbf-27bd-4d27-aab9-882761ada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73643e3-c298-48cd-962e-e605524b4f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3dcfa00-da91-44c2-901c-a9c4152ee3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I175</xm:sqref>
        </x14:conditionalFormatting>
        <x14:conditionalFormatting xmlns:xm="http://schemas.microsoft.com/office/excel/2006/main">
          <x14:cfRule type="dataBar" id="{af7bd98d-9478-4824-aed8-38800d8231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7a2487b-9f74-40d2-9a99-bc0b4f1668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7681298-0c66-4899-9d89-fa0f905133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5469744-fb6f-498b-a716-f94b6eafb8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77f1d51-42c2-463d-84c0-508866dfc4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b8dc722-0cc6-4513-99f0-4e6c9b1865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0ce1575-ccc5-4083-aa92-859d3ae8ee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O175</xm:sqref>
        </x14:conditionalFormatting>
        <x14:conditionalFormatting xmlns:xm="http://schemas.microsoft.com/office/excel/2006/main">
          <x14:cfRule type="dataBar" id="{57a75fda-3d41-493c-b394-7ed690767b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fb5c916-cfa5-4e41-b1cf-8d13ab115f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34dd4f2-f7fa-4a9d-b5ce-3b71a9a021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cd8ccf0-7af5-4d14-809e-4f07e79e5f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308603f-98b9-4aad-b0a9-503a3daf0c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efb6be0-fbfd-496a-8fa2-cf41df2afa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3a8fe46-bb59-4cae-92ee-4dd77addb0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40edc71-6b26-4dcc-9171-a8dfe467dc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2a7240a-1bbc-4e89-a792-1967c137e4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df8b0da-f0cd-428f-af55-61bb233ca7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546e3ab-211a-4b7c-9caa-8d79eb9864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a13f854-ded7-4e56-b34f-f5d6d5ff84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31bcf16-dd2a-40c5-b4a4-61fb074d13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5b1bd3b-4f72-4e19-bd5d-883d3668f6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7fd3924-7bec-48aa-903c-1c1da1b26a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cf7c21d-7d17-4720-b147-f96c509a83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C177</xm:sqref>
        </x14:conditionalFormatting>
        <x14:conditionalFormatting xmlns:xm="http://schemas.microsoft.com/office/excel/2006/main">
          <x14:cfRule type="dataBar" id="{8e284606-f7ab-437c-a1dd-057625cbb5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45c7634-229a-4145-9229-225d4c9590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6200f4d-90a4-4ee8-9c30-f19a93a40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76e3c13-d6bf-409a-9d66-d5aeb27d31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c56bbf1-bf8e-4985-9dc7-e854df646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2c2c4cf-e2d8-4d41-96fa-333763dbdf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f213425-d134-427a-8f46-78b9abfdd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4b8fdd-f636-48b9-a7b7-2f7221734c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8e0e17f-d59c-45e9-aa71-467a555b75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aa3e52c-d2f3-4ad6-bac1-6e5ab3de4b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f6bee37-82fc-4749-9ad5-7855f9a2bf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7aec190-4b31-468f-a0cf-b3fafd8f3d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ce3af3c-b0f2-4161-88f8-548b9b8e84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a3d92f2-e71f-4068-89db-0b157f49e9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02333e-cb0a-4f8b-8f9d-c2f6530839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6ed9863-ec76-4a86-9198-e4df1eb760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9671167-0126-4950-97a1-e51c62685f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I177</xm:sqref>
        </x14:conditionalFormatting>
        <x14:conditionalFormatting xmlns:xm="http://schemas.microsoft.com/office/excel/2006/main">
          <x14:cfRule type="dataBar" id="{34d77944-3895-4b4c-85a0-f1a8776e1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ea31429-c81d-42c3-a220-098c6d9281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aeb59f0-ee3c-4f49-86f0-eaf804b004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1b92317-f1cb-4bb2-be01-616a0c3f7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9415444-0881-46cd-8a4d-8be1911f59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7322541-9406-4497-b7c2-ae23847601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8324a4a-c740-4cef-981d-afa77b58c1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O177</xm:sqref>
        </x14:conditionalFormatting>
        <x14:conditionalFormatting xmlns:xm="http://schemas.microsoft.com/office/excel/2006/main">
          <x14:cfRule type="dataBar" id="{1e098349-24bb-4754-9039-bb0be08c5e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647d49d-a358-41da-8839-0ba14eb804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9565fb4-4759-4961-aba7-3c838e467f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R177</xm:sqref>
        </x14:conditionalFormatting>
        <x14:conditionalFormatting xmlns:xm="http://schemas.microsoft.com/office/excel/2006/main">
          <x14:cfRule type="dataBar" id="{2753298e-1058-434d-bed7-5673fdf88a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1346d9e-efd9-48b8-b113-a292748f60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f2672d5-ef23-48b2-9724-e67415da31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e107740-e961-4f5b-af99-a77f99afd3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ee40d21-3e84-4977-8a35-1e2ba30f0e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25a2f29-08af-4757-9ee2-eaef48e2e1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60f8995-c1e8-48b5-88b8-d1a558253b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1bb4a83-0b56-426d-820d-6fae24a4e3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69e3f89-5266-4ae5-a9e2-4fac29ab01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ebb1e28-5e85-4354-8f01-60ba1e2b1c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633abf2-58d6-44de-80ac-13a37cc4fd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d714821-5ae8-4f19-8eeb-66193a68da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f885c17-22ed-4f8f-b787-195da896ad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a1e110b-727d-44cc-9666-0fa6618543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eac492a-3c8e-465c-a91c-2e8b0f3347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a63e480-cddb-4905-86b3-37a935e567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C178</xm:sqref>
        </x14:conditionalFormatting>
        <x14:conditionalFormatting xmlns:xm="http://schemas.microsoft.com/office/excel/2006/main">
          <x14:cfRule type="dataBar" id="{cea12f34-fb9d-43bb-aff4-f03d6bc923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5348420-98b2-4539-b07f-d217eb09ce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355843e-306c-4455-9da2-d7e9ee0603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c019f23-84b0-40fb-88db-2e4738b58a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d87a3c4-99b6-47c7-9dfc-8738f815d8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e442718-16fc-4061-8cab-b3a6b9fdad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510830d-4ce3-4d65-90bb-52fb68b9bf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16315d7-3d0d-4895-ad46-c105c588cb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087b2cc-0349-433e-ae20-d536802d5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674108b-100b-4d06-b42d-ac4e9ddc69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dc2fb55-3ac5-4dc8-b2a4-796647a92a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12755ae-0398-4e1b-9116-f3f6888b4d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023ef94-830d-42d8-b835-90495c21d5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3706f68-cad9-405d-aeba-282618719a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47c6315-c232-4eb1-a187-d3d320b6ab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5a075ec-65f1-40b7-b57a-b902c506a4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c9f550b-4cce-4d98-9f7c-7d1d663770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I178</xm:sqref>
        </x14:conditionalFormatting>
        <x14:conditionalFormatting xmlns:xm="http://schemas.microsoft.com/office/excel/2006/main">
          <x14:cfRule type="dataBar" id="{268bdb59-094a-4a61-b476-2e261a9780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97a91be-aa06-4bf6-a002-aad0579a6c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443c005-ebde-4637-899b-5306ba6974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d827c50-532a-4cf6-8d41-58a641f0a6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4d0ce13-b911-41a3-8497-a0230dccf7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0b1cd81-a713-4bb0-8ccc-4fdd5fe4ea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1e5012e-b006-4cb1-87fa-e8b8ea3ebf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O178</xm:sqref>
        </x14:conditionalFormatting>
        <x14:conditionalFormatting xmlns:xm="http://schemas.microsoft.com/office/excel/2006/main">
          <x14:cfRule type="dataBar" id="{d0588ab9-a5ae-459b-8bbd-efcaedcb88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a8cc532-826f-4286-b631-06dc6c5feb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0212042-0fea-4d10-b2d8-deae4fc301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R178</xm:sqref>
        </x14:conditionalFormatting>
        <x14:conditionalFormatting xmlns:xm="http://schemas.microsoft.com/office/excel/2006/main">
          <x14:cfRule type="dataBar" id="{89c571b1-cab3-4c83-b129-594803c4d7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764816a-9355-4f0d-a6a8-00e760f960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7d15b90-8e5a-49a1-8a07-6daaaaec4d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25672fa-601d-40eb-ac2a-f516814ecb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694a200-5cc2-4698-a8dd-6104362088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b039d99-70dd-4ebb-afdb-316789ba1a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f168d8b-ff10-40e3-85a2-fdbc6dd463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38fe1b0-3f69-4b9d-8f1d-76e57bad5c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ebbee48-b217-44bc-91ed-144a22bd2f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09bca83-1af3-4c09-b999-3ac9cc8f2b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ba4d201-e006-4eee-a271-30ff5b5398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3103686-6fdf-4c6b-8b31-d21fe4aae6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f567c6d-4b7e-49e7-b655-56ae33d012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b4c3544-0b0c-4b38-bf43-2b070798e9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d7c2cb0-5e9f-452c-b957-165872744c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399d06c-93e4-47a3-beae-c4515bd7f8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c480e08-97dd-4820-8baa-f791de40c4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I179</xm:sqref>
        </x14:conditionalFormatting>
        <x14:conditionalFormatting xmlns:xm="http://schemas.microsoft.com/office/excel/2006/main">
          <x14:cfRule type="dataBar" id="{cb5d9337-8a4f-478e-8db7-e7e505638c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2496248-753b-4121-8fa6-eba47300b0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35740a1-b9f8-4c31-a80c-7b584febd1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6d0b478-6648-4b7f-bf81-36d04ccc4b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a6a3228-25ba-4620-9be6-b3f0d8de1c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03228c8-c536-4ff6-a63a-ec1826f19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0d15837-b7d4-4ca4-b4bb-f27f50498e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O179</xm:sqref>
        </x14:conditionalFormatting>
        <x14:conditionalFormatting xmlns:xm="http://schemas.microsoft.com/office/excel/2006/main">
          <x14:cfRule type="dataBar" id="{e63394a8-e8f9-49d8-9d7c-02e05095e3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57c0a90-7bf4-4c26-b8d3-f104962719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39658d0-4415-488c-9a54-9d4c35b506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R179</xm:sqref>
        </x14:conditionalFormatting>
        <x14:conditionalFormatting xmlns:xm="http://schemas.microsoft.com/office/excel/2006/main">
          <x14:cfRule type="dataBar" id="{9e1ae287-113b-46b8-aae9-b421b109e7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33b40af-c116-442e-9677-6596ad789b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e7b4088-7f5f-4aaa-9a36-03848a0dac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2249486-1883-40c0-b972-54fe77fb9b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6fc2e82-57a5-4b2d-9b65-097a7409ee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1dd9b62-7b19-4e5f-b80c-1022b36fc5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d7c8009-03e5-4973-aed7-eda9647c98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34e2fc4-59a3-4601-99b2-86cd879141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b2377d3-626e-464a-92e7-9277f11420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ed3528f-d79a-4f3f-a125-1c203c0fb9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a9777e1-e91f-4a22-821e-537773b1f3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6555111-ca67-40a2-8274-992e9f71a2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c491c95-4982-4787-a22c-c82a3eb5b0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7d7b750-669d-4ade-9875-8fe816e131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1b68901-5759-40cb-b1f1-9a6151aae7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62418a9-34ac-4e55-abca-b6e6d01425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C180</xm:sqref>
        </x14:conditionalFormatting>
        <x14:conditionalFormatting xmlns:xm="http://schemas.microsoft.com/office/excel/2006/main">
          <x14:cfRule type="dataBar" id="{1ebb144b-d40b-46ed-bd8b-8125f132c0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8525f72-ede8-4f23-ad28-8161d0295b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59cc2b5-788e-4277-a5fd-fbd0ab602c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b587601-2337-4fe8-b790-4106bd8c58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c821be2-1ee6-4830-b097-b85b9252e5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9984cff-0d00-44fb-b9ed-4ad0c98bf8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b74511d-07ea-4e9e-9c31-68bb19cab8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f653d2e-0b12-41e7-9eff-db8a436a90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c5b1556-547d-433f-a2bc-e112c6a692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a6af4a0-999e-412f-884b-256ed8d2f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b5b0f9a-62b9-4920-b53e-2632b3c2e9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42424c7-f8c5-4e69-9220-9c7ad520f0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6add311-74c8-40e2-9124-a5538cfe6e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c71c833-b60c-4b63-aeb7-1acf06bc9e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939922e-9d17-4890-afeb-52d9c4c4ad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108a348-b21e-496a-8d92-96bb3c53e4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c39d8d6-eafa-421a-b72d-c044067f51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I180</xm:sqref>
        </x14:conditionalFormatting>
        <x14:conditionalFormatting xmlns:xm="http://schemas.microsoft.com/office/excel/2006/main">
          <x14:cfRule type="dataBar" id="{82275ed4-e8a6-468b-86b3-98333b7081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b97df43-c7dc-4730-90fc-65bb34adc7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eb5e7d8-30b1-4e12-ba8b-e92a6dfb31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7ff5b8a-f96a-40dd-9b2a-4cafc6c257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52344c1-50fd-4929-8515-129a5d0939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1946191-4c2b-4ef8-952e-3bcec16068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2d4d80a-a4dc-42f4-a6e0-a9925a59bb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O180</xm:sqref>
        </x14:conditionalFormatting>
        <x14:conditionalFormatting xmlns:xm="http://schemas.microsoft.com/office/excel/2006/main">
          <x14:cfRule type="dataBar" id="{6436c5e5-5bc8-4831-a5d7-017def3c6e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4944aa6-425d-43b4-889e-bc8429fa04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8b11c20-fbe9-4bd3-bdaa-5a1280d09e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R180</xm:sqref>
        </x14:conditionalFormatting>
        <x14:conditionalFormatting xmlns:xm="http://schemas.microsoft.com/office/excel/2006/main">
          <x14:cfRule type="dataBar" id="{853e1c55-d117-4dd6-ac26-73ac05a645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ba135bf-2946-4d84-9508-c72da3d943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030f53d-91b8-42f0-a789-b1bc69ee9c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9f9499a-81fc-4bc7-be5e-218c23cdcf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278d547-dd80-4e6a-b967-0ac6a4d504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5cf97e2-3264-46c4-84e0-257bfbbdcb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fd5cffb-ccd3-48e8-8f92-da1717caff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92379dc-7f66-45ea-88d9-187139eac9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7fbddcd-4e2c-4364-ac3b-33e1948a8c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134c617-c381-4141-a3ec-f3ca9d1526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74ee862-109d-45e3-8e6d-fde972b683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43f84e2-4091-4edf-92f6-ed3384d99f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ddfe56-7191-476f-ba55-64b0c8f106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088c0d2-fbf9-4df4-86dc-e5c3c1b4ad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35c9242-ac7f-446c-b702-05787e12de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000f905-fd4d-467f-b2ff-eaa26ee980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C181</xm:sqref>
        </x14:conditionalFormatting>
        <x14:conditionalFormatting xmlns:xm="http://schemas.microsoft.com/office/excel/2006/main">
          <x14:cfRule type="dataBar" id="{78a1f57e-afa5-4ee7-a6b1-6efcf1ab99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76afef2-f653-4ffe-8fca-f7ff28b4b9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e948012-1c9a-4389-bfb2-0734a51869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4a4f92c-24ae-4322-9e2a-236730fb0c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1b0e03b-fe1b-4bd8-be8c-f81b304d20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eebc8a2-8580-4fe7-8b04-7ca1ba188c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c1e91f4-7dba-4fce-854b-70fe1840ea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c5fa5dd-fac2-434f-b6db-3dce640f09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d2aa743-a330-458d-a90b-a6e6e798d9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edde465-0757-481d-b45a-bf94b26000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ab9d88-70d6-4d44-81fb-ebb123309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aa1dbaf-2764-482a-a5c7-ee7f5f4905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f7ba849-91cf-4fa6-8563-de38bd4417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69af592-11fe-4762-a544-a83c67ede6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9114e04-d6cc-4d93-a79a-7c52dfda3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0d17ee4-2970-499d-9c8b-545f1f5bb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51ca3a0-b1d6-4f4d-8839-6bc1c134eb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I181</xm:sqref>
        </x14:conditionalFormatting>
        <x14:conditionalFormatting xmlns:xm="http://schemas.microsoft.com/office/excel/2006/main">
          <x14:cfRule type="dataBar" id="{337c92d2-3eaa-46ef-9e71-7ac09f8f8e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aa4fcd0-1a10-459f-a50a-6abb5ab5c6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55dfd08-8699-496b-ad8b-c6ff519379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6f265e6-ab39-4dce-8181-7739a055a8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5176b26-0ce7-4a0a-af6a-5ddaedda70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351d80c-9aa1-42a3-af1a-9e26edac76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1af9bb3-1f8a-4614-8233-322dae894d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O181</xm:sqref>
        </x14:conditionalFormatting>
        <x14:conditionalFormatting xmlns:xm="http://schemas.microsoft.com/office/excel/2006/main">
          <x14:cfRule type="dataBar" id="{6779b3b7-e0c9-4185-ab6b-ff80d9b6bb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ce30b1e-4ef3-48bf-a411-837425f97c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27a4b0e-aad2-4e3a-9cf7-af9afa1ef3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R181</xm:sqref>
        </x14:conditionalFormatting>
        <x14:conditionalFormatting xmlns:xm="http://schemas.microsoft.com/office/excel/2006/main">
          <x14:cfRule type="dataBar" id="{0a22c161-1880-4d37-89c2-8646a77413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bd964f6-2968-4a24-803a-244b8531a9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ba89d64-0e3a-4b76-ae6a-96464794db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9513c87-0570-491f-8bac-fceb0d7366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4936c6f-ba01-4059-bfef-f5a074880f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943d0b5-3789-4140-82b0-016146852e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b80e338-b929-40ec-95af-bddfc31f36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c9deeae-8747-4491-802e-58a8438aca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095f21e-17bb-48ec-916e-133bbf728d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d3b3c70-402e-4e5c-a166-4efb7e5fb6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8ae78c0-2af7-4739-96b5-13183d07f4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52860b9-2f7c-4e7a-b34a-8da1d67cfa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1a24a2e-b8b9-4dee-8cbc-da5e9bb264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e832447-d7d1-44f1-a527-9388667655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1872a7f-21f7-4dd6-8a56-c20401d739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89869e6-8c8c-4b77-9992-42d204f9cb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1aef096-2ed9-46b0-ae55-689898ef8e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I182</xm:sqref>
        </x14:conditionalFormatting>
        <x14:conditionalFormatting xmlns:xm="http://schemas.microsoft.com/office/excel/2006/main">
          <x14:cfRule type="dataBar" id="{5e17f125-75c1-42c5-aad1-8ff64ecdb0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dde24e3-9b3e-4126-8b5f-98d642bcf4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bd931aa-dfd8-4e1e-a573-58abb02e7e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d2ddad8-a4b7-463b-b236-df02b4ff3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f8e2dc5-589e-46e1-b117-e01bdeb3e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71a991a-3a2d-46dc-93e9-57d376473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4438e71-392c-48d8-bec3-bfef9e65b5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e7b6c59-b845-4f59-aae0-7aee543556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e53a588-c567-449b-9d16-99931bf80c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09842dc-64b5-45d9-aa41-1e041e8903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89acc65-704d-4443-a7f6-b62d5e1a7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2d47211-0592-4d2d-8dec-7afa1c2282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1c72382-4575-4025-96db-a827e1d467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85bdd10-bb42-4a62-b87c-1bf7422800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111afc1-81e4-4aad-a807-b4bd65bc94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2afab88-3841-4d79-b1d9-a72b71fa51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C183</xm:sqref>
        </x14:conditionalFormatting>
        <x14:conditionalFormatting xmlns:xm="http://schemas.microsoft.com/office/excel/2006/main">
          <x14:cfRule type="dataBar" id="{e56a27fe-37f9-4f68-aa5e-f77e9762cd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634a88d-de32-4222-aa11-ea6c3ded9a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6776877-1284-4fa4-895d-76ae759729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6ccaa6d-9aa7-49cf-97b0-56b28cd465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dea68f7-5a81-48af-8322-bc9260a4e6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6b7b886-22c4-4143-be03-3ef632a60c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e52a90c-b637-4b0c-8ba8-1f7344bf79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e5d978a-b6a9-4421-ac37-2a34f5c9d3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fd7d89d-d703-4484-94ae-14c5df93ee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ab54dae-1653-4210-96f0-78e43426c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fb2ad6d-0cf4-4e2e-bcd2-582d9894d4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0530760-89d7-40f7-861b-571210dd8c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bb04882-784e-4266-af4d-7306eeabeb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a3f754e-76d9-4ed4-8a8a-5202dc5c7a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40f2ade-d01a-42c6-8d1b-28b99652f6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f007487-4a7c-40ef-904f-c97d68d5e1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105efb1-866a-4e73-acf5-250c77d3e9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I183</xm:sqref>
        </x14:conditionalFormatting>
        <x14:conditionalFormatting xmlns:xm="http://schemas.microsoft.com/office/excel/2006/main">
          <x14:cfRule type="dataBar" id="{2d246c6f-e101-4279-9c86-a9c3059e19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4b5c6ea-021b-42d5-8631-c2c1e78d3e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47878b7-9c75-487c-90da-ac2db2e10c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45f4169-689c-4ed2-ad7e-b205e8050f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def3da8-d1e6-4899-b00f-2c236992a2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aa6ff6f-1647-4d70-893e-74822778d4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4c5df11-bf19-4e9c-8aa3-16c15fdc3d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O183</xm:sqref>
        </x14:conditionalFormatting>
        <x14:conditionalFormatting xmlns:xm="http://schemas.microsoft.com/office/excel/2006/main">
          <x14:cfRule type="dataBar" id="{f2bdff09-1125-4961-8b3d-dd8ef45000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10a312f-26f0-48c6-9c4e-dfa9814b3d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0f9dab0-d506-4b87-a62e-152fd2fee6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R183</xm:sqref>
        </x14:conditionalFormatting>
        <x14:conditionalFormatting xmlns:xm="http://schemas.microsoft.com/office/excel/2006/main">
          <x14:cfRule type="dataBar" id="{2f56eefe-2dd4-499c-a71e-84a0666418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9683349-8471-4800-9970-4e7ffb472d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aafebfd-a277-445a-a9e3-6336f5359e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4014c87-21db-479d-9342-9a787318ca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25e5223-79d3-4272-990a-6e2581a84b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19059a0-e8b3-4176-a8f6-68d4578d49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3c42523-e987-42bf-a877-319659a291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c336feb-f055-4d55-bec4-08536a2a33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c247ed2-e423-4a8a-bd60-40dda2e01f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57f8b4c-d0f7-45d5-92f7-178bd48266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6597ddc-2c31-47d0-8af0-508558f5fd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d60bb19-4d5e-41d1-8ef1-d49ef42ec6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396011c-e707-4248-ad69-708ce45f8b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9ad9e16-0dc7-494f-b610-a813625479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2a3d5bf-fd3d-45b8-a6e6-425c04212e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6d3f633-ccb6-4743-8696-0d4e272780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C184</xm:sqref>
        </x14:conditionalFormatting>
        <x14:conditionalFormatting xmlns:xm="http://schemas.microsoft.com/office/excel/2006/main">
          <x14:cfRule type="dataBar" id="{339a577b-3c05-41ef-90ae-da61ac3897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f0187b-e5a3-45b8-a3c3-1a580f2c85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65cac88-37f7-4632-8263-43b7bb82f6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2feab4e-ee20-4db4-a7ab-d3f0229b21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1f768dd-0e3a-4e7a-89ee-1ffe92298f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baa042d-acae-431e-8e9f-e4007e63b5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a63c5f0-7b31-41c0-8518-c70d7c2836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5082439-c0ac-4da3-8862-80b36a5739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2d61242-ccf6-4cdd-85d5-d90aafef3e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bec9c3b-416e-4c27-b6d0-1641b7cad6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40b4094-92a0-4829-86ec-fbf8db2314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5e7dfe6-e7c4-402e-92e1-48ea4f3b24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45e3cc2-9a1f-4211-bb75-6abadd5114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3b24a4a-303a-4eb1-be65-666ed5c08e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816a213-38d0-4015-9c60-0e783c1795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fdea7aa-69f5-419b-8027-027167d282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da2d821-0e32-495d-801c-78af6ec9e9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I184</xm:sqref>
        </x14:conditionalFormatting>
        <x14:conditionalFormatting xmlns:xm="http://schemas.microsoft.com/office/excel/2006/main">
          <x14:cfRule type="dataBar" id="{3566d235-d1a6-4137-b81d-6c95cc6f79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9341e99-77b1-426f-82ee-762511b66a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0ea9eb-9af1-47dd-9b48-88cb8391a4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2b6fa5c-eaa1-4f9b-8e07-5a287fd386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62b46e3-cc0b-4866-95f4-13cbef4278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537db8f-8f7e-4c8a-825a-8b6481b137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96345f9-319b-487a-bb82-d826fcaa1e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O184</xm:sqref>
        </x14:conditionalFormatting>
        <x14:conditionalFormatting xmlns:xm="http://schemas.microsoft.com/office/excel/2006/main">
          <x14:cfRule type="dataBar" id="{e86596c0-e173-49bd-af64-1c84e8953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bf5cb7d-7de2-4c11-8c0b-13f100dee5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85caaf5-85ec-444b-9d84-984f6ebefe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R184</xm:sqref>
        </x14:conditionalFormatting>
        <x14:conditionalFormatting xmlns:xm="http://schemas.microsoft.com/office/excel/2006/main">
          <x14:cfRule type="dataBar" id="{f4d53021-3628-4774-8add-338f6a7333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7d68da6-dadc-4e0a-b186-47a12b466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d1ee872-135a-4547-bf68-b03aabfdef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0fedb78-a4d6-4273-9988-04d5c0f033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b0c7408-2795-407c-9864-238586c414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efae96f-64d1-48d2-952e-060e51ca42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4bdabad-c525-4bc4-b9c4-cccb453074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e33b623-2ac5-40da-855e-632d40c824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73fce61-65ca-4e38-be56-2790908bf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3c982a6-267c-417a-846a-3e64accfc3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8e6efdd-8ef3-4f33-884d-468ce70c06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98ea6be-f277-4505-91f1-ef3c0a719a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b858d3b-36ed-4e51-8629-8cc5d78a16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cd96b73-dd9a-4ee7-9cc8-7ade72dc24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21111a9-4081-4332-8f14-3346d19776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2a2aad9-e6d5-4225-929a-d1f88a7407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ffea789-d41f-4c93-8696-5ba279b495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I185</xm:sqref>
        </x14:conditionalFormatting>
        <x14:conditionalFormatting xmlns:xm="http://schemas.microsoft.com/office/excel/2006/main">
          <x14:cfRule type="dataBar" id="{d2476b37-9bea-4a44-9499-1cd7be259e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583d557-a77d-4c53-a07c-bba82af88f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9677724-2426-42b3-9339-e9af252c20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5bab366-8705-4e58-8981-52c3b85441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7e489bd-3f2c-4311-94a0-fbe376f91c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9642206-a8ef-47c0-8780-b00c7236b6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9d5f65d-f577-4ece-a9a4-895317ee4b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O185</xm:sqref>
        </x14:conditionalFormatting>
        <x14:conditionalFormatting xmlns:xm="http://schemas.microsoft.com/office/excel/2006/main">
          <x14:cfRule type="dataBar" id="{5ef132e0-b936-417b-9236-ef6a2b1439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6a3d050-ff05-4398-beb2-88a03746b1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5234d00-c653-4cfc-994b-9dad2c2155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R185</xm:sqref>
        </x14:conditionalFormatting>
        <x14:conditionalFormatting xmlns:xm="http://schemas.microsoft.com/office/excel/2006/main">
          <x14:cfRule type="dataBar" id="{c790c446-ebf7-4b68-bfa4-355eff8052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bc5156c-0b81-4bd6-9dc7-2be2302860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738241d-d973-4416-9583-508507ac3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82e1849-ef88-450d-af5e-9121eb45b4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be744c5-cba4-4734-b2c2-a3f17285d8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3f100b6-a4e8-428f-9153-c4290f2d02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d224798-31c0-4484-94c2-05f8d06da4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O186</xm:sqref>
        </x14:conditionalFormatting>
        <x14:conditionalFormatting xmlns:xm="http://schemas.microsoft.com/office/excel/2006/main">
          <x14:cfRule type="dataBar" id="{df1e610e-7772-4d1e-99af-0cd9e670d0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06f2ea2-2fc7-4e74-a65c-a5699831d4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9c854e4-fe49-444c-a65f-0368173afb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ce0ed0a-9152-413a-96b8-0bbdc53dc3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0bb6a3a-46af-40c5-8148-03e3af8347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76503e6-65a5-4ac7-af82-9533f01b5e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b00898b-46af-430d-b52d-60d6066a5d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dd3331f-819d-4273-90cb-8b932ac9af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9659965-367a-4205-990d-4fcc7125c8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fc965a4-5307-46f0-9184-5f4fe0b009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34c461c-6ad6-4fa9-9fec-7d0085b74d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0a7c7cb-97cd-42df-a34b-6774740a91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6a3ddcc-3fdd-42c9-bbb9-694323644c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5b99061-9250-43a9-a972-49f752f1d6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e56e5c1-09a5-425f-b9f8-71407dd0a1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0f510fc-b164-4a95-a7e2-4df9dbdc80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C188</xm:sqref>
        </x14:conditionalFormatting>
        <x14:conditionalFormatting xmlns:xm="http://schemas.microsoft.com/office/excel/2006/main">
          <x14:cfRule type="dataBar" id="{1d6e72f8-958f-468d-81d0-59d1134ea9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938ad8a-096f-43b2-bd4b-fc96737927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163fc83-de56-4c78-9a3f-1ca174b9ff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9a1a655-0a23-4fd1-945d-753ccc0732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8f83dfa-2176-4214-9858-6c12440bef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5836730-6cd3-4aaa-8fa7-56f0639ecc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c78ceb7-7ee6-4ce3-a840-229d0c90a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2028a32-4802-4f9f-82d6-410fb589aa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a70ada9-25fc-442e-964d-7a79af4ec9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28b4bf8-6c4e-4ea3-9351-6f6cf5b1f9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d45964d-ccf5-4d7d-a82d-144e89573b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43f33f3-21ee-41b3-9c93-ab129bc29d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2d86059-b90d-47c3-b6f5-ddf94ec0a6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69005ec-860e-4b79-a479-4bec382aa9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39e937b-89a4-49da-85d6-14c4ccf5fc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1c909b6-0328-413a-a7d0-e2fb5baf18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6b7cfe1-a769-4cf7-a999-b5a70ea555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I188</xm:sqref>
        </x14:conditionalFormatting>
        <x14:conditionalFormatting xmlns:xm="http://schemas.microsoft.com/office/excel/2006/main">
          <x14:cfRule type="dataBar" id="{703f31ef-f35e-40ce-9603-e3c660fbe9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38b7f9-c5ad-466c-8eea-e6b57e08b9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5ec2f9c-45d7-436a-9e25-3ab9c8f71c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0820e2e-c836-4a1f-a7bf-95c8579e51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8e48862-f793-451a-9842-6bc19163d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74c3a2a-d83f-4ba7-9c54-d14f9b3b65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a602f64-bd8d-4a2e-91a5-ef645f0029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O188</xm:sqref>
        </x14:conditionalFormatting>
        <x14:conditionalFormatting xmlns:xm="http://schemas.microsoft.com/office/excel/2006/main">
          <x14:cfRule type="dataBar" id="{c432db9d-c693-4b17-ac2d-28884a4d1d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2947b5e-d71b-4aaf-b56a-86c04da991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641ac1e-1bfc-4af6-a600-60b14a75b8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R188</xm:sqref>
        </x14:conditionalFormatting>
        <x14:conditionalFormatting xmlns:xm="http://schemas.microsoft.com/office/excel/2006/main">
          <x14:cfRule type="dataBar" id="{150840cd-c8c3-43ca-8195-e9fee5d3d0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7cc2434-a8e0-47cc-a78c-9ce204457f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0efce42-6d0e-4ee0-bbfe-bf1c91a57b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f70e36b-aa54-4a3c-bd5c-643e1d0d69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1737b45-1ff2-4185-94c5-1cb8083fb6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d427cb0-b88e-438a-b1ef-bbeea4d897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aeb71ea-21fa-4356-9d7b-8aa03e31cc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c5d1497-b44d-4bcc-a442-1ef0ffbebb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0022580-b7ab-4520-86a3-17c14bcc8c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0559580-5189-4edb-980a-824ed3e630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00d9c49-4f3a-4061-853e-cf493397b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9501d32-f1ce-4fd0-9bc6-89f89296b3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dea878d-9ec8-4040-92cb-53abd42ea4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24f1a34-be43-4b5b-8dcf-fcd5ed1138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93cb481-1bed-4fc5-8d87-f13aae03bf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d713a14-46f1-4eac-b073-d0f5e696a0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C189</xm:sqref>
        </x14:conditionalFormatting>
        <x14:conditionalFormatting xmlns:xm="http://schemas.microsoft.com/office/excel/2006/main">
          <x14:cfRule type="dataBar" id="{4aeefbcf-72db-4b9f-b167-462863040b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869d756-cc45-4118-a306-a034105c9d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965a877-8b2b-4178-97a3-4752616880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098982c-aa09-43e8-8130-0647115d69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d76be4c-05d7-42ef-bfd7-ad49f62067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9ec0be5-6ae4-4622-93c4-64be1b6f6d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8292811-fb15-493d-8b94-b053ffd564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O190</xm:sqref>
        </x14:conditionalFormatting>
        <x14:conditionalFormatting xmlns:xm="http://schemas.microsoft.com/office/excel/2006/main">
          <x14:cfRule type="dataBar" id="{7f650bb6-c951-4cd3-91b3-4f3aeb9d89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9df9c53-1059-41bd-80eb-a1c631cd5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71583e6-012b-4618-827e-f5d44e5322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R191</xm:sqref>
        </x14:conditionalFormatting>
        <x14:conditionalFormatting xmlns:xm="http://schemas.microsoft.com/office/excel/2006/main">
          <x14:cfRule type="dataBar" id="{440c0f6f-d52c-4f83-ba8e-7488b6c97c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52bcf3c-e577-4e93-9f09-f5103ece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d9446a7-a97f-4084-8d38-3e849ca8f7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97e12f9-9910-43cd-9981-87d6ac41a9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12e02e0-3d7b-43ac-b91c-f90ffb9df8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e9bfa78-8515-4354-bb2f-b0ebfe9130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59cce52-2e9b-493f-8f83-1afc8738fd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6557a82-5248-4e6b-a465-bac45613b6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a343427-cf4f-4157-9a39-8bed2451bb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e6c127f-ccc2-4fd5-85c0-7600bf32f2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501c954-bc22-40ac-a56a-ab42f6f328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f561ad5-45ae-4a0f-ba23-0f4adb5810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1da7c58-ec31-441f-aabb-e81cc878cf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4faf771-6022-43ce-83c0-bc8c728507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dec757f-06cb-4a85-ba7e-4a6704287a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04302ed-5699-48b9-88c6-42158e3dd4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C192</xm:sqref>
        </x14:conditionalFormatting>
        <x14:conditionalFormatting xmlns:xm="http://schemas.microsoft.com/office/excel/2006/main">
          <x14:cfRule type="dataBar" id="{f5466255-d33c-4f2d-96cf-8e46b7a0f9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d1148c5-e9e9-40c2-8ae0-ab94732061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4ae8912-e72f-4188-9244-023cd94902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305d0de-96ed-4b67-9a8f-2faae57f12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b8c42a7-d548-4710-ad55-002f1bd210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5d14caa-cb57-4827-bb60-1134f0e161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429f242-56ba-48b3-a394-bed28a7468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a65b44-1e3a-4a89-b864-170a865c6c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4069188-40ea-4482-a85b-aea7fe6b58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84dd78a-614b-4402-a3bf-aca90536e1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9b6de3e-ba65-49a3-b2bf-2f2ab4baa2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ce33272-96c2-463e-ad88-1203f73893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8f58447-337e-4c05-b2eb-2592a6c703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cb0931b-cc77-4803-ba0e-e27b354a18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5d377c1-8b7e-459d-bf87-c91ee5a191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7f3ee0c-4df3-4ac4-a5e9-47a4b95ea7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d8a7cd2-7686-42be-88db-1f7ff0038f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I192</xm:sqref>
        </x14:conditionalFormatting>
        <x14:conditionalFormatting xmlns:xm="http://schemas.microsoft.com/office/excel/2006/main">
          <x14:cfRule type="dataBar" id="{b572eca0-8326-4419-a726-378c624984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5e0950-e7d8-401b-8926-859763b855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96cdf28-591d-4de8-b64b-4355b6b9bc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e311aaa-0da2-4394-99c0-83db8d0dbe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986c44d-6ece-4223-8470-385d3e12e1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0144d11-d752-40ad-afb6-17f23d1936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24d6477-7fde-4f72-a8ab-db6eaa9aa2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O192</xm:sqref>
        </x14:conditionalFormatting>
        <x14:conditionalFormatting xmlns:xm="http://schemas.microsoft.com/office/excel/2006/main">
          <x14:cfRule type="dataBar" id="{be61ef87-b910-4e68-b88f-f377ebbe87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c79fa09-86c2-41be-aaba-46c479f4a2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298bb9f-e53a-4540-abfc-3caa3b5fd8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R192</xm:sqref>
        </x14:conditionalFormatting>
        <x14:conditionalFormatting xmlns:xm="http://schemas.microsoft.com/office/excel/2006/main">
          <x14:cfRule type="dataBar" id="{5153b0d8-4232-4961-bb63-d5c9cb3267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82a4cc7-0906-4fa7-bcdb-8c73ba671f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dec75d4-458d-4c10-93cb-15ddb1a757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b3914df-234f-4a7e-88f7-a56f154d90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8df1b6b-cc37-4346-9812-548cabad26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dd6f249-fe8a-4bf0-a222-1a84030159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5d57fe1-628d-47fc-997a-f588d445cf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cc2e88c-365a-423c-aae3-95eb797dfe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1aa005a-029a-464a-b494-ad764fa6fe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851cbf0-a264-4a6d-8941-eea83c465a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71bee07-7729-452b-9d8d-5231d28b13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048eaca-a9d4-470f-a36a-bfbd3bf45b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7c6d727-aa5c-418e-938d-04a0e4e5a0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bb7cba3-a368-43fb-80aa-b9b7b29fc9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7b2a21a-ba76-4788-9a1d-a0fa696b73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647094c-aa0c-4c23-8320-88aecc0704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C193</xm:sqref>
        </x14:conditionalFormatting>
        <x14:conditionalFormatting xmlns:xm="http://schemas.microsoft.com/office/excel/2006/main">
          <x14:cfRule type="dataBar" id="{56b036ce-3f9a-400e-b8a9-3b590fd258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e8faeb6-7b43-46bb-9482-636efa384c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a56c343-9307-4a6a-b79c-4a4cf100a7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fb37ba9-c73a-4d27-be79-25a5050fba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37fc259-d818-47d8-be45-738d574590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ba7d77b-086a-4224-976f-369421d7fb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bac92d9-6421-45b1-ab42-6d663fb8f8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306352b-c688-4de2-b722-0aa4dfc005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106c30e-387a-4103-83de-05243d005c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b02ef19-071f-4b10-84fe-3b9653c169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138ee3d-74a9-4d30-950f-1709a80832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f59416b-e7a0-44d7-8182-6e4bc4605c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69c0493-62fd-40f9-9589-88513417f1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e4c79d8-cf81-4a70-aed4-63a550e497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612fbbf-39bc-4b22-85ca-6a32a9a6e1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8c9ee42-6d31-4312-8cef-3d09e206a2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974d93f-f1d4-420b-a069-fc5755259e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I193</xm:sqref>
        </x14:conditionalFormatting>
        <x14:conditionalFormatting xmlns:xm="http://schemas.microsoft.com/office/excel/2006/main">
          <x14:cfRule type="dataBar" id="{cd69ff30-cc5e-4313-957c-cfae968924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8ed7d47-9aaf-4f79-8967-decce9a94f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c2da873-7e32-448b-86f7-faef05ff81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f5ab198-5bff-4133-8e82-75f462815b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5129151-72d0-40d0-b148-b76c13294d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6f23990-949f-458e-97ce-13d5a03127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3051237-b353-4444-938e-1c39751f6a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O193</xm:sqref>
        </x14:conditionalFormatting>
        <x14:conditionalFormatting xmlns:xm="http://schemas.microsoft.com/office/excel/2006/main">
          <x14:cfRule type="dataBar" id="{02f99cc2-1065-4b94-85dc-69b1e05c51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2a57e28-1d6c-496e-9427-1a7eb0e4b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16465a-7843-4f35-944f-7a725c1de4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R193</xm:sqref>
        </x14:conditionalFormatting>
        <x14:conditionalFormatting xmlns:xm="http://schemas.microsoft.com/office/excel/2006/main">
          <x14:cfRule type="dataBar" id="{a49f453e-9ed1-4933-8360-ca4fb85681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a280d01-788b-424c-a0bd-0c5bd22039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c612ae6-dcff-440f-8744-eecdf14e5c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bb2121e-4132-42d6-972b-97f084a89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c34cf95-3148-459c-bd07-61f7b58495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853b750-002a-4314-ba5b-ae720b1134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2e597c3-2639-4238-9f67-742e13e83c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6ca2ba5-3994-4d38-b118-75b4b8e6b8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f8ea358-c3f0-4361-a60e-566842b9d5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db82d18-437a-4b22-ac01-431d0af41e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57e42ca-b2cb-46e6-9769-f5b358999e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dade049-79c1-48d5-b07e-1b860a0152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09892d3-38a8-462b-b269-f3df671cef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f35e21a-49b8-4cb1-b733-e9b8dad90c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112051b-0e18-4af4-8378-09a42c39ca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542358d-bf1e-4a2e-ba28-6eaf23a4c5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a67466e-ad21-4630-9e88-329b6f7e60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I194</xm:sqref>
        </x14:conditionalFormatting>
        <x14:conditionalFormatting xmlns:xm="http://schemas.microsoft.com/office/excel/2006/main">
          <x14:cfRule type="dataBar" id="{1d926f5d-926b-4d41-9312-5d509d06d4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dcf6091-8f92-4a37-a7a6-ad7c8cb4bd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a4f7585-9369-4adf-ac11-52af9f99ba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6aaf020-ad6c-4c22-90c3-e0a9cf1675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f37eb91-6c1d-4c14-9be8-1c991f19fa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973541c-65c5-460c-9d07-1448f62855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c034172-76b0-49a3-a773-ede9e08b6a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O194</xm:sqref>
        </x14:conditionalFormatting>
        <x14:conditionalFormatting xmlns:xm="http://schemas.microsoft.com/office/excel/2006/main">
          <x14:cfRule type="dataBar" id="{48b42ccb-4f0b-4130-a5f6-8d03f4cd31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2f5d771-a03d-4ebd-ae99-42c8520bff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c558a49-99a6-4f11-a0d5-47020a19c5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d7ce8d4-28a8-48ec-ab24-a743b515fe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e302175-f582-410d-979d-3a435ba00e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6ffec9c-3c3a-4f24-8286-4a0d903157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63e04e4-526a-4aeb-8cac-a6ef2ccbdc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b1fdb35-a11d-47f4-b2a0-4466bf86a7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42d9a35-6f90-4d32-9493-281e944dbf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c3eb556-3b64-4f7a-a827-b029bad0ec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70e8927-0729-4851-895b-b3975a07e4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3b26832-fd26-4c54-a20e-81a334952c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11f727c-d87d-4941-8f82-1894f851cd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76141d1-0df0-4bc8-8ee4-5245aa996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79062d4-5953-45f2-92db-3bb173cdfc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1507689-83de-40ac-8a3f-4b6962b8be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C195</xm:sqref>
        </x14:conditionalFormatting>
        <x14:conditionalFormatting xmlns:xm="http://schemas.microsoft.com/office/excel/2006/main">
          <x14:cfRule type="dataBar" id="{489a30b8-6680-4b5e-8d2f-658c271fc4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f4a2234-dbf5-4d65-a996-debb024155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7a2ce2e-5d55-451d-b437-5d041e5d59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854e272-a3e8-48df-a694-045e30bfbf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a44cd6d-bb1d-4d82-a170-62cc96e588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cc18ba4-1818-4656-8291-ae4c4ff64c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a47844c-9f08-4ca4-83a7-13337f51de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0675edf-4eed-4578-8cce-d3f96b8fcd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26fe866-df79-48af-aa9b-c74042e7ca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32c3b23-d22d-4611-92de-093bc83db5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c67f69e-0676-4a33-b5fd-5237b452c3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9544c8a-df84-4786-bffe-e6b18a06e8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898c15-4158-4349-869a-36ebef7824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a7bfeb1-9646-46fc-8aef-d5e3ea1ec6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2b4c4a3-1d3a-4db8-bdbf-1983be9dee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91b2902-fd54-4df2-8384-b0193f4306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33324bd-aaf3-462e-a871-c5aa3edcc8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I195</xm:sqref>
        </x14:conditionalFormatting>
        <x14:conditionalFormatting xmlns:xm="http://schemas.microsoft.com/office/excel/2006/main">
          <x14:cfRule type="dataBar" id="{cc3ec9c2-2c61-4dd0-aa2c-1ecf6c65ae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a108cc7-907d-4dc4-aae9-a2339ebb2a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f431132-0db8-425e-a406-594cf7ec57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d04b450-e47c-4f8c-be6b-14a77a78c9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75dc834-fe0e-42db-96bb-5eaa844a14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3d102fa-6568-4b4e-a473-5679c6f6dd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6c98c87-111d-4e29-8bbf-dfea677d59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O195</xm:sqref>
        </x14:conditionalFormatting>
        <x14:conditionalFormatting xmlns:xm="http://schemas.microsoft.com/office/excel/2006/main">
          <x14:cfRule type="dataBar" id="{4097482e-d99f-4ce6-a8ce-80583d187c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7615a0b-a5c5-44a4-9244-ac1a69b5df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3787c6c-b050-4ce2-8408-870b73f5c3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R195</xm:sqref>
        </x14:conditionalFormatting>
        <x14:conditionalFormatting xmlns:xm="http://schemas.microsoft.com/office/excel/2006/main">
          <x14:cfRule type="dataBar" id="{9732bb87-0047-49c6-9083-d358e8675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a0d19d3-e8d3-4cbd-bccb-a781feb9c0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57012b6-6afd-46c6-9961-1192c46efb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163d5d2-a127-46c3-8e35-93adde18f3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79f910c-ecc3-4c7a-ba35-d9b7a68f83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c05db00-0fb1-4c17-adb7-35ad1cfa1e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76ab5d0-1de2-4a39-b0ee-1425d574d0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c8677e7-cea5-4c32-b2eb-290cda2951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0945636-e22b-4709-b08d-931c97220f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38f2559-7581-4036-b0f2-4bd7292f72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14e2563-267f-4bf7-9fcc-a9327e88a8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c3e926d-1dff-4339-a08c-32fdcdd46d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aee3f44-6923-4625-8ab2-b13d0cb6e7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89e4947-00db-40ed-8ac4-4c62ba09b1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6f72e60-bf2d-4f79-bbc4-27732b43d8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369a7fe-afa9-42de-ab9e-5bc896d2b4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C196</xm:sqref>
        </x14:conditionalFormatting>
        <x14:conditionalFormatting xmlns:xm="http://schemas.microsoft.com/office/excel/2006/main">
          <x14:cfRule type="dataBar" id="{469b786b-0e82-4a00-8554-10efb271d8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8153775-2814-4541-b5f6-417852f49a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8e77e8e-1cf8-4e1b-9c12-6af57ae488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0e9559b-498d-45b6-8adb-bcb5fa47af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9e7a91f-827c-41a0-bb2c-6248daa79b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8f29cb2-8901-448f-8017-dfb223f173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a773baf-a9f4-4718-a57d-5d77cb9fb9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f6c8e83-693e-458c-89b0-ccbe1bc32a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c496bc0-ac76-45d5-9c9f-5cd05fd101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2468150-8a18-4618-8806-19ef24aeff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480dbdd-6026-4bbd-bef2-8378592344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aabf298-4fc7-431c-94c1-c1b2e4b3ab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50f122b-4cfa-47c8-82b0-d3aa0d852c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7248d9f-9140-42d2-a7d6-c843e7ec7c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e59b9ef-aa54-4de5-a65c-ce928333f7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3ae580d-3b38-4694-b1e0-4d2d669cbf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e75a25c-a431-4c51-88b2-b5ac76b7c7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I196</xm:sqref>
        </x14:conditionalFormatting>
        <x14:conditionalFormatting xmlns:xm="http://schemas.microsoft.com/office/excel/2006/main">
          <x14:cfRule type="dataBar" id="{6e1ec352-9153-409a-93c3-94e819ebab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8fd50b7-19b2-4b7e-b0b1-8897c06be5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b0dad76-1d92-4ccb-9f53-c817c25fd8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22bc975-417c-4c64-81ca-656cd3b1c9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551c959-3e6a-4cc8-ba08-c5619cabe0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b1d5e0c-e38e-4d16-926f-cb29698673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16b056c-7a6b-45aa-b202-7c8ceb8c3e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O196</xm:sqref>
        </x14:conditionalFormatting>
        <x14:conditionalFormatting xmlns:xm="http://schemas.microsoft.com/office/excel/2006/main">
          <x14:cfRule type="dataBar" id="{ee305984-7133-4a2e-a1c2-38494ab93c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8a45cea-0104-40ba-82f6-7e23e4a977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4b24d87-2f3d-4fdd-b07d-99587695c4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R196</xm:sqref>
        </x14:conditionalFormatting>
        <x14:conditionalFormatting xmlns:xm="http://schemas.microsoft.com/office/excel/2006/main">
          <x14:cfRule type="dataBar" id="{8c9637e2-244c-4b68-a844-216e6670c3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c3e5619-35ff-46c5-9360-67a816d81d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3609243-a0ba-4693-bed1-ddef195078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ddb100f-f5f1-4400-8ae2-82dadca677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cb4e212-9ef6-4b44-bfe6-e3f9eb9933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1b7d89e-8718-438b-96d8-ce5675f99e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edd0b39-d957-45c3-9888-2a56d48dee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b0dcd3d-dad8-4479-bfe1-a52bbca611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a9b9263-02f7-4809-b9e0-c12a814d16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0e20583-5725-4f08-87c3-4289e844f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9ec047c-a881-4c6c-8779-9e0bc2df7b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cb0de5a-e391-4875-88b4-4e57be6f25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59d4635-5b43-4841-ba41-4068f4faec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7149c79-0cfe-4a0c-9da5-76ef17998d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6569a1e-b904-4d6c-9c86-faab814b0a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9b30d2d-15b4-4a34-8dd4-f94f20add7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f52c5f3-f1ca-4b74-bb92-2f759d4db5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I197</xm:sqref>
        </x14:conditionalFormatting>
        <x14:conditionalFormatting xmlns:xm="http://schemas.microsoft.com/office/excel/2006/main">
          <x14:cfRule type="dataBar" id="{8665949d-cfd8-4744-8efe-fdf1c04975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8800bbe-2240-4b79-931e-a368af5dac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a8c726e-3375-4870-a4f1-cf1be782a9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f552c8d-0466-48ad-93d6-33d422cdd8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2b27bf4-64f0-4883-9584-61d27d96af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e8b95b1-9dca-4dde-8a7e-d81dc5894f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bc17599-8f98-49a3-a36a-2bf4b597bb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O197</xm:sqref>
        </x14:conditionalFormatting>
        <x14:conditionalFormatting xmlns:xm="http://schemas.microsoft.com/office/excel/2006/main">
          <x14:cfRule type="dataBar" id="{5ab5af20-ec2e-4df2-bab1-80ff81288d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3495a5a-de33-4f4a-b37b-4a84b62617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a7baf6e-f0fb-4ff1-8772-c63d2d58d3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R197</xm:sqref>
        </x14:conditionalFormatting>
        <x14:conditionalFormatting xmlns:xm="http://schemas.microsoft.com/office/excel/2006/main">
          <x14:cfRule type="dataBar" id="{5fb26dc0-f64b-45e2-8305-2173d85505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c4d85d7-4ef1-4c6d-8ab4-e5ddd0f9ba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a1f87be-12a2-4abc-ac32-a9fa35b5a5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5008a5e-17c9-4ae8-9c4f-feddbac1e3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baa7418-047b-4d7b-9bf3-7f83400e1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cb121b8-3e28-4bc2-a145-a6beeee826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e65b9fe-b947-4f72-ad3c-5e6ec7fdb0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6407e8b-9672-4ff6-945d-a2dc27f25a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924aadf-2620-4117-a987-236225aa91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1926734-6c4c-40c5-a959-ffa71b09e6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c6bf274-1a94-4972-979d-1362f43a55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42dfc59-379c-4119-aa5e-1582a6804c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bee4523-269f-4ba5-aa49-80b16a8f1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7dcfd14-243d-4622-abbc-9c4e7179fa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bff5e62-3ff7-4194-b64b-0a6cb9fd0a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c813da2-4378-460a-8090-59eed92d33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336d0af-cff5-490f-8c02-5a3eadf387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I198</xm:sqref>
        </x14:conditionalFormatting>
        <x14:conditionalFormatting xmlns:xm="http://schemas.microsoft.com/office/excel/2006/main">
          <x14:cfRule type="dataBar" id="{7c46b4b7-1f17-47f7-870a-76caab8738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0946a0-a9a0-4317-a0ef-2b3995a4ed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43c0d83-77fa-4d48-ab10-ceaba3bde9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8b2f710-d80b-4d3b-9dde-5bc836edd5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e1ee98f-4209-4564-9d69-73c22f65e5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bfbfc28-f995-4345-a46f-9e47f3df49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517ab15-c409-48aa-b45e-72fdb7d412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O198</xm:sqref>
        </x14:conditionalFormatting>
        <x14:conditionalFormatting xmlns:xm="http://schemas.microsoft.com/office/excel/2006/main">
          <x14:cfRule type="dataBar" id="{95ed4cad-57e6-4e2b-937f-f8ceadc872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b1024e2-d1bb-44d4-aa84-4861c386cf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e7d00f1-2992-4730-bec1-047444adbf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R198</xm:sqref>
        </x14:conditionalFormatting>
        <x14:conditionalFormatting xmlns:xm="http://schemas.microsoft.com/office/excel/2006/main">
          <x14:cfRule type="dataBar" id="{948f0381-f8fe-4167-980f-7b0ee5de69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560c382-8a5c-410d-a1bd-154c98afe4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025c836-9f00-4099-a4aa-805d750a44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57ab28f-b4fa-4d4d-b701-c62da7479c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85d08a4-8ad5-4f8b-a9bd-149132f43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685239e-9c79-4a21-9ccd-78b0939054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8d6c744-d9ad-4152-a051-d51fa5e237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49a25b2-9af4-47dc-9b09-e38998e5df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0d53376-bf8a-49d2-a0dc-b56e713b18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1cf886e-45b2-4fea-9be6-7d9564e10e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9b4ff24-d940-42bd-bf65-86ffa75b79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0d2acb6-489c-4eb6-b5ce-64925c8f7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abbf48d-ab0a-42a1-8314-fe9e1b9129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63ada21-e7ed-42cd-ac72-e16e995edd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4543041-e6d1-49d0-883f-9aa94f16d2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9ff6fe1-e357-40da-a138-d6e8e64ca5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C199</xm:sqref>
        </x14:conditionalFormatting>
        <x14:conditionalFormatting xmlns:xm="http://schemas.microsoft.com/office/excel/2006/main">
          <x14:cfRule type="dataBar" id="{c6efa474-46c3-4377-9696-e03801bc75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a527c3b-8679-4782-91fe-d0d7e8152a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47f642f-536f-4b65-869f-3912345859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da69432-bcd1-4328-9472-636f25864f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b6ff6ab-228c-4996-aaff-6ca336ef29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b3a80a6-7cdb-4f64-8bfe-42b0697c4a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0183352-4291-4c2e-8283-24c81403b0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9c35e92-5c53-46e2-a505-0961934154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ef36c2b-b0ac-45fa-89cf-b971a373dc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563bb0a-a51f-4278-bc53-8ee08e772e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10c56ea-6ce5-4de6-a3a8-2f39c58d7b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72692a8-76a4-45aa-8a1f-1a3210eb0b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c1fb6a7-1c15-4aea-a47d-7667de2cdb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c755659-6f47-4414-928b-3f97d47fe8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6c0261d-cfe5-431c-873f-4cd391ccd7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fd1a93f-6a57-4914-96b4-0b37d353d4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51ec274-e794-4779-8b1d-b93d325234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I199</xm:sqref>
        </x14:conditionalFormatting>
        <x14:conditionalFormatting xmlns:xm="http://schemas.microsoft.com/office/excel/2006/main">
          <x14:cfRule type="dataBar" id="{f0833550-c990-41a1-86c3-d8bbdbd299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ef9f9a8-713a-4b2f-8d4a-3e24340b24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d914707-ee61-42e8-82e4-c3ea00e619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96538e5-a88d-4e80-a803-a12b6b73a3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be57b49-4a7c-43b6-850e-a795ae3f56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ef99517-7f59-4ea4-aab2-90972e972d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8c997bc-21b6-4cdf-b592-13621c4eae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O199</xm:sqref>
        </x14:conditionalFormatting>
        <x14:conditionalFormatting xmlns:xm="http://schemas.microsoft.com/office/excel/2006/main">
          <x14:cfRule type="dataBar" id="{30944e7f-be5f-46f7-ba68-4ae2e9d224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369f3dd-6bb6-4cfb-b16d-f1c2af3594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3f08f84-a3e5-4f58-8eae-8e43fb0685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R199</xm:sqref>
        </x14:conditionalFormatting>
        <x14:conditionalFormatting xmlns:xm="http://schemas.microsoft.com/office/excel/2006/main">
          <x14:cfRule type="dataBar" id="{1aec5ca0-766e-4276-ba83-701d3478b8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df72eea-7f69-4cf8-b8a0-f8e50d4240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86571d1-2a08-4a58-8c9e-c7d9779fe9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4ec05e2-6b37-4892-aafb-633ac0078d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43cd0f0-79ce-4525-8f31-c631de6b90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51d69c9-0152-4f18-aa87-65903327dd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1b63d7-3ed9-4db1-acfa-fcbea2f6ed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fa6e9e2-d79d-4000-8c4f-3d59870093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e18b2ee-12ce-4658-95dd-9bded63918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0ae84a4-a181-4752-8622-2772a7f2fd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b9d0b7d-eeed-4ae7-8c95-4982df1b1d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09d1e9a-3f6a-482e-90c5-ba6c1045f0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08be357-6865-4b66-a17a-9059b970aa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7dd0fc4-5f7b-43a2-8840-0d279b3581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d8229f3-b218-4cd2-bbe6-57e2fa1cde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b5e518c-89d1-4b17-8429-36fc0157b9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C200</xm:sqref>
        </x14:conditionalFormatting>
        <x14:conditionalFormatting xmlns:xm="http://schemas.microsoft.com/office/excel/2006/main">
          <x14:cfRule type="dataBar" id="{eeb1074d-9e27-432d-892c-317e73d1d9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ba986fa-7d15-491a-9262-626f231eee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c5a0c0d-365d-4a27-be8b-a11f1d0930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dded855-8ae8-43be-b293-d23429460e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3cc05a4-8d9f-47fe-8998-b211a810b7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25749fc-00e4-46db-88ba-e01a0faf45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ba87508-2c6c-401e-808f-1b54c1e64f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7b8b265-0e0e-4157-97db-733b11b442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1cc80c5-d42c-40a8-ad1b-3113416caf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17a9216-8c2e-4f33-8129-6b8833ac56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4b8c27a-bc95-438b-8560-115bec9670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af03454-5f17-4c30-8b3e-57953c881e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d3198a0-e737-4070-b1de-fec8044af5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e144d8c-3a5e-4cc8-b0a6-e51fbee8eb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575e81d-61a0-409b-8537-6464f6ab53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63cae98-7765-46bc-b6f0-bf94295263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30f0472-b4b1-4b0f-9eae-36f8777585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I200</xm:sqref>
        </x14:conditionalFormatting>
        <x14:conditionalFormatting xmlns:xm="http://schemas.microsoft.com/office/excel/2006/main">
          <x14:cfRule type="dataBar" id="{96b0d0ce-8e55-4796-a8b7-1b000b43e5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233b90b-a033-4519-8b80-6c678627ae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a0ca5e0-3120-4133-a6a6-9bfe99604d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a1e4141-aa8a-4433-a7aa-faea9f618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846bfc1-e974-4597-8e5c-824366766b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2e83e7b-d933-46cb-81e6-19ff90982c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1d8cb13-647c-43e1-9bd5-4c3775efe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O200</xm:sqref>
        </x14:conditionalFormatting>
        <x14:conditionalFormatting xmlns:xm="http://schemas.microsoft.com/office/excel/2006/main">
          <x14:cfRule type="dataBar" id="{c1e749db-021a-472d-988b-adcc6eb9d4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e8a27aa-729d-4fc6-8130-95a5cb55c7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bc677b-2392-422e-87f7-7f202405b3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26a1475-360f-4bd6-8ab3-849da02b1e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f05dc8a-07f3-46e4-8e27-42e7bf047c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4fca055-aabd-46f6-863e-41650e72bd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cb60d57-f112-42cd-acf9-dd142c9ec4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3e92ed0-9c58-42d2-b7d0-40fe34e29b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7325540-5c60-485e-ac4f-6900ce5e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c9b4fe0-e7ff-4535-a632-92228d0a33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059e97c-6b18-4073-ac26-17be60f14e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d6fb712-7ad6-4f7d-bfee-53d36b94cc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85259d3-f4d9-4215-9597-79cfb9792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574eeba-ab1a-4a05-885d-5bc8358a95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b94832d-8c0f-46c4-a379-95a787ff1a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2c96469-0839-46fe-9be7-8fcc67d246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C201</xm:sqref>
        </x14:conditionalFormatting>
        <x14:conditionalFormatting xmlns:xm="http://schemas.microsoft.com/office/excel/2006/main">
          <x14:cfRule type="dataBar" id="{70a1f8ca-bd6c-48d0-93f1-69341112dc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9871983-ae4c-4cc1-a1e0-004055cad6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292cb23-5409-4432-8dd0-b3e53aadd5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b316bab-6a82-49cc-ab0c-a59ee93b2f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9740a70-177b-46a0-a361-2192c0b451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72e158e-4966-4de5-8996-c7ec9fd0cf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87072ba-cfee-460f-941e-c190a14b74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d54691f-40ea-42c9-993d-689d14d74c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500a347-e207-432e-b6c1-dfe3ed7b03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5892b15-7a3a-47e5-88c6-9612e975a7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49725c2-e36b-4bf9-9c1a-04c034355d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667f1e1-b8bb-4cbd-b243-b58f6c046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b5aa22e-37d4-4e3d-9ada-2315631b83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340a099-9883-48b2-ad68-674996dbda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7629d8d-f715-4db7-b789-0e719b617b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729475b-c0aa-4cf1-9ba0-2f663d5c82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630b377-4ef7-4f08-81a0-a0bf859a09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I201</xm:sqref>
        </x14:conditionalFormatting>
        <x14:conditionalFormatting xmlns:xm="http://schemas.microsoft.com/office/excel/2006/main">
          <x14:cfRule type="dataBar" id="{07f5291c-60ab-44c2-9c79-c5fb314913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f8d8a81-0af5-474f-a476-2a8cf93460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7dacb86-eef8-4320-9e77-dad10ba594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5a13d33-1a1a-4491-90f7-6b56a35e43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d300588-7d8c-48c1-8263-a962837605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2fe6dbf-5121-4bbf-ba26-fd8d6e95f0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a54825d-3fb4-42b6-9112-d9847695d9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O201</xm:sqref>
        </x14:conditionalFormatting>
        <x14:conditionalFormatting xmlns:xm="http://schemas.microsoft.com/office/excel/2006/main">
          <x14:cfRule type="dataBar" id="{9aca230d-fbfe-434b-850d-de28ad9aa2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b946de9-2e61-449b-9d1c-8333539a50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62c7596-ce28-4273-a8b8-191aa85c56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349faed-926d-494a-8686-5f45ad410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ce9fe8e-cbf6-4fb4-8085-0a4373cc99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466cf6f-0f39-495c-8a34-2f6f135ccb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46e99fd-4d8e-4ecc-bcb1-38b6dac33a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eac332b-1642-440e-b57a-95866bad91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7b108db-3991-4389-8a19-37b8216f8c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e86323f-378b-4337-9df1-6f124c369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bc0b340-26fe-432d-ad62-dbf7664147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dcff354-aa20-418f-904f-ca73b20e93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303f0ff-c2d7-4d99-bb27-45845ed18d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7ea7831-b0c6-4d57-b3b7-282c18fc97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49662fb-ebd5-46d9-8833-ce6d5bf361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151d14f-df47-43e6-b4bd-846a0b8303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C202</xm:sqref>
        </x14:conditionalFormatting>
        <x14:conditionalFormatting xmlns:xm="http://schemas.microsoft.com/office/excel/2006/main">
          <x14:cfRule type="dataBar" id="{673e175b-4779-4436-a748-6daad63bd5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8d426c9-51d7-4e12-a9da-bf4a1b822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b748b32-0ccc-4379-a7c0-237c9c7b19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54752d7-cf3b-4b17-8a4a-596f67fc83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fb64d30-9695-4343-8f94-0e04d4db7e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90630e1-85ae-4e4b-9a2c-c16c715d29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cc9a3a2-e7b4-4c69-a145-521121c1a8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40da3d7-eb3f-42fc-b17e-210f3166f8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8116a8d-251c-4f3e-ae08-ec6646e03e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a3e1941-0f53-4ade-af79-0f12854411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c7d4431-62f7-4cca-8edb-ebcef4b33b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4a46948-fd64-4d9f-aad4-e9a42a850a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8c7e2f3-fb0f-4306-8b0a-f1e4dcb34a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21ea9b5-3ef6-41d2-8270-3969ad8931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6dd1b1c-bb4e-4707-a318-b599b6bf7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aa48a8e-60cb-4d96-819f-1e49cc7328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47811e7-7607-4c59-bf59-00ee63dbf0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I202</xm:sqref>
        </x14:conditionalFormatting>
        <x14:conditionalFormatting xmlns:xm="http://schemas.microsoft.com/office/excel/2006/main">
          <x14:cfRule type="dataBar" id="{1f0b4a2c-d55f-4abf-b32b-a3ba37688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8775fb4-49f4-47e3-888d-2890de5317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63dd961-db60-4ff5-8e48-33f2faf498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26463a2-461e-485b-95c1-902761a1ab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b7ba4af-8c73-45ff-8a95-efae846fc3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d65b0a6-3734-4ddf-a754-3d47b27e8e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443fa3d-dfa0-432f-9b71-72a4f00215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O202</xm:sqref>
        </x14:conditionalFormatting>
        <x14:conditionalFormatting xmlns:xm="http://schemas.microsoft.com/office/excel/2006/main">
          <x14:cfRule type="dataBar" id="{f1a1b174-2d0c-48e3-a36c-d304da6671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10bfac7-adb6-48cb-a5a4-2a723ded80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878a244-ffa7-4ed7-bd07-a05e6d82a0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1798149-228e-45d0-a63c-af0bdec78a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ee3cffd-19e6-44a3-adbd-542a5363ea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3cd4799-0cfb-4ea6-a9ee-370d4c3059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c43d0fb-edf7-40ed-905f-6ff10689d2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1e9459d-f14e-4519-b42a-b49d47c472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52e2e0b-860b-49fd-9dcd-14ae10318d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6fc2066-96d4-4784-a11d-c9243863a0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e87f7a7-4d65-4d52-a256-e26bf646f1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1364556-d5b7-4926-aeaf-d2082ffb13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555a1c3-a23a-45a2-a5c3-3b3986cdb9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d1aba12-39b9-41ed-a009-5a8ece5b6d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585adda-aaf4-4aa5-936d-cd3c815946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e8b8273-67f9-4c1f-97b2-b12686e0be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C203</xm:sqref>
        </x14:conditionalFormatting>
        <x14:conditionalFormatting xmlns:xm="http://schemas.microsoft.com/office/excel/2006/main">
          <x14:cfRule type="dataBar" id="{ec0d4666-cca4-40bd-a069-dec9414d1e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ebcbd6a-199d-466f-ba3d-dbfab8f8cb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c36c86a-7547-4301-b143-911af29355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db4f4e5-57fd-4666-b299-086f6e4794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51086ed-24cc-4ded-be0c-2c5b8a064a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b2806a0-bd5d-4eab-ac87-cfab7d794d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b0b97aa-e3eb-4431-9d15-73debafc41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4ea31f7-4880-43b8-8b73-b53969640d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07f8d6f-ff72-43fe-8d21-73e19557c0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f0bfd7a-6db4-40a4-a768-966596f18c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ab8ea32-538d-44c1-96d0-cce16174e6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185da35-8539-4860-bde9-071771d5fd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d20d5c9-d7dd-4393-b15a-38fba464d0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38e2c6d-abee-4e33-b5de-c115426b57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9c82c6a-573f-4376-a697-04397cabfc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b389ffb-ea51-4dc6-bf6c-8227c2d725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7168502-02ac-4549-ad43-ffc7242a95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I203</xm:sqref>
        </x14:conditionalFormatting>
        <x14:conditionalFormatting xmlns:xm="http://schemas.microsoft.com/office/excel/2006/main">
          <x14:cfRule type="dataBar" id="{cfe58ea4-6b75-4d7e-89ab-95d5223d74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e89447a-88f2-41f0-a548-a711fb2d39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5edfc7a-def8-46b5-8c8d-d880dcc023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d5390ee-b30a-4fc8-b9a6-5a8b695974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078f055-e23e-4371-a7f0-a23f7dd4b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5c20f1e-84b3-4222-b9b3-4ba5241d48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3673a4a-482b-46c9-a34c-55eefd7bc2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O203</xm:sqref>
        </x14:conditionalFormatting>
        <x14:conditionalFormatting xmlns:xm="http://schemas.microsoft.com/office/excel/2006/main">
          <x14:cfRule type="dataBar" id="{9563ba89-fcb8-4019-939b-e76af4d6ac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701384d-417a-4d59-957f-4e8505f120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ff83f5b-a0f9-4743-b03b-6e95072a46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48bad9c-c10d-47ec-81b7-7ac7a3ee71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eea26ee-1d0a-4598-a218-09a4a7222e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ae03eb4-16b0-4368-8d4e-4d57167c3d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82070b7-ed8a-4e8e-9c92-92beaae184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eba7e66-8e2b-41ce-bdd2-2eb295f5e8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de896fd-c16a-4f17-8e5e-215a9123e4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1df2d84-29ad-480c-9963-65e144526c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a6460ee-8ce4-4b86-a2f2-31fc1b9c5f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9454660-f53d-465b-9f70-cc51840c1e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8b3f0bc-d17b-44a7-8042-82be5fae93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1aa8883-4852-4f62-aa20-7126330bdd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ac98ce7-9607-4224-b6ab-02750281af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47f60df-113c-4f2d-a7b3-4dc297d733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C204</xm:sqref>
        </x14:conditionalFormatting>
        <x14:conditionalFormatting xmlns:xm="http://schemas.microsoft.com/office/excel/2006/main">
          <x14:cfRule type="dataBar" id="{e4f7dac0-3ead-4cd0-8ec8-e5ca8ea71f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1cbd8ba-cd1f-42da-b7a4-39dc4d292d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c230d2c-17fc-4089-86ac-2e50dcacde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0b948e6-cebb-466e-8bcb-b2b8687a7c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3eb3838-46ec-463e-aae5-c73f76a18d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083068d-f239-47e7-8555-ce3ba78ff5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7b57c7a-b57f-4261-a167-9da686e6f7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bf227f4-588c-4e4e-9b22-4849af149f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cbccc55-d0cf-4bbc-b6f5-9d49d164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8afd36a-045c-439e-9cbf-c2282b3b62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7ecd7f7-b842-481c-b9ff-fa879336e3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0086151-41ab-43c3-b9b5-70224853c8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cccb2ec-a458-4ecf-8e22-076f84786a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3e69534-d613-466a-a37c-9db540f4a0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0b07369-7b9a-4e98-935c-f9823d4b18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768efa8-b908-4d51-bd10-ebaf85eaef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406166b-0b44-4314-a529-d2ad849fab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I204</xm:sqref>
        </x14:conditionalFormatting>
        <x14:conditionalFormatting xmlns:xm="http://schemas.microsoft.com/office/excel/2006/main">
          <x14:cfRule type="dataBar" id="{5d42c854-e64d-4b5d-88ae-841467362f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a84136-ebc7-4bee-9d8c-92a6e19bd2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04e5aec-95a6-4f1f-bdbb-23b51a4c38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d1518f1-6d76-414d-9929-5532cc90c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23ec4bc-c20f-4c0b-9415-c552ba0395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ba96e8b-83a0-4e87-ad7e-f278afda3a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1c4bf01-061d-4a0b-9a97-d26304978c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5af974d-bb28-4127-adc0-8775786603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20ceaec-fcda-4ff0-a34e-a1d26ad6fb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0472e6c-1bf1-4ae2-8413-d96b1dc8be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26682a8-9976-459d-85c0-d436717984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a807fdd-f5cf-4d4f-a951-41173b66d8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87f7500-2ddb-4cad-a8b5-9529e5351c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68b6154-d369-44e1-a2c3-0f325e0130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5d28461-a19c-4b5a-b072-2a7013dfd0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6a7af8d-cf39-48bf-bac0-57118cf2b4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C205</xm:sqref>
        </x14:conditionalFormatting>
        <x14:conditionalFormatting xmlns:xm="http://schemas.microsoft.com/office/excel/2006/main">
          <x14:cfRule type="dataBar" id="{23835336-8e1b-4090-b303-df5a3befcf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edbfe6f-63b1-4a0f-b0b6-ac5bdd1991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8de2968-3f62-4803-a8f2-a2f3a085f0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1224cf7-7ffd-452e-b4e9-171e6402fe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00dab4f-3ac2-4947-b3d8-db63e43528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901a6cd-d9d9-45aa-9cff-778841dfc8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4d19d5c-d34f-470c-9f1e-0ab2a7d7d7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f834e08-646e-4312-a719-435147ee4c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704d983-353d-4bd0-b343-97ad230a6e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e65f208-21ee-4bd1-90cc-d8d29b2a09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a404cd1-f6b4-4d86-94b8-b73df21144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5e35ecf-51c2-4bd3-a3ab-7215b3ecfe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29f6b2f-a10d-4ca4-8d92-17c1e53be3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70b894a-fac5-4c1b-b31e-542e183e29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a88aa6d-c1b7-4c4d-acaf-4fe8a5cdb7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8997d2c-3416-4dda-9306-d7419cc10e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C206</xm:sqref>
        </x14:conditionalFormatting>
        <x14:conditionalFormatting xmlns:xm="http://schemas.microsoft.com/office/excel/2006/main">
          <x14:cfRule type="dataBar" id="{3d6dc848-2964-49e5-80e2-0f1b9b5a6a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e543cf4-259a-48e1-a88e-8e3474dd11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8deffd3-9b49-4e46-9764-a9c9f8416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4790ff3-97fc-4e6f-8796-37a94b3670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f92d12f-7504-490f-a6b2-bf8ad2fed8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fd196e3-93f7-4dab-b27a-68729d41b0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500071b-2720-48d6-b617-d4cdb4f222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38f33b7-4f6b-4d0f-bac8-bbe284047b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269465a-06aa-43de-8c94-bd433cc128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e5ede8c-6705-45ed-a009-34572c9336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39e4bbb-940f-4def-9f6c-764de4c478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20e6461-b5b8-4637-aae2-836ba2d344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b8c4d5b-fde3-44f6-9855-524fae71c0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989f619-8ab2-43e7-82d7-57c4a8f067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d3ecaf7-1c0f-42ef-8cea-47cbe6efbc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9643f36-3069-4439-be67-06772fbd54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C207</xm:sqref>
        </x14:conditionalFormatting>
        <x14:conditionalFormatting xmlns:xm="http://schemas.microsoft.com/office/excel/2006/main">
          <x14:cfRule type="dataBar" id="{aa38cb93-1fe7-4f47-9b19-fcf1f20c3c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1f259b9-b932-4562-bdf6-282ad56c2e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8c50e97-e8db-4243-84a9-e9409b167a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5378e00-93bb-47b6-8a2c-0279b14569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3240bee-b37f-473c-bf46-ccd3c77c61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61355ea-002f-4bc9-bbc5-6c79e19037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52c641b-bc1f-4fd6-ae36-63a68afa52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0a25466-f2ce-41b7-936c-ff342fc7a9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a4c5727-9491-4e47-b06c-d2afadf8a1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a377f5a-3866-4428-a12b-2abf3a31c8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f38bd16-6e71-4805-9669-df0cf33a9c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ae187c5-616b-41e6-82fd-8a3cce95d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a50fe83-f1d8-4e3d-af21-3713ff8d49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a637eb1-b7e5-4ac8-be37-06184befe6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5eb18a1-b184-4b48-bb7e-7e21ea1fe5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651e09b-c7a5-4591-a4df-7603866a9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C208</xm:sqref>
        </x14:conditionalFormatting>
        <x14:conditionalFormatting xmlns:xm="http://schemas.microsoft.com/office/excel/2006/main">
          <x14:cfRule type="dataBar" id="{d9e005ca-38b2-4eb2-b698-15ca6956b8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2d209b7-0cd8-4c44-b92f-84244a4439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e614bef-7c38-4ca2-a509-2b56e7c482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7574f7b-8f03-4d41-a569-dbb1fdeb81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5f340e9-0537-41a4-9605-eae3e74944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0472430-997e-4d04-867b-7699d37fdf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51c4fee-001f-43af-9a8d-4cbba023bd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63df7f0-f36e-4fe5-bdd8-d1f8cc6da0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2fef12-20c4-4a32-857c-bc6e6e695b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8aca087-804d-4645-8eab-0a9541bc7c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59a60a9-a1aa-4f0e-b0e5-f8c6705a21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1a4d580-b2b3-43df-9b02-668783a4ec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3749138-6a13-4fc1-8cc2-78869d8638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1415908-1bd4-4242-8ac1-1f78e04d39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1357418-cefc-4593-b080-ac938b6447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0fc59b6-2d68-4c2f-afb2-41d91f3044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C209</xm:sqref>
        </x14:conditionalFormatting>
        <x14:conditionalFormatting xmlns:xm="http://schemas.microsoft.com/office/excel/2006/main">
          <x14:cfRule type="dataBar" id="{ba87d5f8-98f7-4416-a558-5d457f6ea1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df686ec-c51c-435f-a70c-c7191c9d5e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741b683-7d93-4e61-b7e9-b4fb097121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c1649b8-e824-45e4-bcef-9accbf8d06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05a7f78-b03b-48fa-aeb1-ae480c6690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e8be29a-df3a-41d0-ab57-46681e193c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128dd7f-8f9c-4d75-91d1-f6fb67f606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7fcbbd0-a1fd-401d-8d35-6cda640cf1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a448045-37a9-4833-a431-b2e692233a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69ee611-d2a0-4345-9389-de8a8712ca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266807d-398e-4c24-8853-21bc89a0a3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6f67631-4f16-4b31-9026-166b0589c4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bcf1165-cdf7-4cb8-8bff-4ae8f34dc4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2ed083f-0cac-4bbc-b7d6-1dbebcc7fc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640e19a-8fd6-4115-a853-83224a65cd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d35bbd0-d184-46ea-be26-cddb84ca1a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C210</xm:sqref>
        </x14:conditionalFormatting>
        <x14:conditionalFormatting xmlns:xm="http://schemas.microsoft.com/office/excel/2006/main">
          <x14:cfRule type="dataBar" id="{c83c862e-1f18-4e16-93d3-8bf3b594d8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ff12bfa-ecba-47fe-a61c-495065747a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ff270fe-2423-420f-b0d1-ac40f3ba1a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9a38593-5d29-424e-915e-c9e1e691d5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7fe2e04-bf0f-4940-96a7-bf524dacac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3489236-288f-49c1-b416-3d5b79d386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6246820-6e32-4261-b182-4efe8e49b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O211</xm:sqref>
        </x14:conditionalFormatting>
        <x14:conditionalFormatting xmlns:xm="http://schemas.microsoft.com/office/excel/2006/main">
          <x14:cfRule type="dataBar" id="{f1fb917e-8375-4831-81d1-e4fc23af98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ac8c7f5-6988-40ae-bb39-9ae76b8c20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6970ba0-0386-410f-b529-c37e445a9f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f512e0b-a0a4-4c06-a586-459c4eeace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2b4b1e1-4f7d-4ee1-998a-2bd15c32bd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c206909-e7bf-4cbc-81af-9ace49624c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f7515b5-44d1-424e-80d2-d8662ea3d3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3c58577-b170-4118-8f2b-2d5397071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64e93b9-3773-4925-9a5d-d4f562d613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cc5345f-bf0e-4901-b160-f4626bd4d0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4a12885-698e-4171-88de-79fb81d7fd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628772a-ea28-4a66-8c73-65736b252e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63c57a-9699-4d21-8fba-cbeeaefe7f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b1f1766-37be-433e-8e03-cc9cc9d8d8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4c817ce-665b-425c-914c-b71fb02724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0176c41-48e1-4418-926a-420862e827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2949870-8d22-413c-9a58-cfd9bf3616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e244a24-b82d-406c-a47a-e5fb760ab8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O217</xm:sqref>
        </x14:conditionalFormatting>
        <x14:conditionalFormatting xmlns:xm="http://schemas.microsoft.com/office/excel/2006/main">
          <x14:cfRule type="dataBar" id="{7666fee7-c537-4cea-9465-b82190e948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I302</xm:sqref>
        </x14:conditionalFormatting>
        <x14:conditionalFormatting xmlns:xm="http://schemas.microsoft.com/office/excel/2006/main">
          <x14:cfRule type="dataBar" id="{1f05f505-aeed-41bb-873a-2a8cd8af2a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L302</xm:sqref>
        </x14:conditionalFormatting>
        <x14:conditionalFormatting xmlns:xm="http://schemas.microsoft.com/office/excel/2006/main">
          <x14:cfRule type="dataBar" id="{d2bad455-11a7-4a46-9a2c-e3f227487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O302</xm:sqref>
        </x14:conditionalFormatting>
        <x14:conditionalFormatting xmlns:xm="http://schemas.microsoft.com/office/excel/2006/main">
          <x14:cfRule type="dataBar" id="{014460ec-ccb1-45dd-b4f5-39d8793fb7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R302</xm:sqref>
        </x14:conditionalFormatting>
        <x14:conditionalFormatting xmlns:xm="http://schemas.microsoft.com/office/excel/2006/main">
          <x14:cfRule type="dataBar" id="{c99f4720-d405-46c5-b64c-b691fe301d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2ded0fe-b45c-4a92-9ee0-bb6b7c26e0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5b5d0dd-37f6-411c-8c2e-812018b7e7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70f6973-7185-48ca-bcd5-f7f3ae82dc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77542d5-e0be-4d80-9275-0bc2a6a0cb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aa4e65b-dc92-4470-b51a-2dd9868baf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b346256-4154-4134-955a-de691cbcd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e3ad3b6-c3e2-4d50-be15-b9d08c3e67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ce26c3e-a3fc-4262-9f4f-262530a2b2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5fcc96f-7b1e-411e-8b53-e65a0c62cc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393705e-7a14-427f-a7cd-23cde26e35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C61:C62</xm:sqref>
        </x14:conditionalFormatting>
        <x14:conditionalFormatting xmlns:xm="http://schemas.microsoft.com/office/excel/2006/main">
          <x14:cfRule type="dataBar" id="{fb01281a-d330-431c-9bf9-ca672c6fd1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ad16c31-e16b-483b-9f08-7fbe2573dd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C65:C66</xm:sqref>
        </x14:conditionalFormatting>
        <x14:conditionalFormatting xmlns:xm="http://schemas.microsoft.com/office/excel/2006/main">
          <x14:cfRule type="dataBar" id="{006e4435-7aab-4efe-9060-dfb753c816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b1345dd-94e7-461a-b271-477cfe89ff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19d9745-24d2-4f0b-8557-24a71a58fe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b8b9f15-601f-4ffe-87e1-72c9ced5a4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bddf69d-c0ea-4251-9f3a-f3043c19cb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7343682-b52d-4ea4-bf67-16e9e296b2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349d664-336f-4075-9c97-06321659cc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ce96e06-f419-4499-b742-352b0ab5c9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f272f07-e9d8-4300-91e8-7404372e90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3390a51-0f34-4e7a-9d9b-3337fd6468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7034e88-f52c-4fc0-bb9e-75f222bc48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0ee1a59-90d0-4b7f-9887-ecac81c06b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C67:C68</xm:sqref>
        </x14:conditionalFormatting>
        <x14:conditionalFormatting xmlns:xm="http://schemas.microsoft.com/office/excel/2006/main">
          <x14:cfRule type="dataBar" id="{d9ae5b9d-68c1-4335-86e4-a18ad37c7e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d89b9c4-bc51-4431-8762-2cbeb83715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9c1c4c2-d9c2-448b-a450-9aa7262967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15862c9-4d69-433d-a057-6e6ce2f128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733168e-322e-4f87-80b4-d6672700b7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684cc6a-3897-4417-a71e-1d1bca6064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ccd4208-133b-4a7b-9100-3ca848756f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6720f17-6af9-4ffe-a490-6626a0c283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971bcc2-3c69-4d6c-8d1e-c811bddc5d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c46a766-e0f9-47d0-a010-a8565ae006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024de89-5dbd-4e20-8633-b93e765aba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75580f5-2fee-4cdf-8d0d-7e28f5b631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606ba37-28e1-4233-9c85-57628aee9a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0c36fba-33e8-41c2-a3ae-5db5d65c7c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C70:C71</xm:sqref>
        </x14:conditionalFormatting>
        <x14:conditionalFormatting xmlns:xm="http://schemas.microsoft.com/office/excel/2006/main">
          <x14:cfRule type="dataBar" id="{0203a574-fe24-4c59-9610-71e1c2b410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f746152-e2ea-4deb-9030-fb4d10be36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f94725c-8c79-45dd-9186-7f780b661d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ea9cf4f-5cad-4e85-9973-79eaa5c832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4279beb-5f52-45b4-b0ff-9ec7826f56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81d8b5c-1c32-4042-b01b-46e27f115b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0f665d8-ad69-4250-bc3b-e69cbcb3fb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f6f9c2c-b0a5-4a6e-9082-bc0ccd6c67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7208331-4421-493e-a3e7-8c194fa90d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dc9d6ac-56a4-4d25-8ec9-5fdd630c54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8d3c3e4-c903-4a3b-b1c4-19fdd41401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bd20d2b-132b-49ea-bbc5-d223210e58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88957df-a5b2-48ef-b2b9-2293cfd7ba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7f9461d-aae6-49d4-9552-d04d909723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C72:C73</xm:sqref>
        </x14:conditionalFormatting>
        <x14:conditionalFormatting xmlns:xm="http://schemas.microsoft.com/office/excel/2006/main">
          <x14:cfRule type="dataBar" id="{0cfb741d-1a68-4287-9d39-ab896890c7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6ecf193-6a27-48df-90d4-9ce3baa7ee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2736643-dbc8-4e99-9ca1-d911f309e3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180e082-6862-44f4-b287-f15f59ce1c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de86c8a-d186-426a-bf1e-de7ea13a10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08888b4-6b99-484f-874c-14653fa9db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5338dc8-37c6-4416-b94f-2d44ae6f07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d99c542-fafb-46e8-93db-686ab7fbc1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3594a84-0b00-4e91-bd1c-820d2ce83e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639dfb5-9dc0-4afc-8295-3c120c8e75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c9b254f-c23b-4ec6-aace-7738f27039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ec5dcd3-226a-4c42-b3cd-36866a8744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7b56b6c-e097-4bf7-8549-cde1c19918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a3aad52-54ab-40d3-bd7c-2145dd2b94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C74:C75</xm:sqref>
        </x14:conditionalFormatting>
        <x14:conditionalFormatting xmlns:xm="http://schemas.microsoft.com/office/excel/2006/main">
          <x14:cfRule type="dataBar" id="{d414c522-df42-45d7-ac09-013835dcd0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c6def9a-52ce-4fd6-a69b-29defcb955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626d227-455c-4075-81da-1208a80cf3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0fe46b5-8410-4f22-9378-b3dd9f98d0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21f5adb-5624-48af-8305-8f5eccdbfa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e279bc9-8814-4338-8c93-fbcfbb32f8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5d9cbfa-8ec8-4650-8368-4b9c021e7f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644ce4d-8917-4be8-92cb-0d010131ed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e1e8da0-4d2b-4c48-be8a-98cb6d9fed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0e9e624-03e1-4408-af35-194b7aba41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f663936-541a-408d-8fd3-c7326acfb8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5ad9370-80f2-462f-9a19-11baac8bad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0fc380d-8fe7-4293-b757-98edcbff73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20fdee4-14d8-44b0-b15b-f59c22ded7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C76:C78</xm:sqref>
        </x14:conditionalFormatting>
        <x14:conditionalFormatting xmlns:xm="http://schemas.microsoft.com/office/excel/2006/main">
          <x14:cfRule type="dataBar" id="{305eaa4c-ed6b-46b7-95d9-be44fa97f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c1351ad-c1f3-4c6d-a4ec-294ddc2407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e873da1-599b-469b-a66c-c8a281be87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aa72a50-54ce-4295-b08d-0e3a21e8a2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9b54210-1840-4175-9725-c09b363b64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e5005fd-9670-487c-894a-0ec09ae293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4c59de9-81eb-449c-be64-979c52195a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8099145-0efd-4c8d-82ba-337bc208b5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798a7ea-7faf-4892-ad89-a8b29261ff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15eee6b-ade1-45bd-98e1-a1dd5b5d6d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50f4057-0d92-449d-a8c3-c4a6b572b6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dafeaa9-39fd-4852-b3b0-9d9a711358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9068d1c-35c6-421c-b1ff-8cfe51bfce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66fc3c8-c4b7-41e3-8f62-75cd79a6e5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C79:C80</xm:sqref>
        </x14:conditionalFormatting>
        <x14:conditionalFormatting xmlns:xm="http://schemas.microsoft.com/office/excel/2006/main">
          <x14:cfRule type="dataBar" id="{bac8e756-234b-4679-8a79-4ba3eda03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392970e-6531-4b38-b94b-87eaf4abf7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996cce3-159b-44f9-99b9-6e6555ee12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2ce8bf3-ee74-4fa2-ab12-cc3c5bc387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6eb1dbb-0e55-437d-a309-2e85802938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d7523c2-6f36-4b05-b304-5c4d6bed64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01566af-32d7-45a1-9dd7-7d35dce4d3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3575474-963f-4b0d-8884-3d809d3a92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3440e1c-4219-4c9a-a6d0-6caecd7a08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7f0ea4f-6f97-4f1b-ad37-1dcd60a2a6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e778499-f33f-45a4-866f-804c022401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da02b67-3dd4-41ef-9748-8d9c5c2ab0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40fa285-c2b9-4f5c-8478-05e8b54fcf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C81:C83</xm:sqref>
        </x14:conditionalFormatting>
        <x14:conditionalFormatting xmlns:xm="http://schemas.microsoft.com/office/excel/2006/main">
          <x14:cfRule type="dataBar" id="{1bfc1078-1a8d-44c1-b8be-d6e389cf02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9e45019-3fb8-435e-9bd4-c263dd126d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ecd5b19-96d5-4fa0-af6d-d7743948b5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941bd33-7930-46e7-80ab-56841b78f6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C95:C97</xm:sqref>
        </x14:conditionalFormatting>
        <x14:conditionalFormatting xmlns:xm="http://schemas.microsoft.com/office/excel/2006/main">
          <x14:cfRule type="dataBar" id="{131964c6-8481-4534-83a9-699eec95a0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8643c48-62fd-4436-8054-97581f1523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f28ad04-fdb2-41d1-a846-979a29a5a2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be2d6ce-81bf-43f2-86c0-64e07e081b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694fe43-9061-464a-acce-f752320562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66daab8-4596-41c8-b5e7-02dfb1a12e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087e51c-ee99-461a-8ccb-e8d23c2fa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7954a99-46f2-456b-8788-f4a0b00614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ab0ba90-fafd-494f-a825-be2631752b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ed456a2-e1ba-4b73-8657-d1dcbb8a7f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32712b8-58aa-4e5f-8d9f-1081474f0c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6721828-c88b-4b72-aa19-016d84fbe9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93d2b13-afae-46ac-95bc-5e6b0e62b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52a7f0f-f622-4e03-8782-27bd52dab8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C104:C105</xm:sqref>
        </x14:conditionalFormatting>
        <x14:conditionalFormatting xmlns:xm="http://schemas.microsoft.com/office/excel/2006/main">
          <x14:cfRule type="dataBar" id="{f4ba8301-b68b-4b6f-aa54-85de59d37d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b375129-bc54-48cd-a044-9326ca0b2d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06a03cf-b835-4f3a-a2b8-11bd19a7b7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f90721d-b9f1-40f1-8c94-c2c7c831d8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58e40c2-ea0e-42ea-b196-c86d76918f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8e47e52-74c2-4270-86bd-40ef318747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fca61cb-bfa6-4266-a301-2e741fd6c9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11c43e0-3b47-447a-8a80-f369fc492b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c2580e8-d93d-456b-8600-411e4ea56c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569b762-1c2e-40eb-a6fe-103711d63e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1423249-8e35-4135-9417-d56e15671e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cd7764d-476c-442a-b2c3-63ef0be244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cd8806f-b0cd-4f4c-852d-3c79025482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b72e175-5854-4601-bc96-89ee7ef546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C115:C116</xm:sqref>
        </x14:conditionalFormatting>
        <x14:conditionalFormatting xmlns:xm="http://schemas.microsoft.com/office/excel/2006/main">
          <x14:cfRule type="dataBar" id="{445f4743-02d8-4a9b-94e3-f70299f74a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0e3a64e-8aec-4db1-bf6c-56acfcafab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d738ed7-8c53-4fac-a661-1f6094db4e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4771b76-ab11-4b36-81e0-7fae1a85ee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3979f52-5d4e-495b-9a38-dc85e6e569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6c864a4-a173-4a5d-8c0b-4a2b1e3fb9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0b6f565-62a4-4e56-9b1f-4403e2eaf9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52d67bf-7558-4118-a7ad-808806c965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62a505a-e9aa-43cc-bd85-64075c8517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b591f2a-6c42-475e-8dc1-076280f9b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868a268-bf84-431a-a589-daf6d3d73c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60ca865-daf2-4377-92f4-04ffeb1f08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ab3e363-dcc4-4a4b-9d45-d70a0ec6c1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cba5902-975a-4ab9-b427-20d7e1edf8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C117:C118</xm:sqref>
        </x14:conditionalFormatting>
        <x14:conditionalFormatting xmlns:xm="http://schemas.microsoft.com/office/excel/2006/main">
          <x14:cfRule type="dataBar" id="{7b705a14-cf9a-49c2-aaa3-34b9c7b780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54f8e4d-875b-4092-af48-6f417313ff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2cc1790-ccd9-4097-bf58-10fe0eeb94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daa34e5-53f6-4d05-bcf4-ea37b1a99b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24c75f9-b478-4af6-a2e6-7b2dd7d400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66f32d6-b763-4078-9806-6e2bdc0dda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fb9f4b4-a5e0-4023-822d-e3e744f38a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bd46414-633b-4101-b359-e8426696a7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4af78be-a485-42b8-815f-02d8a80575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ec30158-3d3c-41f2-947e-aa924165bd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b5669dc-9f47-493e-9a17-1c584c3716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c95ab09-2338-4aa2-83a3-79870b17f9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23a1214-8a25-4b7c-9593-d53f5acb3e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ddb127a-ccc5-4c15-afe3-324b592b87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C119:C120</xm:sqref>
        </x14:conditionalFormatting>
        <x14:conditionalFormatting xmlns:xm="http://schemas.microsoft.com/office/excel/2006/main">
          <x14:cfRule type="dataBar" id="{be625bca-d293-43a6-80f3-61b46e0992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901dddd-671d-48b4-994e-99632551d2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25ad096-7b88-4e2b-9e40-04f767b515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67603c8-174a-4b67-a4e6-17c537adcc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a4fcd00-6417-4a32-b09c-0428880e39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da2d6f5-2b3e-4364-abf0-e3986bf812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ed91203-c6ba-43fc-bd13-e9f3c2a5d3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9991516-2f4e-41cb-8526-75c30a7790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47397d1-893f-41a8-bdff-3211d70c69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336ce3a-ce20-46a1-83d9-643b1c5776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75e8136-8484-4e47-ad8f-be79407153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fe026a0-c437-4a1d-8321-8c133b4da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0d78651-194f-498a-9c12-3093723a0d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07a1186-3697-4e7c-9271-72dae33328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C121:C124</xm:sqref>
        </x14:conditionalFormatting>
        <x14:conditionalFormatting xmlns:xm="http://schemas.microsoft.com/office/excel/2006/main">
          <x14:cfRule type="dataBar" id="{84fae0ab-2384-45f0-999f-666594eda2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C125:C127</xm:sqref>
        </x14:conditionalFormatting>
        <x14:conditionalFormatting xmlns:xm="http://schemas.microsoft.com/office/excel/2006/main">
          <x14:cfRule type="dataBar" id="{84c74190-2da7-4042-a9fa-40ae9b28a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dd02fe9-1eea-4751-875f-3827a784b4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40ceed5-89fe-4f92-a132-165c54192e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2f97333-2056-457e-bb85-1366d345cc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795ae06-387c-4dbc-b122-30b0ea92d8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6c30d9a-8c04-4f3c-bbcf-44fb001537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552c894-ef63-4dbb-ac15-9f5a6be8d4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7ffa89b-69ff-4df2-9605-110b6287d4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aec5bdf-c650-47a1-b714-64936dc121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854384b-f37b-41cb-baa0-96c975a700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75745e1-f4c6-4e9a-af32-98eaf70739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5c06da8-039b-44bc-89d8-e99e4dc417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913adfd-ba4a-4f27-b137-4db3f9d3f7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6240ff7-05d7-4c83-af27-d5527bfb79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31e49b4-1b8c-4f8b-b57a-94b900ad77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C129:C130</xm:sqref>
        </x14:conditionalFormatting>
        <x14:conditionalFormatting xmlns:xm="http://schemas.microsoft.com/office/excel/2006/main">
          <x14:cfRule type="dataBar" id="{330aeaa9-7fa2-4834-8b94-0e1d08c940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58eb044-3574-460d-8e77-230b10e1c1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a828bef-d938-41be-a9df-d3bf6c25cf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5a7a727-9de2-4cc0-8e9d-925b3ca034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326d716-c45b-47ab-9ce1-da0193ff53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5668df6-230d-43b0-8edb-4363d66975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63cc3ef-3292-4352-b014-653b1e625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c09c7f3-1d66-4beb-99b2-a6f9e25248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d7b6a4d-0666-46a5-9009-1c3660b8ff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680ba6-2dd5-4c31-ab16-ee675df626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af6cf24-de53-4a1e-980b-e7b5e5ba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1523d1c-ec7f-4fa3-9636-77269987c6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30ac0c4-60b8-4907-91a2-4a8ba733fb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f208882-ccb6-4e31-98be-38a591e54c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963bc0e-427e-4508-af4d-0f0c296cfa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C146:C147</xm:sqref>
        </x14:conditionalFormatting>
        <x14:conditionalFormatting xmlns:xm="http://schemas.microsoft.com/office/excel/2006/main">
          <x14:cfRule type="dataBar" id="{9d1eb635-5f0a-40f8-a9c3-8ad3d640a1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C155:C156</xm:sqref>
        </x14:conditionalFormatting>
        <x14:conditionalFormatting xmlns:xm="http://schemas.microsoft.com/office/excel/2006/main">
          <x14:cfRule type="dataBar" id="{276d4d1c-6086-4246-9635-9f0088e4fe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51e0545-a03d-4660-aa39-0cc45e0d4f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52c047c-04ba-433f-835f-d0a1a62d55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83c637e-6226-48ce-b636-cacbb3f912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3dccdb6-0847-4fa1-b253-2c48d3e7d4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d3eba00-25b1-4c13-aab0-49d23fd104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634e422-03c9-469c-a958-6628232f3e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d4be358-8213-4f30-b119-320eb26506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f3b4ca5-d770-4f60-bda5-7208dd1fce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94af8ea-fe10-4d8e-9de3-a9c032f805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91df6c5-d29b-48cc-a1d8-e02a78b0d1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328d0c2-6425-4ccd-83bd-9e21334b63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28ece7f-b781-47b2-b331-337a2a562c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6a8c721-8f7f-4b69-bb8a-8ea729153d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c818b36-8659-4589-9b48-72dbda313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e75b564-3d06-480c-8264-6a631154d6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C166:C167</xm:sqref>
        </x14:conditionalFormatting>
        <x14:conditionalFormatting xmlns:xm="http://schemas.microsoft.com/office/excel/2006/main">
          <x14:cfRule type="dataBar" id="{ef88c2e8-0f5a-4e47-8959-5b2206b6a6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7076703-8267-443f-8b87-ce17a25c1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b425152-e366-415c-9bd7-7b3b169ab3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c8a7339-55e4-43b3-b7cf-3bf472cbed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212d966-15c2-4f07-9842-f2250d1359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35203c6-79d1-4107-90f7-f6dd0d335a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2e1229e-8aac-40ab-bbd0-3f6afbd8ea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70dec0f-3c71-45c1-b4e9-48500f4824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3c154bc-0142-496d-b02c-f2807f411e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9326aee-d0cf-4447-a5b0-b58e0bac30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cf03087-241e-4164-b989-7ce49ea0b8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bc1c58e-4d05-48e3-aaf5-3cb7d1f929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9150181-eea2-4fe9-9564-673cb555c0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0c905cf-0ced-4ec2-bf98-645248d89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3058016-9e57-4db4-ba6a-f3a095f582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c9776c1-aace-4eee-ac10-45b416875b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C170:C171</xm:sqref>
        </x14:conditionalFormatting>
        <x14:conditionalFormatting xmlns:xm="http://schemas.microsoft.com/office/excel/2006/main">
          <x14:cfRule type="dataBar" id="{7b8736f4-f975-4ac7-9b1d-fb55c28649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98bb9ba-d822-4edc-bf5f-3006327a01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9a17d90-7343-47be-b813-4a94bfc30b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1cadcaa-49bb-4a62-adf2-510cce830d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344d12d-264e-48d3-8d41-c2cae8db69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984a8c6-9f99-457c-89aa-2a444403b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3cbea1a-198d-4389-b388-31af1e0838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2d008b2-d6a7-4823-8f24-09f4a09cb4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f31484c-6dd3-47c5-be34-5106f38c04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73fafc4-36e2-457a-88e0-67027c9379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75b4a2d-8439-483b-af60-3de3f45afe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d6552fd-5145-430f-be44-432d3c2eb7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b8856fa-31f2-454e-a7ac-2639f3239b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f0cbf86-da3d-40d0-9870-92a6fd99cd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dc656f2-12a6-45d2-b4f8-72ce5b738b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28510ee-6c4b-4345-a73e-84e7b484c7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C197:C198</xm:sqref>
        </x14:conditionalFormatting>
        <x14:conditionalFormatting xmlns:xm="http://schemas.microsoft.com/office/excel/2006/main">
          <x14:cfRule type="dataBar" id="{6f601b1e-0d26-4de5-8c20-061271f23a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C216:C1048576</xm:sqref>
        </x14:conditionalFormatting>
        <x14:conditionalFormatting xmlns:xm="http://schemas.microsoft.com/office/excel/2006/main">
          <x14:cfRule type="dataBar" id="{824f1b05-afa6-4c02-a1c6-0ab0e64b7b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1680476-0d1a-4a4d-a9a5-b9803360ae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F56:F58</xm:sqref>
        </x14:conditionalFormatting>
        <x14:conditionalFormatting xmlns:xm="http://schemas.microsoft.com/office/excel/2006/main">
          <x14:cfRule type="dataBar" id="{cd45b744-1a12-4e0e-8272-b1012829f7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53b27f4-31ce-4ff0-9805-90a6756c12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149aaca-3fc6-40de-b309-a03c953a6f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047ddf4-0aa4-4b19-82c6-03657d6d7c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3ea3853-1be9-4724-86bb-8e80f9c6dd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F61:F62</xm:sqref>
        </x14:conditionalFormatting>
        <x14:conditionalFormatting xmlns:xm="http://schemas.microsoft.com/office/excel/2006/main">
          <x14:cfRule type="dataBar" id="{0973bbfe-4df4-417c-a254-4d3ce28dc5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ab4fdf2-0ccc-43e1-aea5-fe7c483384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F64:F66</xm:sqref>
        </x14:conditionalFormatting>
        <x14:conditionalFormatting xmlns:xm="http://schemas.microsoft.com/office/excel/2006/main">
          <x14:cfRule type="dataBar" id="{c171daa3-5acd-4d50-9fa6-ab61052423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fe164fe-6b5a-427f-9530-cc04aab70d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e02a1ac-9dd9-4be6-a241-3e53b27c4c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02ab386-febb-4479-aa6c-65bcc0f9b9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9ad829a-033e-49d3-a36f-b7afdbcc66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F67:F68</xm:sqref>
        </x14:conditionalFormatting>
        <x14:conditionalFormatting xmlns:xm="http://schemas.microsoft.com/office/excel/2006/main">
          <x14:cfRule type="dataBar" id="{1827976c-c09f-4dc2-a396-4af3fafa95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52fe132-de7f-4ccc-a794-7928f5eee6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d2caaec-5c91-42cf-abe8-28c3ed67c4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6d351c2-ec00-4f1e-a6b6-bd9b10ab35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7af0a04-421e-4a26-869c-05f2a35e13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F70:F72</xm:sqref>
        </x14:conditionalFormatting>
        <x14:conditionalFormatting xmlns:xm="http://schemas.microsoft.com/office/excel/2006/main">
          <x14:cfRule type="dataBar" id="{0da64594-760d-40a6-a59b-3e5ea01da8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3ad77ca-4438-41da-8191-75b6f6245b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128c2d2-8a3b-4709-bb98-8f83b1f259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8b66f14-d73d-4662-a566-143a118775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e1a4a74-884a-4a02-945a-3e5c9d6aba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F73:F74</xm:sqref>
        </x14:conditionalFormatting>
        <x14:conditionalFormatting xmlns:xm="http://schemas.microsoft.com/office/excel/2006/main">
          <x14:cfRule type="dataBar" id="{d58c9b3c-58b6-43f9-9a1c-6f253ed0e2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2bb5c0e-9f70-40c6-a264-7dcea3bd12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69d4d9b-e99f-4506-8d64-32e9f5ad8c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9e9f1db-caf1-4764-b7f5-e16e168464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ec3d639-2e44-4ceb-a888-8663681ca8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F75:F76</xm:sqref>
        </x14:conditionalFormatting>
        <x14:conditionalFormatting xmlns:xm="http://schemas.microsoft.com/office/excel/2006/main">
          <x14:cfRule type="dataBar" id="{ab8b784c-3d49-4fec-9e63-8385288c3b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1b1a41f-dcdb-4103-9d62-dcbc01c87d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365c02-037c-4341-bc81-78a8faebf7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7605d3f-5f9f-4724-a79e-488799910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5a4dfa9-85c2-48fd-b903-3700740799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F77:F78</xm:sqref>
        </x14:conditionalFormatting>
        <x14:conditionalFormatting xmlns:xm="http://schemas.microsoft.com/office/excel/2006/main">
          <x14:cfRule type="dataBar" id="{8bcaebe7-b6ee-4ca1-bb34-e39130e4e5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f327947-f363-4f1b-876c-95f4b96c24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d2ef976-e731-4a72-9d77-4c2541471e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aa84137-9fdc-4e01-9aed-06d83e6ecc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1045efb-6bcc-4706-a180-a9e58102c9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F79:F81</xm:sqref>
        </x14:conditionalFormatting>
        <x14:conditionalFormatting xmlns:xm="http://schemas.microsoft.com/office/excel/2006/main">
          <x14:cfRule type="dataBar" id="{89ba3d8c-5819-454f-9867-701fb81877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8ecd704-42b7-4780-a109-dadb7d2a04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e7e242b-8297-463e-9628-4b2574f49b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67403c2-b0ec-409f-b100-01bad4d0c9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70a4e21-8755-4c6e-9b3e-02b98f1a33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F82:F83</xm:sqref>
        </x14:conditionalFormatting>
        <x14:conditionalFormatting xmlns:xm="http://schemas.microsoft.com/office/excel/2006/main">
          <x14:cfRule type="dataBar" id="{b6fa9348-0f54-4ad3-86f2-620b244c8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0e25840-df2c-4f00-a468-820420c1f3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d85dbd2-536b-48ae-a229-25f56a3db6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be43b5a-488d-468e-856d-f2b3720eb8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d5eed1a-093b-479e-b5ca-b0b29d3279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F84:F85</xm:sqref>
        </x14:conditionalFormatting>
        <x14:conditionalFormatting xmlns:xm="http://schemas.microsoft.com/office/excel/2006/main">
          <x14:cfRule type="dataBar" id="{06f54318-a6f3-4aa5-9ba9-f01ec3b44d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8e32e84-df2d-4b04-9181-4107d43341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5b193b0-aefe-4063-b43e-7e0f4eba04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6082ddd-073a-41e4-a077-92ce0c1d6d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c33e9f5-97cd-4d0f-86dd-de56a3ddc4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F86:F89</xm:sqref>
        </x14:conditionalFormatting>
        <x14:conditionalFormatting xmlns:xm="http://schemas.microsoft.com/office/excel/2006/main">
          <x14:cfRule type="dataBar" id="{d52fbf6b-6bbd-436b-8455-491c482b27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283161a-8334-4609-bf75-2ff46a172f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b054291-2e76-4c4c-83cc-15bf426eb4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edc3259-5531-4b9d-a405-82d47377c1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176bd57-3574-4ba2-ad7b-00f6b95d31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F90:F92</xm:sqref>
        </x14:conditionalFormatting>
        <x14:conditionalFormatting xmlns:xm="http://schemas.microsoft.com/office/excel/2006/main">
          <x14:cfRule type="dataBar" id="{815998cb-7ea5-40d6-9ca8-80cd6137b1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0a37213-a3a3-4032-8006-bb2208da2f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76c7c14-b105-496f-9917-e202502fa3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0acbbe9-bb0b-4f95-912e-741ab89583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205c22d-68d0-442e-b54d-24720fc649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F93:F94</xm:sqref>
        </x14:conditionalFormatting>
        <x14:conditionalFormatting xmlns:xm="http://schemas.microsoft.com/office/excel/2006/main">
          <x14:cfRule type="dataBar" id="{1c8a7062-fb0b-4f99-8062-782064a802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9c92a38-7a38-4434-b7a0-0e5e31900f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ce4c098-85cd-4281-a5ad-137102ee3e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9df1920-9c99-4bea-ae2c-9ff5460cea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4bae3d4-816f-473d-820c-11b2e7e6f8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F95:F96</xm:sqref>
        </x14:conditionalFormatting>
        <x14:conditionalFormatting xmlns:xm="http://schemas.microsoft.com/office/excel/2006/main">
          <x14:cfRule type="dataBar" id="{e8e9017c-0892-4694-9034-0e4b2eb33e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d741bb0-7337-4150-ad2c-a743241429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66cf0b2-46c7-469f-be8e-e2c587b61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4f9d048-6644-4d04-b73c-72b552238a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67b3db5-9a49-4937-b125-a68fe1f690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F98:F99</xm:sqref>
        </x14:conditionalFormatting>
        <x14:conditionalFormatting xmlns:xm="http://schemas.microsoft.com/office/excel/2006/main">
          <x14:cfRule type="dataBar" id="{22f5894b-3291-43ab-b747-d7a2e1d4cd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85b7840-d75a-41b5-b41e-8a0b3be0d2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792e71b-6338-4259-8122-350833c8a4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74fd67f-cc12-4de9-8044-901b27f381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F100:F101</xm:sqref>
        </x14:conditionalFormatting>
        <x14:conditionalFormatting xmlns:xm="http://schemas.microsoft.com/office/excel/2006/main">
          <x14:cfRule type="dataBar" id="{c077cef0-63f6-44af-a949-2f83383b08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24e3c91-9488-481a-95f2-a0f7b806a4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32f7f00-a5b3-4aec-a42e-8620c7597d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b35c031-0ddf-4fdb-a62e-163fa29dbf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5e80d53-7df4-45dd-9940-aad2eab2cd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F104:F105</xm:sqref>
        </x14:conditionalFormatting>
        <x14:conditionalFormatting xmlns:xm="http://schemas.microsoft.com/office/excel/2006/main">
          <x14:cfRule type="dataBar" id="{d6d13965-c408-4555-b39b-0320c96a6c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cfa401d-b710-4aea-ba55-a96ed79b84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ae702d6-1f64-4187-bc14-280f9c39e8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c223dc8-0ebe-41cc-9725-191f417bff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d7ea08f-42bc-48a4-9d36-6c8c547863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F115:F116</xm:sqref>
        </x14:conditionalFormatting>
        <x14:conditionalFormatting xmlns:xm="http://schemas.microsoft.com/office/excel/2006/main">
          <x14:cfRule type="dataBar" id="{c4b82fdd-2b2c-4b8b-99a3-6fecd19971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0cbd2c0-2222-40ad-a97a-be9e56a825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61df257-b0df-495f-a4d9-377d896a9c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8fae953-3419-4da8-9e8b-3302cf09f3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5d2d501-4a0a-4f90-9282-9f6fbce0b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F117:F118</xm:sqref>
        </x14:conditionalFormatting>
        <x14:conditionalFormatting xmlns:xm="http://schemas.microsoft.com/office/excel/2006/main">
          <x14:cfRule type="dataBar" id="{d85a5802-eb49-4cb1-b79c-cbab10ee1d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96cd71d-be46-47d3-ae9e-5588d9ec07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58660af-702d-4d4c-b3d3-df42edbb76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a1c11f6-63bf-4370-96a2-4ad450013f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acad8d1-70ff-4871-aca8-8c0aa6f737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F119:F120</xm:sqref>
        </x14:conditionalFormatting>
        <x14:conditionalFormatting xmlns:xm="http://schemas.microsoft.com/office/excel/2006/main">
          <x14:cfRule type="dataBar" id="{1ad895db-afe7-43cf-9417-63924d8ee7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1600ecd-e9d9-4e4b-9cac-5b0d07e4f5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6c72754-c366-4e1d-811a-d0b2a82cab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0d0bc37-888d-4bea-a2df-79fd98bfd7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26dc48a-2364-48e5-93a1-f0564c8704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F127:F128</xm:sqref>
        </x14:conditionalFormatting>
        <x14:conditionalFormatting xmlns:xm="http://schemas.microsoft.com/office/excel/2006/main">
          <x14:cfRule type="dataBar" id="{bd16d63f-8346-4c7d-a98f-0da26f6b09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c06339c-7a20-48f7-9da8-aced29272c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314adcf-6cfc-4e02-b9ee-f22ab4d8d3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df06a84-a543-4b1e-ad1e-755031404e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e562a00-c504-47ab-a00a-05488b41e0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F129:F131</xm:sqref>
        </x14:conditionalFormatting>
        <x14:conditionalFormatting xmlns:xm="http://schemas.microsoft.com/office/excel/2006/main">
          <x14:cfRule type="dataBar" id="{3ca88e03-ad3b-4c56-9e83-04b8425aee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c7fbaa6-8ce1-497c-b87a-56364e4d7d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6d949f2-0e0e-4eaa-9626-db65e2e813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6c199b2-d64a-4b0f-adf1-309743e5ab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f2b224a-8e78-460e-a28f-8eb8dc9f82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F132:F133</xm:sqref>
        </x14:conditionalFormatting>
        <x14:conditionalFormatting xmlns:xm="http://schemas.microsoft.com/office/excel/2006/main">
          <x14:cfRule type="dataBar" id="{e8e172a5-5649-479c-9e4e-37f71c17b9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18557aa-2724-4b38-9787-be812ad7e7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2796f8a-6869-4e5a-8571-584beddc63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43508d7-c54e-44fa-a79b-57f7040500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5a209c5-b00a-4783-a2eb-8cf7042058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F135:F136</xm:sqref>
        </x14:conditionalFormatting>
        <x14:conditionalFormatting xmlns:xm="http://schemas.microsoft.com/office/excel/2006/main">
          <x14:cfRule type="dataBar" id="{f0437c72-6fc3-4d17-b435-355faf8f33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F145:F215</xm:sqref>
        </x14:conditionalFormatting>
        <x14:conditionalFormatting xmlns:xm="http://schemas.microsoft.com/office/excel/2006/main">
          <x14:cfRule type="dataBar" id="{61496868-c6bb-4e90-b5d3-70ee0c0cdb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I64:I66</xm:sqref>
        </x14:conditionalFormatting>
        <x14:conditionalFormatting xmlns:xm="http://schemas.microsoft.com/office/excel/2006/main">
          <x14:cfRule type="dataBar" id="{b5ac0656-8aab-4371-844d-2c381e1226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e1330ed-f0b1-4311-805b-d967fe6295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014001c-e9d7-4e7e-8312-2de6c539ec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143b2ec-fbb2-4c5d-af50-19bd9b3db8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588ba6d-a05e-43d9-95e8-26377d57c6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ef65204-fd60-4635-b781-9693144e69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39d0f83-dd32-4219-b363-6f32c26f60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6fc2d44-59bf-4450-8d28-dcb6f02c1b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3b1e858-8e91-4736-99b9-e43fd06bbb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f96e5c0-8771-4ae4-87ed-3a5ecb4cd2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7d65617-5fea-4a6e-82e8-1a8af9f7f6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b4030ab-f23d-4ed9-b047-74d7e763da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I67:I68</xm:sqref>
        </x14:conditionalFormatting>
        <x14:conditionalFormatting xmlns:xm="http://schemas.microsoft.com/office/excel/2006/main">
          <x14:cfRule type="dataBar" id="{315bd7f8-5372-4df7-a366-edb480ec03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33eef2d-9017-4179-a9cf-164376d064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46677d9-efce-4d06-babf-9a5ef78685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673c1b2-95d6-45c5-8c2a-028473f653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e3444a9-6355-45ba-9540-fbaa946072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c9ebc37-f192-4141-8ef7-77678eeab5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eef9516-4816-4cda-aa46-4e87735d77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00a9afd-d7a2-4996-a9f1-997adcbf91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028c28f-46c3-467d-8935-2a67a0effb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72eb0ee-cafb-45b5-aafd-b4f3987984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a462e76-b101-440f-82ee-bdd8344f47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c03d36c-1015-4386-9023-b418a5c3c0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8f169ef-956f-49e5-abf0-79ca222732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501b592-8a43-45df-a042-7aa5fee8f1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I70:I71</xm:sqref>
        </x14:conditionalFormatting>
        <x14:conditionalFormatting xmlns:xm="http://schemas.microsoft.com/office/excel/2006/main">
          <x14:cfRule type="dataBar" id="{5cd3ad98-a29a-47fd-9955-3c2c1a87a9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1fbd929-e139-404c-a474-0c236cba4d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d58d1ac-8805-40c1-8967-6acc90e203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eaf5b26-1d11-44e3-8b2e-bfc1571b36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51aec0d-abec-44a2-91d7-e1f32953d5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c0ff596-dc51-4fb7-a078-e16be8ccdf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596530a-0376-490b-979a-213ffd8f87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077e363-a87b-4146-a7a1-373894ab83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9c65359-18d3-4cee-879a-6294355230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e1f362c-e440-4f54-ae72-be5fdf05f4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7c436b0-7696-4835-9830-dda36e0f58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743e1f9-892d-48f4-a2bd-e202d259bd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a2d7fa1-a1a6-4bee-a8dd-dbb5dde87a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756540a-03e2-4241-9af9-0f1f4ffc26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I72:I73</xm:sqref>
        </x14:conditionalFormatting>
        <x14:conditionalFormatting xmlns:xm="http://schemas.microsoft.com/office/excel/2006/main">
          <x14:cfRule type="dataBar" id="{76eb393f-895e-4973-868b-39dceaef65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824541e-4639-4b09-b60f-6e3140916b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ecc3731-e7b5-4033-b768-cb73e6748e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c4b4919-cbe8-4f39-824d-4d8d12c402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bae70d5-53c9-4360-bb05-4ffd99fcd7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4b169ff-4f2a-4736-b0cc-2392db2e14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8518b48-d25a-410d-9b7d-33470b35a7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032d1fc-42a6-41fc-af86-af09d5b435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22d14a9-81f2-43a2-9f0d-3bb3ababa9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bc61cd5-1827-43d3-8740-bc1f2b7801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1fef7f9-0d91-4fe9-be36-64cf2064f4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06edfec-ccf6-4aa0-8a1f-9d4a34384a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75b3a51-639a-49f6-945a-6cc4e7ca00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ef0babe-37e1-4d44-980a-b7122ad7bb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I74:I75</xm:sqref>
        </x14:conditionalFormatting>
        <x14:conditionalFormatting xmlns:xm="http://schemas.microsoft.com/office/excel/2006/main">
          <x14:cfRule type="dataBar" id="{b46f3c56-7579-46d1-a259-e525653c03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ebd9455-17b1-4876-908f-eca631155b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144b669-3b24-44d5-bd04-e8838ad4f6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87a4a6f-f91c-41ae-8930-e1841494da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e4cb959-2e18-4303-8e60-bf5c2be5f2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84965bb-62bd-42b8-aa78-d4fc251992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a21e9d2-8202-4fea-a4a8-b669ea575a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248a6bd-6654-4a0b-ab6e-2a4d66d158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23062e2-ee14-43af-9d60-59633a952d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2ddd34c-7d48-4624-99a0-a9cdb6bfd5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8e39b87-e8ef-4d06-b938-0dc6a96dfe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b824075-91bf-4f15-9af3-0b3a20ca41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1ce3539-4828-42b0-8a96-bfa65034c7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08ae526-5a08-4f80-9e0b-b83f798b32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I76:I78</xm:sqref>
        </x14:conditionalFormatting>
        <x14:conditionalFormatting xmlns:xm="http://schemas.microsoft.com/office/excel/2006/main">
          <x14:cfRule type="dataBar" id="{24afe578-c5a1-4648-98e0-2293c19ece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9d09f41-3b25-41bb-b0d2-58c26d15cb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2416d1c-405f-4708-b577-820295048d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dc61d18-8eaf-4aff-a251-424ea1aea1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459c493-835a-4817-a122-910138cba3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e343b91-eac9-4a22-992d-21c5c887f1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edc4c19-b885-43ff-ad85-210845001a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c133c67-2f67-4460-b52c-56b60f3587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c797061-922b-460c-87c9-77f102557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e15bfd4-1032-4d86-bf0a-29462d0220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4018abe-9d50-4ef4-8b83-d8f8477de2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a3d905a-7c33-48ea-bebd-40aac891f6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47db45e-7eed-4f56-9fe1-515c8ee74f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bd4ebe6-419e-4b75-aff8-6fca585949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I79:I80</xm:sqref>
        </x14:conditionalFormatting>
        <x14:conditionalFormatting xmlns:xm="http://schemas.microsoft.com/office/excel/2006/main">
          <x14:cfRule type="dataBar" id="{59a1e507-1683-4e03-8724-52bfef6f6d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019cdaa-25d5-463d-a964-0f9acd40dd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c03039f-48f4-4cc1-a915-afcd59e6ca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81f4e44-2d6a-4be3-9076-bb4113800a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ad43012-a4f4-4163-a196-c8682ced56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b7155d7-9eba-424e-97e0-fea2c7511d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ccb359b-00b9-4c70-961c-8121e57e6a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500db36-5c46-48f8-a5f4-406cec9d8f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7959236-484f-4d0a-b1a4-5017cfd4ba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808e844-85bc-4456-a829-3af21955df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f35944e-449b-4773-8381-4c60e7fbf6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db8b97a-cfea-4e14-8212-3243af5078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fbf8ad7-26ae-48e1-9c90-43755d065c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I81:I82</xm:sqref>
        </x14:conditionalFormatting>
        <x14:conditionalFormatting xmlns:xm="http://schemas.microsoft.com/office/excel/2006/main">
          <x14:cfRule type="dataBar" id="{423dd4a0-ceaa-4731-9777-e2193d7b2f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ebd178b-44ed-444e-b817-a62d1c7432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b4faa58-26a1-4b8c-a7b1-5463f04c4b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088bb1d-5b1f-45c3-9785-2ee3b224e9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c1757f1-21a6-421e-9a2a-b7a11ced7f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5bb3232-0b83-40c6-b3f2-73883af5cf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c4dbfd5-476d-4cf3-8d61-05c6e1c15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0570e37-0359-41c3-a5b0-09c2170afb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3881025-612f-4b4a-b32a-71e96d351c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c271159-f677-4d85-8616-dbbd878075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0f38d5f-a9ba-4298-b9d8-95a13b9ff6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d3df162-a4fd-4940-8972-0fec38ac5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3bb5e2f-1819-416d-aea5-69fa30adf8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547ce06-c88c-4951-be89-7a145cad02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I83:I84</xm:sqref>
        </x14:conditionalFormatting>
        <x14:conditionalFormatting xmlns:xm="http://schemas.microsoft.com/office/excel/2006/main">
          <x14:cfRule type="dataBar" id="{d05e9779-2d35-43ac-a443-af8852936c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679065f-20a0-42ba-910e-0fb10f6a8f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b819738-46d8-4055-96df-2f8019729a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649df18-a035-4f1d-ad55-7009cc503a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7336ccf-8436-4b8c-9860-7b8872c5a1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82c5258-23e5-40cb-8958-511926ed6a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1dfc353-9eab-4cf6-848e-092f6d388f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6653e39-41f7-4aab-8691-b41c23a1dc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1c399a8-235f-4be0-a132-525fd0e4d8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cf4c135-890d-4be5-9743-21f7d8989d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bab23b1-d972-4573-9d39-6a2052b126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874f0f6-33ce-48d9-8f1c-1260a72256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85c77e6-8c80-4878-87a6-945e0f780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3c233a2-7cba-4348-b95e-f3b220ef27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I104:I105</xm:sqref>
        </x14:conditionalFormatting>
        <x14:conditionalFormatting xmlns:xm="http://schemas.microsoft.com/office/excel/2006/main">
          <x14:cfRule type="dataBar" id="{dc6f7d7e-cad5-4cdc-b813-c20f5f3968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I108:I114</xm:sqref>
        </x14:conditionalFormatting>
        <x14:conditionalFormatting xmlns:xm="http://schemas.microsoft.com/office/excel/2006/main">
          <x14:cfRule type="dataBar" id="{0858178e-6ece-482e-8768-0577a41c8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e4f6a21-4f66-4e2b-89d0-f6fcb3a8ee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3799c79-38e5-4d09-9517-84512dcd39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1e5d6ef-6b81-4a44-8d40-0042b3f61e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79b046d-2e5e-41ca-8480-2c88eb57de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e1cf1a3-84b5-497b-837a-2ada88ed56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1dabbd3-1f65-4cc7-bdc0-195c791f77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25fcb7a-39c0-40af-8896-e1d527b1fc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62dfa23-3fe7-43a4-a3aa-d633b7d39e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1e22f2c-0539-430a-bea1-a22379e604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a96d7cc-d407-4150-9704-e6a102a061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fd1e5d4-507b-4258-bcc0-b5757a49e9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79ac007-b3a8-40f5-b843-65b0c2f22f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I109:I110</xm:sqref>
        </x14:conditionalFormatting>
        <x14:conditionalFormatting xmlns:xm="http://schemas.microsoft.com/office/excel/2006/main">
          <x14:cfRule type="dataBar" id="{e0845c87-8b0c-4834-919a-1cffdbdd8f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75b1da2-c24a-48d7-8e83-34775438b7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8978cb1-d41f-404f-95a9-d87de2df03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f937691-bdcb-41e9-86b0-9699faf1b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ecc6d29-aa20-43bd-85c6-e0ab6fa798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22e8ffe-951f-4a46-ba42-2d7d40e763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7c99f28-f553-45d9-8577-8ca07b7403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2a4cfbc-6472-4453-84d0-9195b4a0dc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7a1db72-9693-4d8a-938c-f51f9a5515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0752c88-3869-4a7a-96c5-cfd9f5bb65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fd17b5e-694d-4874-8285-3a1b23675e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1c9b892-aa84-4986-824d-2dcb3babf5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91adc34-e855-451a-925c-e362f49c10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b75c3e4-8fc8-439b-88bd-c6bd9cb585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639d146-bbfb-47c1-972c-d220875db5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I115:I116</xm:sqref>
        </x14:conditionalFormatting>
        <x14:conditionalFormatting xmlns:xm="http://schemas.microsoft.com/office/excel/2006/main">
          <x14:cfRule type="dataBar" id="{ec795003-23a5-46ee-b16c-69e058fc9a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a4cc66d-8137-4338-a58d-a9298bd285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2e40d55-4951-4546-a36e-5ced5677ce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e8fa91a-bd0a-4d00-85fe-9c490cd66b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34e65ac-5a6a-4f6c-995c-77a9414ab5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938480c-d431-41c8-b9c5-ff8d585b74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e23249a-94fb-4e2f-8027-814a3474bc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fd92bd6-ecd1-4186-9bc3-196381ea3d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f38c8c1-906e-4ea7-91b3-9217953d92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d582765-d987-40e0-a56d-78b9234be2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23bb739-c015-4997-80b3-0b7338289d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d610146-36c9-4a19-bdf6-bcc77bf56a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9359cdf-08ca-4cde-a264-c3b3b1ac11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5e7f210-3761-470f-b1a7-ff15f03791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5900226-7a94-4d9f-8d7d-be67e29c32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I117:I118</xm:sqref>
        </x14:conditionalFormatting>
        <x14:conditionalFormatting xmlns:xm="http://schemas.microsoft.com/office/excel/2006/main">
          <x14:cfRule type="dataBar" id="{c18e601f-66c9-4def-a50e-9e4419675a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3f782c2-2b75-4089-894e-57b866aff8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96263ed-ceea-4806-beb8-4004aeca56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8c09b8e-9092-4809-82ee-c90b2901bd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0ece9ae-fe44-457f-854c-d9e12212eb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3a8d62b-7681-4dea-b8b6-b699ace1f2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58051af-a85e-41a2-9066-d8362c22f1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fcd8d35-0974-4965-9075-3dfe01d1b7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cb40a5d-e278-48de-bdb0-a00dccda97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2ca46ae-5879-42f8-b306-1e155eb572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716b3bc-57b3-4cc7-9159-9216cb7bdf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a65a3ae-510d-4ffa-9cde-e73d3f80be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96e05f4-08e5-4370-bd9e-980ee27a10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dd2e98e-8456-477d-b1b6-99ea53ec06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134b3b0-ea6b-409d-a769-80a38dcedf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I119:I120</xm:sqref>
        </x14:conditionalFormatting>
        <x14:conditionalFormatting xmlns:xm="http://schemas.microsoft.com/office/excel/2006/main">
          <x14:cfRule type="dataBar" id="{49cdac4f-213e-4927-99a6-01da6ec22d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f0b8403-de8b-43fa-afec-e119c4d4b5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2d6a23d-55aa-4705-ae29-554ddcdc3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58e82e1-b784-4a5f-a9eb-1699de2ff7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e255d40-fe59-4161-9c20-9d95c332b4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fefe005-9735-49c4-9528-313050b9ba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f367e1b-68e2-45e7-95ae-4893770f42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2bd1bef-f690-4912-97d6-455884be28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25c270e-15df-4ec4-b2c3-6d7f27d302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53fbafd-4274-4276-8871-f8f4ffb0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40d35d7-f311-41a0-a1f5-ee90d8d182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5943817-db09-46ca-b6f0-722be2210f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af8d212-7d13-402a-a522-cd2b117692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c62ed9d-ee2c-4aa0-ac60-be5b6a0a1a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c858f49-e581-440c-bcbc-187a8ad900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I121:I124</xm:sqref>
        </x14:conditionalFormatting>
        <x14:conditionalFormatting xmlns:xm="http://schemas.microsoft.com/office/excel/2006/main">
          <x14:cfRule type="dataBar" id="{b05a48dc-8e46-4343-b517-9fa6eea3b4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a6fefce-c4ff-41f0-9984-e244ebcaf9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c631b90-ed40-4e02-b842-4ff53ff7b6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9e140e5-c945-4b96-8d61-90a3c42231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9f1568f-9cd7-46af-8aa4-608016ec75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39c9260-3e5d-4555-b94e-f71bcaf349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1393e20-4e50-4600-a9eb-7043ea5e5c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b4ef946-2551-4c29-b2d3-6641e3ca35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7b92dc6-b38c-4e88-9119-ce1ed1f5be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a9343f0-65fa-44f5-b709-c0505a6860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9fe1904-e6c1-406f-99ac-95dc2007bf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757638f-4d17-4d31-a7b8-7d0120a1c0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1aede7d-98b5-46ed-b965-0bd4edd3d2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9cb17ff-d9da-4975-836f-8ced5398ad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a4c7933-9b8d-42b8-b61b-800675d359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I125:I126</xm:sqref>
        </x14:conditionalFormatting>
        <x14:conditionalFormatting xmlns:xm="http://schemas.microsoft.com/office/excel/2006/main">
          <x14:cfRule type="dataBar" id="{9162a487-1cf1-4c10-aba6-0bc3621a6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I127:I128</xm:sqref>
        </x14:conditionalFormatting>
        <x14:conditionalFormatting xmlns:xm="http://schemas.microsoft.com/office/excel/2006/main">
          <x14:cfRule type="dataBar" id="{471c0904-fd13-46fb-b7d5-baa4a46cb8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a772a71-b28e-43bf-89b4-d98840da1d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fe35e74-eb29-455b-8810-e69f367142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fa343da-17c9-44da-be14-c1780b9fc4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f5255a2-cf00-4729-8806-3e4278882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94356ce-aa0e-48c0-937a-9172021085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9500733-a1d4-4951-a31f-44ec0c75eb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1408f06-a863-4543-bfd9-631cfe13cd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e8c48f6-32c9-4981-ae0a-6163b1fa55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5ce7091-f026-4a9b-a2f8-a23d30df00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28bad28-0c97-4f9c-a15c-b297864a5a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457312b-6f89-4364-be62-1c0ba5670a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b7a97c6-e96f-4181-9a01-a2255b2ebd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ff73ebc-75e8-4893-9045-58da968843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c006bad-8519-4bfd-92b4-e2c8d3edb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e2502aa-38a5-4859-bc40-be0cdbb76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I129:I130</xm:sqref>
        </x14:conditionalFormatting>
        <x14:conditionalFormatting xmlns:xm="http://schemas.microsoft.com/office/excel/2006/main">
          <x14:cfRule type="dataBar" id="{3dd2ee31-a3b4-42a8-9dbb-043ae65fe7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e6c713f-1b53-4892-b887-51c0be588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35e703f-37c7-4fa1-bec9-0443226fae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6bda2b8-c6fb-42d4-b5ce-d66fdc58e8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9eecab4-d3dd-49f7-ac30-4acca23e6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657f6f7-fe2e-4ed6-8c69-13f290a2ed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d27efb7-afce-4d9c-a764-d98da2f96d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d69909a-2e13-4f4b-8a7f-e2b8aca834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ae7f4f7-3e50-4138-8fc4-dac04d81d4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57eece9-2478-4b65-97c2-dd826f3604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d92f37a-0260-405e-8dba-30aa70fc87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51396fd-4b77-4bfe-980c-c997f4907b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8c7952a-dc4a-43c6-89a7-daf3108b5d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707bacc-01cb-4556-b7cc-dfa86ca1ad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a8eae44-1802-4f4f-95a2-83ae13f9c8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0839013-8515-4d62-9d40-323fb1e840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I131:I132</xm:sqref>
        </x14:conditionalFormatting>
        <x14:conditionalFormatting xmlns:xm="http://schemas.microsoft.com/office/excel/2006/main">
          <x14:cfRule type="dataBar" id="{9303b28b-bf58-4414-b351-15a877c46b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cd5d6e4-ebcd-40cb-8c49-2cc1a80868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f9c0988-ccc7-4f7b-bef1-c7a60d8379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abd2e74-0520-4ce1-8204-d16821ba09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b2a9e4e-6dab-48e7-961f-8c45b14e98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39e605c-0747-420c-8f40-3288306001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ea22600-5a5b-4c56-831c-010cd6f62b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1effbec-d0a5-4089-abf5-bc789db2cb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7a2c83c-4820-4275-949d-261fa8ca2d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95b6244-b553-4e43-959d-e3fc0b762b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3f08616-6a0b-4b80-bade-c91f7528f9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fe7fdcc-c566-4a60-a16f-dad616a7f6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368ccf5-df01-48f2-bd23-b2ddae0a42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706b028-e2da-4fb8-8675-91e3b027f7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4ab7ebd-4ad8-437d-8ae7-82237eb3b0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145cc21-767d-49d6-97fb-bce4de591a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2af2676-0500-4c06-8585-8afad6125e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I135:I138</xm:sqref>
        </x14:conditionalFormatting>
        <x14:conditionalFormatting xmlns:xm="http://schemas.microsoft.com/office/excel/2006/main">
          <x14:cfRule type="dataBar" id="{192a8444-6ac6-4275-8e37-f5cdff5b2b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I140:I141</xm:sqref>
        </x14:conditionalFormatting>
        <x14:conditionalFormatting xmlns:xm="http://schemas.microsoft.com/office/excel/2006/main">
          <x14:cfRule type="dataBar" id="{a6197128-5167-46fb-a99d-723a40b781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909f68f-3657-433b-aab8-f81c131768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3a37820-2b25-47cc-8a85-759f4d8129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c56057b-24a1-495b-9f13-3ab277cf6f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33d9d61-407d-4447-895e-ab67dbb801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c8d63a9-ef82-4776-bd12-0aa52f5b79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5c25e6a-d4fc-45e1-bae3-6492f5fe4d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6cf3b53-f3a2-4afa-99c3-eb7c379595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d239c4e-a3d1-4a9f-818e-11af275188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31d7b8b-bc41-48a9-9b0d-c11bd6446d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8c293e7-dab2-4fc5-bc47-e50b190ace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4fa7a07-3d40-4cdf-9b7d-e79e8441f1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f5a7bad-4f98-4bdb-a3d5-de75d814b6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141b0d8-f6ee-46f9-b415-c3b9424e27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7da7485-93fd-4165-8071-d2426e7653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6f06ae3-3bab-4a74-a135-46a2aaa52c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490760c-3193-4810-abd0-6db7240aec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I142:I145</xm:sqref>
        </x14:conditionalFormatting>
        <x14:conditionalFormatting xmlns:xm="http://schemas.microsoft.com/office/excel/2006/main">
          <x14:cfRule type="dataBar" id="{368d6600-feba-491b-be3b-009e0d53a4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22c36b-8ae6-4acc-9855-8b9bd65138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a4442f5-b8ec-47ee-bf8e-0cd3a2edc9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7125176-b014-4948-98f1-c3ee4c9df3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3c8fe80-895d-45b0-ac5d-135d1150a5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c5b7f64-7f04-49cf-b7a2-72e0176737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64387f5-2dea-45e8-acab-11c2a0cd8d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804df33-d259-445c-97c2-d1227f5a8f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5c3e33a-4c0d-4313-97bd-a52f35b17f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eb32ab5-16cf-43bc-9408-1d9d6bc1c0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4148be6-bc41-4d38-90c0-3918d5dddc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1726fe1-7391-49ec-b28c-815932d27b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33255ff-4cad-4d00-8729-fa1c1e071a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c720362-8219-483d-85c7-180fbd18f4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fde3a4b-fa34-4b2f-b996-7481f7517e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0c14faa-579b-41bf-9cdd-99a32058d5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8950638-b39c-4167-b842-05846d5484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I146:I150</xm:sqref>
        </x14:conditionalFormatting>
        <x14:conditionalFormatting xmlns:xm="http://schemas.microsoft.com/office/excel/2006/main">
          <x14:cfRule type="dataBar" id="{254b4ee3-e9d0-4c5e-9301-1fbfb6c468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157abfa-86c2-4925-ad8b-c367251a4b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04c9d49-c8aa-4fe0-89e6-c0119541da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ddeb2fe-5cef-468c-8301-f442dfb37e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f1ee249-99dc-4ac6-bc89-a80fc8aa3b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bee6c00-621a-4fb6-b07f-b93f1e0f0a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1b97571-ec9b-4efb-a01f-29b2db320f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0baa7d1-7a07-4ef9-a4f5-424385287d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00d47c9-cd7a-43b9-96a2-fdfb6b1a37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a12c65a-1e1d-4057-935b-87873b0cdc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894cebb-83db-4751-a18b-7d3db15c9e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103f1aa-ca44-4dd0-a891-154ef96a9b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984f91f-c9a7-4bf3-aac5-ece8c6119a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edf1f60-6090-4b3e-955c-89c5a6f325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a386a96-b3bd-4d91-8fb9-ca74971d00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95cfb57-23f3-4f1d-b3bc-cdfe28d10b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7c21141-683e-4865-aa5c-edf78be890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I155:I156</xm:sqref>
        </x14:conditionalFormatting>
        <x14:conditionalFormatting xmlns:xm="http://schemas.microsoft.com/office/excel/2006/main">
          <x14:cfRule type="dataBar" id="{1f73e75b-c1b9-40c8-90eb-b3b5c9114b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724bea2-5f61-42b4-8743-17dcd0f37e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09fcc88-4033-4ea1-979f-d412293eb5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a5500c2-6607-41cb-bdcc-dd917f5833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08b14ce-247e-4553-aac8-91c0231c0f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808ed99-f0bd-41ac-8a64-2f06d4547a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2a3ae3f-1dbd-45a5-90cc-48e1be9ff0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8fa2a87-c4d5-4359-9444-89802bc7cb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5a108c6-a99f-4819-89a0-38d5d17e8b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2378e2b-07df-4c39-800e-aa5743685b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4e71344-3d93-48e6-876c-31d453a447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2e6cf96-2272-457c-917d-c7e17f9823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3b3eeab-cd9f-4939-bdae-923cadbe6d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d88d077-9db5-44c6-8a08-309ef835af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b501080-467d-4ffb-bc6c-7ed50bcd0c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005af7a-f242-46d2-8864-f6b18fa30c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6882405-e034-4f50-b0b7-f1275c68e2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I166:I167</xm:sqref>
        </x14:conditionalFormatting>
        <x14:conditionalFormatting xmlns:xm="http://schemas.microsoft.com/office/excel/2006/main">
          <x14:cfRule type="dataBar" id="{100774de-74c4-4bfb-b337-9756663d88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e4fa45c-a882-4b7a-bd47-71a9a775e4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f815756-de51-475f-92b2-8113d531cf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58ef5a1-7507-46b2-a205-cdf882bdd5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51f7b18-26c3-478f-94fe-d5b7ee3b07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e77287a-169c-49d8-ac19-86df59f3e4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b4dab05-8dcb-4dd3-b8b3-1a19329bfd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e99e5cf-bc3f-44ec-8548-c6c0c95474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75ef198-00a3-4439-846f-4c6eece070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0a5e9a2-4ee0-45c3-9a6e-5b33b5c27e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6e706a5-b5d9-411d-8643-8837bb1c34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0d0b525-659d-477a-967f-86d2954a54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8b461b4-7515-4e29-babc-e0aea708b4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d3cdac1-5459-4643-aa6a-3f2c3e176b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26b42eb-3af3-4d40-9cf1-ab52a4d639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adfa9fd-a39b-481b-8d94-1bd1cde4b6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12aae5d-2484-43b2-9ea8-0c48bd4857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I170:I171</xm:sqref>
        </x14:conditionalFormatting>
        <x14:conditionalFormatting xmlns:xm="http://schemas.microsoft.com/office/excel/2006/main">
          <x14:cfRule type="dataBar" id="{95378c62-4293-487b-97df-662f0bea64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d75435c-02b9-433d-a743-8e533376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2ed8a02-38c7-4b08-a7a2-099b137602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cb54707-4ef2-49c2-86c4-93781fdbb6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6c3ec0d-16d9-482f-975c-85784c8302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8e2f612-9c7a-4206-98f3-b3231697fe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cab534a-1535-4e1d-ba38-cf082c13ff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8eb5c31-2fbd-4504-89d1-70bbae3a74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856af82-3713-494c-b67d-39181f6b68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edf4880-9012-48bf-898a-fd1c1d5289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2478503-0168-401e-bd29-e2c0a6453b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04224e0-d50b-41d1-b047-e9096ecc72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c3fbcea-a980-4e0e-80cd-accc16e6dd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0282f40-0a82-49b6-9d0e-ac886aa018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4bda6d5-6876-4c6b-ab1b-4a2997555e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1927d40-1d65-46c5-8f05-486a5d5473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4a558b1-1abb-407e-83c6-6b8b2553c9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I172:I173</xm:sqref>
        </x14:conditionalFormatting>
        <x14:conditionalFormatting xmlns:xm="http://schemas.microsoft.com/office/excel/2006/main">
          <x14:cfRule type="dataBar" id="{05f6e1cb-8c3f-49bd-bceb-118cca2a3f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ac9b70f-bfde-49e8-84c7-fa3e965bb5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a3b4c66-154d-423b-bcc0-83a7749418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a7b33f1-98a0-46e1-8388-4a6628195a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38f143e-ffb7-400d-a9cf-157a9a6082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c04159a-8336-4187-a940-e7a20e87b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5e8e130-fda9-48c1-9368-42640c6001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b6a22dc-0bea-4954-b282-8e9a4bda05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f41814a-8377-41b9-8b96-758f1079ca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85dfca1-3a05-4001-bfdb-f1cb3c4473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4aa11e4-becf-45b5-85dd-f40f528b0f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6ae3d23-ed44-4d19-a47f-19fba633c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8894aed-8e14-43f6-b855-830291a718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08c7028-f294-4bbd-b9c5-28bf10cd7f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80b4233-3613-4243-9ca2-eb1762b6a8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15d22fe-0d5b-4245-bc10-78bc9b1800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35a19cc-8929-4819-9ee3-3e5ff7971f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I205:I210</xm:sqref>
        </x14:conditionalFormatting>
        <x14:conditionalFormatting xmlns:xm="http://schemas.microsoft.com/office/excel/2006/main">
          <x14:cfRule type="dataBar" id="{d0cf7112-3fda-4aa9-a1c5-c4b21fdf02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I216:I1048576</xm:sqref>
        </x14:conditionalFormatting>
        <x14:conditionalFormatting xmlns:xm="http://schemas.microsoft.com/office/excel/2006/main">
          <x14:cfRule type="dataBar" id="{b8c552df-baa2-4157-ae5b-7184b39fec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L$1:L$1048576</xm:sqref>
        </x14:conditionalFormatting>
        <x14:conditionalFormatting xmlns:xm="http://schemas.microsoft.com/office/excel/2006/main">
          <x14:cfRule type="dataBar" id="{aed25c7d-9b57-4b1d-9190-56610d75ec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b1b5631-a325-4a57-a1a5-a5a919c855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L56:L63</xm:sqref>
        </x14:conditionalFormatting>
        <x14:conditionalFormatting xmlns:xm="http://schemas.microsoft.com/office/excel/2006/main">
          <x14:cfRule type="dataBar" id="{9c5e3554-d3d9-4eef-bdee-d748b42204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db207de-8407-46a7-9066-bd89eef7f1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L64:L66</xm:sqref>
        </x14:conditionalFormatting>
        <x14:conditionalFormatting xmlns:xm="http://schemas.microsoft.com/office/excel/2006/main">
          <x14:cfRule type="dataBar" id="{4b04defb-a645-41ad-b080-0b7390a432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fd38c12-284d-45d2-bde0-e86c690906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L67:L68</xm:sqref>
        </x14:conditionalFormatting>
        <x14:conditionalFormatting xmlns:xm="http://schemas.microsoft.com/office/excel/2006/main">
          <x14:cfRule type="dataBar" id="{f1953bd8-d5ea-46d5-abb5-eae1145ef3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68210f7-101d-4346-9ca6-4d5f60934e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b3f1d97-9764-4b19-9c7e-229caed058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342c50b-681d-4b28-b36c-0f384f3cd9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cc13389-1351-4a3e-bafb-a51f1382d0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0cfd554-bb9a-4142-b40a-bd3f898783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caaade8-eebb-4da9-9aea-b8896a91a2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3b5d32e-4676-485f-bf99-11d2a52eb1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L168:L169</xm:sqref>
        </x14:conditionalFormatting>
        <x14:conditionalFormatting xmlns:xm="http://schemas.microsoft.com/office/excel/2006/main">
          <x14:cfRule type="dataBar" id="{c97aee9a-6626-402f-8912-d0c0222aa2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28a4154-859f-438d-8515-f472f0910c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O56:O63</xm:sqref>
        </x14:conditionalFormatting>
        <x14:conditionalFormatting xmlns:xm="http://schemas.microsoft.com/office/excel/2006/main">
          <x14:cfRule type="dataBar" id="{b9b82104-029a-41ec-8f46-d39d86bc3e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fd55b02-2b4f-4306-9495-bcf14f4c3f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O64:O66</xm:sqref>
        </x14:conditionalFormatting>
        <x14:conditionalFormatting xmlns:xm="http://schemas.microsoft.com/office/excel/2006/main">
          <x14:cfRule type="dataBar" id="{64f9f952-ec33-4045-a500-cd4d709585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e3d8550-a75c-42f4-9947-ed10d94ccf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O67:O68</xm:sqref>
        </x14:conditionalFormatting>
        <x14:conditionalFormatting xmlns:xm="http://schemas.microsoft.com/office/excel/2006/main">
          <x14:cfRule type="dataBar" id="{384ba5ff-e11c-4bef-bd50-16d7dd7c82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e4d4dc2-7d39-4167-837f-7d823be977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3a8689b-0ea1-413c-a37c-03b31ba0b9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315f6cb-9bec-4fc9-95df-c31aec58b9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046c068-1e75-4978-8e17-9ac2954ce8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9c2859c-718e-481b-8f9f-536883e18b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dce924f-29bb-419b-a8ee-cde6990988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O148:O149</xm:sqref>
        </x14:conditionalFormatting>
        <x14:conditionalFormatting xmlns:xm="http://schemas.microsoft.com/office/excel/2006/main">
          <x14:cfRule type="dataBar" id="{f0d5bb2c-8dbd-4e13-abca-d0f6e7c190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452be8d-ce22-400d-b626-eaca4ddff7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4dc7ce0-04ce-44e4-a0e4-b9a160fd9c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2a45d4b-92e7-490a-a49b-cfcb329330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07a65d5-039e-451d-8052-12717b675a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ca0ea66-29be-4c23-991e-a25ff0f1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345f8da-b251-41c2-9704-c706c54e47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O168:O169</xm:sqref>
        </x14:conditionalFormatting>
        <x14:conditionalFormatting xmlns:xm="http://schemas.microsoft.com/office/excel/2006/main">
          <x14:cfRule type="dataBar" id="{60e9c483-48e1-41a2-abeb-a9f74b9bc1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76e0cd0-5437-40d4-b4d0-1462eec9a1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db30de6-aaa9-4605-b9e8-c4e147b3ac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90f6d9d-24c0-4e77-b7af-507fe679c5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1ef3ee4-c84e-411d-b2ca-9ea95f03c5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404cee8-bb6e-42de-8898-c77b28a254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9905ce0-9518-4e9e-9d12-5b2894ce5f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O204:O210</xm:sqref>
        </x14:conditionalFormatting>
        <x14:conditionalFormatting xmlns:xm="http://schemas.microsoft.com/office/excel/2006/main">
          <x14:cfRule type="dataBar" id="{2c782968-46d3-4432-81f0-954027a1d8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0164872-5d27-4c09-858a-e0893d2ebf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16f0802-4a90-49cf-aa2c-0517ff237f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R61:R62</xm:sqref>
        </x14:conditionalFormatting>
        <x14:conditionalFormatting xmlns:xm="http://schemas.microsoft.com/office/excel/2006/main">
          <x14:cfRule type="dataBar" id="{d930203f-53a5-4798-a481-08a665ba1b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44c77f0-5e39-44c3-8beb-77c3c56fd7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R64:R66</xm:sqref>
        </x14:conditionalFormatting>
        <x14:conditionalFormatting xmlns:xm="http://schemas.microsoft.com/office/excel/2006/main">
          <x14:cfRule type="dataBar" id="{4a0cc4eb-c610-402b-92de-7efed1f19a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21d2a96-ae42-41e9-a580-b5fe7d1f6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489e57f-3153-465c-beb7-8f94594e88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R67:R68</xm:sqref>
        </x14:conditionalFormatting>
        <x14:conditionalFormatting xmlns:xm="http://schemas.microsoft.com/office/excel/2006/main">
          <x14:cfRule type="dataBar" id="{51be3a3a-fd05-48c5-8db2-70ff43be0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3f43b57-fe46-435a-9e4f-3711d1eb69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c7002a5-7335-43ce-a5ed-774878c1fb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R69:R70</xm:sqref>
        </x14:conditionalFormatting>
        <x14:conditionalFormatting xmlns:xm="http://schemas.microsoft.com/office/excel/2006/main">
          <x14:cfRule type="dataBar" id="{82c4db5e-6698-423e-be7f-443b964683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878c27e-2a49-43fb-94ab-fb4c4ae69a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4887c7a-c222-412e-88d9-e14e82a7dc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R71:R72</xm:sqref>
        </x14:conditionalFormatting>
        <x14:conditionalFormatting xmlns:xm="http://schemas.microsoft.com/office/excel/2006/main">
          <x14:cfRule type="dataBar" id="{c3de2cef-6dc3-4901-ad54-1daefd7fb6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0473a9d-ef15-47c8-92db-b342e0dafd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f8ecaae-d7ac-4cda-afb6-5416ffd653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R74:R76</xm:sqref>
        </x14:conditionalFormatting>
        <x14:conditionalFormatting xmlns:xm="http://schemas.microsoft.com/office/excel/2006/main">
          <x14:cfRule type="dataBar" id="{a0322ccc-5fd2-49df-8243-22ebfc20bb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f097f97-f6e9-4956-807f-2d23ee72d4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c939859-a98b-4655-b335-0bb90791f6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R77:R79</xm:sqref>
        </x14:conditionalFormatting>
        <x14:conditionalFormatting xmlns:xm="http://schemas.microsoft.com/office/excel/2006/main">
          <x14:cfRule type="dataBar" id="{cf0274c6-714d-49a9-82ba-f13dfc0fde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99edbeb-b7a0-46f9-a89d-4efed5c007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R81:R82</xm:sqref>
        </x14:conditionalFormatting>
        <x14:conditionalFormatting xmlns:xm="http://schemas.microsoft.com/office/excel/2006/main">
          <x14:cfRule type="dataBar" id="{cb65c90c-d68b-45ee-9d21-d25b1f3e74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af15976-cd48-468e-ab3e-355d9eb1b7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75fb77d-fe0d-4850-a802-d1f0a83c89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R83:R84</xm:sqref>
        </x14:conditionalFormatting>
        <x14:conditionalFormatting xmlns:xm="http://schemas.microsoft.com/office/excel/2006/main">
          <x14:cfRule type="dataBar" id="{df7dd9a6-d1a3-49ad-a68d-41d0a5edeb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eaf9651-a4e8-4625-bd95-a511967923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ab8d690-78c3-40e0-b381-ca87beb5b0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R87:R89</xm:sqref>
        </x14:conditionalFormatting>
        <x14:conditionalFormatting xmlns:xm="http://schemas.microsoft.com/office/excel/2006/main">
          <x14:cfRule type="dataBar" id="{e27bca5e-faf6-454e-aafa-9f46b2d899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1ff6db8-eef9-437b-8d5b-9d610d3755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0c14eac-c46e-4aa3-8fe5-78c8e98b6d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R104:R105</xm:sqref>
        </x14:conditionalFormatting>
        <x14:conditionalFormatting xmlns:xm="http://schemas.microsoft.com/office/excel/2006/main">
          <x14:cfRule type="dataBar" id="{2ddfc339-3f6c-480d-91e2-06e6fa10f7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C1:C33 C216:C1048576</xm:sqref>
        </x14:conditionalFormatting>
        <x14:conditionalFormatting xmlns:xm="http://schemas.microsoft.com/office/excel/2006/main">
          <x14:cfRule type="dataBar" id="{6838c4bd-a2a8-4d13-bf92-150299cf05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C1:C35 C216:C1048576</xm:sqref>
        </x14:conditionalFormatting>
        <x14:conditionalFormatting xmlns:xm="http://schemas.microsoft.com/office/excel/2006/main">
          <x14:cfRule type="dataBar" id="{71ff7c04-4eff-4be1-8f23-d19f8dc768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C37 C1:C35 C216:C1048576</xm:sqref>
        </x14:conditionalFormatting>
        <x14:conditionalFormatting xmlns:xm="http://schemas.microsoft.com/office/excel/2006/main">
          <x14:cfRule type="dataBar" id="{3694d4ea-c373-48dd-9ed8-b37c74e0e6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C1:C37 C216:C1048576</xm:sqref>
        </x14:conditionalFormatting>
        <x14:conditionalFormatting xmlns:xm="http://schemas.microsoft.com/office/excel/2006/main">
          <x14:cfRule type="dataBar" id="{b743fdde-fa02-40b3-aa53-401aef7e19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C1:C38 C216:C1048576</xm:sqref>
        </x14:conditionalFormatting>
        <x14:conditionalFormatting xmlns:xm="http://schemas.microsoft.com/office/excel/2006/main">
          <x14:cfRule type="dataBar" id="{27b6a657-7436-444e-8ae2-93cb8762f7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C1:C39 C216:C1048576</xm:sqref>
        </x14:conditionalFormatting>
        <x14:conditionalFormatting xmlns:xm="http://schemas.microsoft.com/office/excel/2006/main">
          <x14:cfRule type="dataBar" id="{b464975f-bba8-41ca-ab47-69f952956c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C1:C43 C216:C1048576</xm:sqref>
        </x14:conditionalFormatting>
        <x14:conditionalFormatting xmlns:xm="http://schemas.microsoft.com/office/excel/2006/main">
          <x14:cfRule type="dataBar" id="{2d13ddb8-09cf-4563-beff-a65461b51f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C1:C45 C216:C1048576</xm:sqref>
        </x14:conditionalFormatting>
        <x14:conditionalFormatting xmlns:xm="http://schemas.microsoft.com/office/excel/2006/main">
          <x14:cfRule type="dataBar" id="{f6673532-5a11-41c1-a937-18439851aa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C1:C46 C216:C1048576</xm:sqref>
        </x14:conditionalFormatting>
        <x14:conditionalFormatting xmlns:xm="http://schemas.microsoft.com/office/excel/2006/main">
          <x14:cfRule type="dataBar" id="{752a71ce-82f1-4576-b767-1cf50f0ba2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C1:C47 C216:C1048576</xm:sqref>
        </x14:conditionalFormatting>
        <x14:conditionalFormatting xmlns:xm="http://schemas.microsoft.com/office/excel/2006/main">
          <x14:cfRule type="dataBar" id="{e230baf5-40a6-4144-bf36-20f249a396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C1:C49 C216:C1048576</xm:sqref>
        </x14:conditionalFormatting>
        <x14:conditionalFormatting xmlns:xm="http://schemas.microsoft.com/office/excel/2006/main">
          <x14:cfRule type="dataBar" id="{674acf32-8172-416f-ae32-1aacb67781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C1:C52 C216:C1048576</xm:sqref>
        </x14:conditionalFormatting>
        <x14:conditionalFormatting xmlns:xm="http://schemas.microsoft.com/office/excel/2006/main">
          <x14:cfRule type="dataBar" id="{53971957-30e1-4a99-82f6-c06b9830b7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C1:C54 C216:C1048576</xm:sqref>
        </x14:conditionalFormatting>
        <x14:conditionalFormatting xmlns:xm="http://schemas.microsoft.com/office/excel/2006/main">
          <x14:cfRule type="dataBar" id="{9b6cd518-4b69-45bb-aa40-ee583f21b8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C1:C55 C216:C1048576</xm:sqref>
        </x14:conditionalFormatting>
        <x14:conditionalFormatting xmlns:xm="http://schemas.microsoft.com/office/excel/2006/main">
          <x14:cfRule type="dataBar" id="{49daea14-4328-4136-b24d-11c7f972b7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C60 C1:C58 C216:C1048576</xm:sqref>
        </x14:conditionalFormatting>
        <x14:conditionalFormatting xmlns:xm="http://schemas.microsoft.com/office/excel/2006/main">
          <x14:cfRule type="dataBar" id="{8d6de01e-f41b-465c-8d72-85700c81ec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C1:C60 C216:C1048576</xm:sqref>
        </x14:conditionalFormatting>
        <x14:conditionalFormatting xmlns:xm="http://schemas.microsoft.com/office/excel/2006/main">
          <x14:cfRule type="dataBar" id="{f34d6f0b-669d-438d-a906-232a0b77db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C1:C62 C216:C1048576</xm:sqref>
        </x14:conditionalFormatting>
        <x14:conditionalFormatting xmlns:xm="http://schemas.microsoft.com/office/excel/2006/main">
          <x14:cfRule type="dataBar" id="{42dfeaa3-0a87-439b-9356-21a0e37414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C1:C63 C216:C1048576</xm:sqref>
        </x14:conditionalFormatting>
        <x14:conditionalFormatting xmlns:xm="http://schemas.microsoft.com/office/excel/2006/main">
          <x14:cfRule type="dataBar" id="{62dc4678-0f4a-42f6-9f49-fa5de3c09a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C1:C66 C216:C1048576</xm:sqref>
        </x14:conditionalFormatting>
        <x14:conditionalFormatting xmlns:xm="http://schemas.microsoft.com/office/excel/2006/main">
          <x14:cfRule type="dataBar" id="{5e2f4fa2-04c3-4571-b796-fd671de8e6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C1:C68 C216:C1048576</xm:sqref>
        </x14:conditionalFormatting>
        <x14:conditionalFormatting xmlns:xm="http://schemas.microsoft.com/office/excel/2006/main">
          <x14:cfRule type="dataBar" id="{2c14dda6-2d9a-429f-aaab-aa00ef8506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C1:C80 C216:C1048576</xm:sqref>
        </x14:conditionalFormatting>
        <x14:conditionalFormatting xmlns:xm="http://schemas.microsoft.com/office/excel/2006/main">
          <x14:cfRule type="dataBar" id="{c14338ae-0fc2-49ed-9fd4-7a2f2fa0c1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C90:C94 C1:C88 C216:C1048576</xm:sqref>
        </x14:conditionalFormatting>
        <x14:conditionalFormatting xmlns:xm="http://schemas.microsoft.com/office/excel/2006/main">
          <x14:cfRule type="dataBar" id="{3c32677f-667c-4e59-b983-8a08039a0e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C1:C171 C216:C1048576</xm:sqref>
        </x14:conditionalFormatting>
        <x14:conditionalFormatting xmlns:xm="http://schemas.microsoft.com/office/excel/2006/main">
          <x14:cfRule type="dataBar" id="{8c1dc791-e789-4361-8c86-bbe9cc2dd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C1:C32 R1:R32 F2:F32 I1:I32 L1:L32 O2:O32 C216:C1048576 R216:R1048576 O218:O1048576 O216 L216:L1048576 I216:I1048576 F216:F1048576</xm:sqref>
        </x14:conditionalFormatting>
        <x14:conditionalFormatting xmlns:xm="http://schemas.microsoft.com/office/excel/2006/main">
          <x14:cfRule type="dataBar" id="{1d73fa76-5d34-4d07-8ccb-95234b6d0f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F1:F33 F216:F1048576</xm:sqref>
        </x14:conditionalFormatting>
        <x14:conditionalFormatting xmlns:xm="http://schemas.microsoft.com/office/excel/2006/main">
          <x14:cfRule type="dataBar" id="{258f9bad-8f97-49a6-9afc-7df5070f68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F1:F34 F216:F1048576</xm:sqref>
        </x14:conditionalFormatting>
        <x14:conditionalFormatting xmlns:xm="http://schemas.microsoft.com/office/excel/2006/main">
          <x14:cfRule type="dataBar" id="{9c06cec1-8ee9-481e-b165-0dda359172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F1:F35 F216:F1048576</xm:sqref>
        </x14:conditionalFormatting>
        <x14:conditionalFormatting xmlns:xm="http://schemas.microsoft.com/office/excel/2006/main">
          <x14:cfRule type="dataBar" id="{7eaad3b3-45e5-4e02-a8c0-bebbc327c1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F37 F1:F35 F216:F1048576</xm:sqref>
        </x14:conditionalFormatting>
        <x14:conditionalFormatting xmlns:xm="http://schemas.microsoft.com/office/excel/2006/main">
          <x14:cfRule type="dataBar" id="{d1e77039-2b86-44ee-83f0-9610e11094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F1:F37 F216:F1048576</xm:sqref>
        </x14:conditionalFormatting>
        <x14:conditionalFormatting xmlns:xm="http://schemas.microsoft.com/office/excel/2006/main">
          <x14:cfRule type="dataBar" id="{21ac490b-3b2a-42f9-a386-bd6b2d239c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F42 F1:F38 F216:F1048576</xm:sqref>
        </x14:conditionalFormatting>
        <x14:conditionalFormatting xmlns:xm="http://schemas.microsoft.com/office/excel/2006/main">
          <x14:cfRule type="dataBar" id="{f8c10d88-84bc-4bde-914f-ac6b418b8d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F42 F1:F39 F216:F1048576</xm:sqref>
        </x14:conditionalFormatting>
        <x14:conditionalFormatting xmlns:xm="http://schemas.microsoft.com/office/excel/2006/main">
          <x14:cfRule type="dataBar" id="{d29c1ce8-49f6-4136-a9a3-4818bfb73c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F1:F45 F216:F1048576</xm:sqref>
        </x14:conditionalFormatting>
        <x14:conditionalFormatting xmlns:xm="http://schemas.microsoft.com/office/excel/2006/main">
          <x14:cfRule type="dataBar" id="{46c3517c-d88c-4423-812e-c22db5d59d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F48 F1:F46 F216:F1048576</xm:sqref>
        </x14:conditionalFormatting>
        <x14:conditionalFormatting xmlns:xm="http://schemas.microsoft.com/office/excel/2006/main">
          <x14:cfRule type="dataBar" id="{01c159bc-b421-4eb5-a7cb-541880ee01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F1:F53 F216:F1048576</xm:sqref>
        </x14:conditionalFormatting>
        <x14:conditionalFormatting xmlns:xm="http://schemas.microsoft.com/office/excel/2006/main">
          <x14:cfRule type="dataBar" id="{c2a8ee0d-8678-4a5a-8a6b-a119f1a5b0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F1:F54 F216:F1048576</xm:sqref>
        </x14:conditionalFormatting>
        <x14:conditionalFormatting xmlns:xm="http://schemas.microsoft.com/office/excel/2006/main">
          <x14:cfRule type="dataBar" id="{5487722a-beff-46f4-b987-ce0d38ed5c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F1:F60 F216:F1048576</xm:sqref>
        </x14:conditionalFormatting>
        <x14:conditionalFormatting xmlns:xm="http://schemas.microsoft.com/office/excel/2006/main">
          <x14:cfRule type="dataBar" id="{7f3a1c7e-27e7-4bdf-b5c6-5ef3568c7e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I1:I33 I216:I1048576</xm:sqref>
        </x14:conditionalFormatting>
        <x14:conditionalFormatting xmlns:xm="http://schemas.microsoft.com/office/excel/2006/main">
          <x14:cfRule type="dataBar" id="{8de48114-35e7-4e9b-adb3-1d14388973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I1:I34 I216:I1048576</xm:sqref>
        </x14:conditionalFormatting>
        <x14:conditionalFormatting xmlns:xm="http://schemas.microsoft.com/office/excel/2006/main">
          <x14:cfRule type="dataBar" id="{7ab2d0c6-5a76-46b5-9256-24b1337846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I1:I35 I216:I1048576</xm:sqref>
        </x14:conditionalFormatting>
        <x14:conditionalFormatting xmlns:xm="http://schemas.microsoft.com/office/excel/2006/main">
          <x14:cfRule type="dataBar" id="{31c1c127-f1d6-44b3-bf15-51babfbab2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I37 I1:I35 I216:I1048576</xm:sqref>
        </x14:conditionalFormatting>
        <x14:conditionalFormatting xmlns:xm="http://schemas.microsoft.com/office/excel/2006/main">
          <x14:cfRule type="dataBar" id="{1eecaee9-cdeb-4db9-8fec-89b7b86b3a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I1:I37 I216:I1048576</xm:sqref>
        </x14:conditionalFormatting>
        <x14:conditionalFormatting xmlns:xm="http://schemas.microsoft.com/office/excel/2006/main">
          <x14:cfRule type="dataBar" id="{d1726db0-df82-4976-ac71-b0c44be007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I1:I38 I216:I1048576</xm:sqref>
        </x14:conditionalFormatting>
        <x14:conditionalFormatting xmlns:xm="http://schemas.microsoft.com/office/excel/2006/main">
          <x14:cfRule type="dataBar" id="{83376b0a-c60e-459b-86de-2f50cd5ec5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I1:I39 I216:I1048576</xm:sqref>
        </x14:conditionalFormatting>
        <x14:conditionalFormatting xmlns:xm="http://schemas.microsoft.com/office/excel/2006/main">
          <x14:cfRule type="dataBar" id="{f56ef77b-7505-47ec-a6dc-c9797509ca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I1:I40 I216:I1048576</xm:sqref>
        </x14:conditionalFormatting>
        <x14:conditionalFormatting xmlns:xm="http://schemas.microsoft.com/office/excel/2006/main">
          <x14:cfRule type="dataBar" id="{732535a0-09a3-4466-a991-2f252e25ab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I1:I41 I216:I1048576</xm:sqref>
        </x14:conditionalFormatting>
        <x14:conditionalFormatting xmlns:xm="http://schemas.microsoft.com/office/excel/2006/main">
          <x14:cfRule type="dataBar" id="{68b436b0-b880-42f4-97cd-44189ad3f6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I1:I43 I216:I1048576</xm:sqref>
        </x14:conditionalFormatting>
        <x14:conditionalFormatting xmlns:xm="http://schemas.microsoft.com/office/excel/2006/main">
          <x14:cfRule type="dataBar" id="{6f01aeb5-dc27-45aa-b7bf-bd0a6f70a1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I1:I45 I216:I1048576</xm:sqref>
        </x14:conditionalFormatting>
        <x14:conditionalFormatting xmlns:xm="http://schemas.microsoft.com/office/excel/2006/main">
          <x14:cfRule type="dataBar" id="{d7e8e08a-71eb-4068-ab63-689c969612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I1:I46 I216:I1048576</xm:sqref>
        </x14:conditionalFormatting>
        <x14:conditionalFormatting xmlns:xm="http://schemas.microsoft.com/office/excel/2006/main">
          <x14:cfRule type="dataBar" id="{3a291c23-2ce9-4cbc-b41f-c06cf7590d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I1:I47 I216:I1048576</xm:sqref>
        </x14:conditionalFormatting>
        <x14:conditionalFormatting xmlns:xm="http://schemas.microsoft.com/office/excel/2006/main">
          <x14:cfRule type="dataBar" id="{5eae4bc8-5563-47ed-8657-812e3a3155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I1:I48 I216:I1048576</xm:sqref>
        </x14:conditionalFormatting>
        <x14:conditionalFormatting xmlns:xm="http://schemas.microsoft.com/office/excel/2006/main">
          <x14:cfRule type="dataBar" id="{d9170aba-6922-41f9-a3d5-98191c33dc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I1:I49 I216:I1048576</xm:sqref>
        </x14:conditionalFormatting>
        <x14:conditionalFormatting xmlns:xm="http://schemas.microsoft.com/office/excel/2006/main">
          <x14:cfRule type="dataBar" id="{70367d43-7d52-4a0d-a27b-8d9bca30c5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I1:I52 I216:I1048576</xm:sqref>
        </x14:conditionalFormatting>
        <x14:conditionalFormatting xmlns:xm="http://schemas.microsoft.com/office/excel/2006/main">
          <x14:cfRule type="dataBar" id="{87ec4ac2-84a0-4df0-9c32-87147e1adc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I1:I53 I216:I1048576</xm:sqref>
        </x14:conditionalFormatting>
        <x14:conditionalFormatting xmlns:xm="http://schemas.microsoft.com/office/excel/2006/main">
          <x14:cfRule type="dataBar" id="{179ff1a0-c200-45f9-97d9-2579325049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I1:I54 I216:I1048576</xm:sqref>
        </x14:conditionalFormatting>
        <x14:conditionalFormatting xmlns:xm="http://schemas.microsoft.com/office/excel/2006/main">
          <x14:cfRule type="dataBar" id="{f43dc1f0-37c4-48b9-ba81-d9602aceb4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I1:I55 I216:I1048576</xm:sqref>
        </x14:conditionalFormatting>
        <x14:conditionalFormatting xmlns:xm="http://schemas.microsoft.com/office/excel/2006/main">
          <x14:cfRule type="dataBar" id="{57428181-38be-477c-8471-b59296dfa9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I1:I58 I216:I1048576</xm:sqref>
        </x14:conditionalFormatting>
        <x14:conditionalFormatting xmlns:xm="http://schemas.microsoft.com/office/excel/2006/main">
          <x14:cfRule type="dataBar" id="{700020bf-ed85-48a7-b1f0-14cbe1e777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I1:I60 I216:I1048576</xm:sqref>
        </x14:conditionalFormatting>
        <x14:conditionalFormatting xmlns:xm="http://schemas.microsoft.com/office/excel/2006/main">
          <x14:cfRule type="dataBar" id="{49a0194e-1485-4cf3-b396-dfa175c610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I1:I61 I216:I1048576</xm:sqref>
        </x14:conditionalFormatting>
        <x14:conditionalFormatting xmlns:xm="http://schemas.microsoft.com/office/excel/2006/main">
          <x14:cfRule type="dataBar" id="{7e7a89aa-c637-4d64-9e0c-8d6c2fd114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I1:I63 I216:I1048576</xm:sqref>
        </x14:conditionalFormatting>
        <x14:conditionalFormatting xmlns:xm="http://schemas.microsoft.com/office/excel/2006/main">
          <x14:cfRule type="dataBar" id="{c0958a7d-f165-41ef-b48d-ad49c7f4a6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I1:I66 I216:I1048576</xm:sqref>
        </x14:conditionalFormatting>
        <x14:conditionalFormatting xmlns:xm="http://schemas.microsoft.com/office/excel/2006/main">
          <x14:cfRule type="dataBar" id="{e3b48701-f325-4629-ae6b-9002a76b4f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I1:I68 I216:I1048576</xm:sqref>
        </x14:conditionalFormatting>
        <x14:conditionalFormatting xmlns:xm="http://schemas.microsoft.com/office/excel/2006/main">
          <x14:cfRule type="dataBar" id="{82f38158-98db-4b2b-bc3b-fc53cc72f5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I1:I80 I216:I1048576</xm:sqref>
        </x14:conditionalFormatting>
        <x14:conditionalFormatting xmlns:xm="http://schemas.microsoft.com/office/excel/2006/main">
          <x14:cfRule type="dataBar" id="{b609e2ee-7550-42e2-adaf-5f8cadb48f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I106:I107 I103 I1:I86 I90:I93 I95:I97 I99 I101 I216:I1048576</xm:sqref>
        </x14:conditionalFormatting>
        <x14:conditionalFormatting xmlns:xm="http://schemas.microsoft.com/office/excel/2006/main">
          <x14:cfRule type="dataBar" id="{92a60155-f4fe-4dae-a8a1-b3e213f788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I1:I171 I216:I1048576</xm:sqref>
        </x14:conditionalFormatting>
        <x14:conditionalFormatting xmlns:xm="http://schemas.microsoft.com/office/excel/2006/main">
          <x14:cfRule type="dataBar" id="{02a37752-310c-4196-9c8d-cd6f4790ac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L1:L33 L216:L1048576</xm:sqref>
        </x14:conditionalFormatting>
        <x14:conditionalFormatting xmlns:xm="http://schemas.microsoft.com/office/excel/2006/main">
          <x14:cfRule type="dataBar" id="{aa05e680-cba3-4616-a8e0-2d23f66d1e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L1:L34 L216:L1048576</xm:sqref>
        </x14:conditionalFormatting>
        <x14:conditionalFormatting xmlns:xm="http://schemas.microsoft.com/office/excel/2006/main">
          <x14:cfRule type="dataBar" id="{3beced2a-99b4-4458-98f5-37d098c257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L1:L35 L216:L1048576</xm:sqref>
        </x14:conditionalFormatting>
        <x14:conditionalFormatting xmlns:xm="http://schemas.microsoft.com/office/excel/2006/main">
          <x14:cfRule type="dataBar" id="{d0efa9dc-7b71-48e7-8f69-6fc3ea0dff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L37 L1:L35 L216:L1048576</xm:sqref>
        </x14:conditionalFormatting>
        <x14:conditionalFormatting xmlns:xm="http://schemas.microsoft.com/office/excel/2006/main">
          <x14:cfRule type="dataBar" id="{f64c15e0-d036-4952-a258-099953e6a0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L1:L37 L216:L1048576</xm:sqref>
        </x14:conditionalFormatting>
        <x14:conditionalFormatting xmlns:xm="http://schemas.microsoft.com/office/excel/2006/main">
          <x14:cfRule type="dataBar" id="{6e1b7d56-45ab-413d-a21e-9d8f6fd20e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L55 L53 L1:L38 L49 L51 L216:L1048576</xm:sqref>
        </x14:conditionalFormatting>
        <x14:conditionalFormatting xmlns:xm="http://schemas.microsoft.com/office/excel/2006/main">
          <x14:cfRule type="dataBar" id="{2ff03313-da83-4856-8362-92b9016584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L55 L53 L1:L39 L49 L51 L216:L1048576</xm:sqref>
        </x14:conditionalFormatting>
        <x14:conditionalFormatting xmlns:xm="http://schemas.microsoft.com/office/excel/2006/main">
          <x14:cfRule type="dataBar" id="{6bf6130a-5131-4b3f-95c4-7c5bff6de2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L55 L53 L1:L40 L49 L51 L216:L1048576</xm:sqref>
        </x14:conditionalFormatting>
        <x14:conditionalFormatting xmlns:xm="http://schemas.microsoft.com/office/excel/2006/main">
          <x14:cfRule type="dataBar" id="{1481727d-924b-40c3-9415-189cd0e7e1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L55 L53 L1:L41 L49 L51 L216:L1048576</xm:sqref>
        </x14:conditionalFormatting>
        <x14:conditionalFormatting xmlns:xm="http://schemas.microsoft.com/office/excel/2006/main">
          <x14:cfRule type="dataBar" id="{d62d4cc2-f462-42c6-ae65-6e1ba6f471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L55 L53 L1:L43 L49 L51 L216:L1048576</xm:sqref>
        </x14:conditionalFormatting>
        <x14:conditionalFormatting xmlns:xm="http://schemas.microsoft.com/office/excel/2006/main">
          <x14:cfRule type="dataBar" id="{432f983b-575c-4f79-b236-a429a9905d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L55 L53 L1:L45 L49 L51 L216:L1048576</xm:sqref>
        </x14:conditionalFormatting>
        <x14:conditionalFormatting xmlns:xm="http://schemas.microsoft.com/office/excel/2006/main">
          <x14:cfRule type="dataBar" id="{9da8f35c-a75c-4405-a61a-f18c854ea0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L55 L53 L48:L49 L1:L46 L51 L216:L1048576</xm:sqref>
        </x14:conditionalFormatting>
        <x14:conditionalFormatting xmlns:xm="http://schemas.microsoft.com/office/excel/2006/main">
          <x14:cfRule type="dataBar" id="{5f5edb24-a512-4886-8564-3377e9d76c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L55 L53 L1:L49 L51 L216:L1048576</xm:sqref>
        </x14:conditionalFormatting>
        <x14:conditionalFormatting xmlns:xm="http://schemas.microsoft.com/office/excel/2006/main">
          <x14:cfRule type="dataBar" id="{75fa9da0-4d0c-4322-883a-e04fade7c5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L55 L1:L53 L216:L1048576</xm:sqref>
        </x14:conditionalFormatting>
        <x14:conditionalFormatting xmlns:xm="http://schemas.microsoft.com/office/excel/2006/main">
          <x14:cfRule type="dataBar" id="{0a43018d-db58-4638-a28b-380b00ca32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O55 O53 O1:O39 O49 O51 O216 O218:O1048576</xm:sqref>
        </x14:conditionalFormatting>
        <x14:conditionalFormatting xmlns:xm="http://schemas.microsoft.com/office/excel/2006/main">
          <x14:cfRule type="dataBar" id="{44eaf4b2-a7e1-4392-af85-01f2b5a9c2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O1:O37 O216 O218:O1048576</xm:sqref>
        </x14:conditionalFormatting>
        <x14:conditionalFormatting xmlns:xm="http://schemas.microsoft.com/office/excel/2006/main">
          <x14:cfRule type="dataBar" id="{39e61d48-7678-4285-8260-550b3d2cc7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O1:O35 O216 O218:O1048576</xm:sqref>
        </x14:conditionalFormatting>
        <x14:conditionalFormatting xmlns:xm="http://schemas.microsoft.com/office/excel/2006/main">
          <x14:cfRule type="dataBar" id="{c81ff59b-a0d3-4f14-ad90-236df0e890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O1:O33 O216 O218:O1048576</xm:sqref>
        </x14:conditionalFormatting>
        <x14:conditionalFormatting xmlns:xm="http://schemas.microsoft.com/office/excel/2006/main">
          <x14:cfRule type="dataBar" id="{c2402855-d3c6-473a-886b-4296181d40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O55 O53 O1:O40 O49 O51 O216 O218:O1048576</xm:sqref>
        </x14:conditionalFormatting>
        <x14:conditionalFormatting xmlns:xm="http://schemas.microsoft.com/office/excel/2006/main">
          <x14:cfRule type="dataBar" id="{85cf6edb-6579-464c-af10-af6971eb7a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O55 O53 O1:O38 O49 O51 O216 O218:O1048576</xm:sqref>
        </x14:conditionalFormatting>
        <x14:conditionalFormatting xmlns:xm="http://schemas.microsoft.com/office/excel/2006/main">
          <x14:cfRule type="dataBar" id="{1d8de47a-b441-45dc-a698-b9de514551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O37 O1:O35 O216 O218:O1048576</xm:sqref>
        </x14:conditionalFormatting>
        <x14:conditionalFormatting xmlns:xm="http://schemas.microsoft.com/office/excel/2006/main">
          <x14:cfRule type="dataBar" id="{88c96459-b33b-45cc-b87f-9a3edff3d0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O1:O34 O216 O218:O1048576</xm:sqref>
        </x14:conditionalFormatting>
        <x14:conditionalFormatting xmlns:xm="http://schemas.microsoft.com/office/excel/2006/main">
          <x14:cfRule type="dataBar" id="{c6363bd4-0ffb-48c9-894f-e1e4b1a49d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O55 O53 O1:O41 O49 O51 O216 O218:O1048576</xm:sqref>
        </x14:conditionalFormatting>
        <x14:conditionalFormatting xmlns:xm="http://schemas.microsoft.com/office/excel/2006/main">
          <x14:cfRule type="dataBar" id="{ec5630da-9224-4e6e-945a-9daed7f5db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O55 O53 O1:O42 O49 O51 O216 O218:O1048576</xm:sqref>
        </x14:conditionalFormatting>
        <x14:conditionalFormatting xmlns:xm="http://schemas.microsoft.com/office/excel/2006/main">
          <x14:cfRule type="dataBar" id="{d0d00d85-9e46-4faa-abd8-02e7d7c65b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O55 O53 O1:O43 O49 O51 O216 O218:O1048576</xm:sqref>
        </x14:conditionalFormatting>
        <x14:conditionalFormatting xmlns:xm="http://schemas.microsoft.com/office/excel/2006/main">
          <x14:cfRule type="dataBar" id="{c0f62397-6ece-47a9-b0a6-81e02885f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O55 O53 O1:O45 O49 O51 O216 O218:O1048576</xm:sqref>
        </x14:conditionalFormatting>
        <x14:conditionalFormatting xmlns:xm="http://schemas.microsoft.com/office/excel/2006/main">
          <x14:cfRule type="dataBar" id="{f19f9d39-0847-448f-a3d7-3cc25d183b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O55 O53 O48:O49 O1:O46 O51 O216 O218:O1048576</xm:sqref>
        </x14:conditionalFormatting>
        <x14:conditionalFormatting xmlns:xm="http://schemas.microsoft.com/office/excel/2006/main">
          <x14:cfRule type="dataBar" id="{4a4604da-b336-4323-bef1-f3fbc59dc3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O55 O53 O1:O49 O51 O216 O218:O1048576</xm:sqref>
        </x14:conditionalFormatting>
        <x14:conditionalFormatting xmlns:xm="http://schemas.microsoft.com/office/excel/2006/main">
          <x14:cfRule type="dataBar" id="{29072ea8-bda6-4d30-b334-b98bd2143a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O55 O1:O53 O216 O218:O1048576</xm:sqref>
        </x14:conditionalFormatting>
        <x14:conditionalFormatting xmlns:xm="http://schemas.microsoft.com/office/excel/2006/main">
          <x14:cfRule type="dataBar" id="{a36976e2-0405-4760-b070-962c6c95bd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O1:O171 O216 O218:O1048576</xm:sqref>
        </x14:conditionalFormatting>
        <x14:conditionalFormatting xmlns:xm="http://schemas.microsoft.com/office/excel/2006/main">
          <x14:cfRule type="dataBar" id="{4454ad3a-ab0a-48bc-a506-bcdf9c382a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R1:R176 R182 R186:R187 R189:R190 R194 R200:R1048576</xm:sqref>
        </x14:conditionalFormatting>
        <x14:conditionalFormatting xmlns:xm="http://schemas.microsoft.com/office/excel/2006/main">
          <x14:cfRule type="dataBar" id="{8c102b64-9828-48e1-8113-256d5f6f1e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R1:R82 R85:R86 R90:R93 R95 R97 R99 R101 R103 R106:R176 R182 R186:R187 R189:R190 R194 R200:R1048576</xm:sqref>
        </x14:conditionalFormatting>
        <x14:conditionalFormatting xmlns:xm="http://schemas.microsoft.com/office/excel/2006/main">
          <x14:cfRule type="dataBar" id="{4c6649ef-4091-4b32-af4b-9914f6759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R1:R33 R216:R1048576</xm:sqref>
        </x14:conditionalFormatting>
        <x14:conditionalFormatting xmlns:xm="http://schemas.microsoft.com/office/excel/2006/main">
          <x14:cfRule type="dataBar" id="{ce31287c-348e-41bd-a093-e0d8ac2978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R1:R35 R216:R1048576</xm:sqref>
        </x14:conditionalFormatting>
        <x14:conditionalFormatting xmlns:xm="http://schemas.microsoft.com/office/excel/2006/main">
          <x14:cfRule type="dataBar" id="{9c9295bb-e3fb-496c-ad80-c8d3f82552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R37 R1:R35 R216:R1048576</xm:sqref>
        </x14:conditionalFormatting>
        <x14:conditionalFormatting xmlns:xm="http://schemas.microsoft.com/office/excel/2006/main">
          <x14:cfRule type="dataBar" id="{4edd3425-eb55-463c-b6b2-1ec2479de8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R1:R37 R216:R1048576</xm:sqref>
        </x14:conditionalFormatting>
        <x14:conditionalFormatting xmlns:xm="http://schemas.microsoft.com/office/excel/2006/main">
          <x14:cfRule type="dataBar" id="{d48fd772-ebba-46b0-9692-7520f6ee96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R1:R38 R216:R1048576</xm:sqref>
        </x14:conditionalFormatting>
        <x14:conditionalFormatting xmlns:xm="http://schemas.microsoft.com/office/excel/2006/main">
          <x14:cfRule type="dataBar" id="{a87f597c-d06a-4f53-a809-20bc36b147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R1:R39 R216:R1048576</xm:sqref>
        </x14:conditionalFormatting>
        <x14:conditionalFormatting xmlns:xm="http://schemas.microsoft.com/office/excel/2006/main">
          <x14:cfRule type="dataBar" id="{bd7529ff-0779-47f3-a262-f6f1ec8b2d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R1:R40 R216:R1048576</xm:sqref>
        </x14:conditionalFormatting>
        <x14:conditionalFormatting xmlns:xm="http://schemas.microsoft.com/office/excel/2006/main">
          <x14:cfRule type="dataBar" id="{ccf060f0-c0d7-4704-84cb-a52e4ab708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R1:R43 R216:R1048576</xm:sqref>
        </x14:conditionalFormatting>
        <x14:conditionalFormatting xmlns:xm="http://schemas.microsoft.com/office/excel/2006/main">
          <x14:cfRule type="dataBar" id="{47122fb6-6b6b-4afd-9242-331eda137b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R1:R45 R216:R1048576</xm:sqref>
        </x14:conditionalFormatting>
        <x14:conditionalFormatting xmlns:xm="http://schemas.microsoft.com/office/excel/2006/main">
          <x14:cfRule type="dataBar" id="{1eed957d-736d-4226-80c5-4357eca8b0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R1:R46 R216:R1048576</xm:sqref>
        </x14:conditionalFormatting>
        <x14:conditionalFormatting xmlns:xm="http://schemas.microsoft.com/office/excel/2006/main">
          <x14:cfRule type="dataBar" id="{acda98a6-a3df-46d6-94b4-c1d52cbaa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R1:R47 R216:R1048576</xm:sqref>
        </x14:conditionalFormatting>
        <x14:conditionalFormatting xmlns:xm="http://schemas.microsoft.com/office/excel/2006/main">
          <x14:cfRule type="dataBar" id="{1bd83a6f-ad5a-4221-82db-267b74eb7b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R1:R52 R216:R1048576</xm:sqref>
        </x14:conditionalFormatting>
        <x14:conditionalFormatting xmlns:xm="http://schemas.microsoft.com/office/excel/2006/main">
          <x14:cfRule type="dataBar" id="{a7fe236c-9334-4e41-aca6-050fb55a03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R1:R54 R216:R1048576</xm:sqref>
        </x14:conditionalFormatting>
        <x14:conditionalFormatting xmlns:xm="http://schemas.microsoft.com/office/excel/2006/main">
          <x14:cfRule type="dataBar" id="{7561e5cb-d285-43fd-b7cb-a78be8f49d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R1:R62 R216:R1048576</xm:sqref>
        </x14:conditionalFormatting>
        <x14:conditionalFormatting xmlns:xm="http://schemas.microsoft.com/office/excel/2006/main">
          <x14:cfRule type="dataBar" id="{2f51d1f0-f0a8-44d3-9393-8fc45c5bdc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F2:F26 F216:F1048576</xm:sqref>
        </x14:conditionalFormatting>
        <x14:conditionalFormatting xmlns:xm="http://schemas.microsoft.com/office/excel/2006/main">
          <x14:cfRule type="dataBar" id="{0d423f57-d5fc-4c14-aa51-cb55852eec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F2:F30 F216:F1048576</xm:sqref>
        </x14:conditionalFormatting>
        <x14:conditionalFormatting xmlns:xm="http://schemas.microsoft.com/office/excel/2006/main">
          <x14:cfRule type="dataBar" id="{bbe66043-86bf-472f-b9ea-cf657ad874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F30 F2:F28 F216:F1048576</xm:sqref>
        </x14:conditionalFormatting>
        <x14:conditionalFormatting xmlns:xm="http://schemas.microsoft.com/office/excel/2006/main">
          <x14:cfRule type="dataBar" id="{f9caec88-fb04-4d04-b31b-4a3870d065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F2:F31 F216:F1048576</xm:sqref>
        </x14:conditionalFormatting>
        <x14:conditionalFormatting xmlns:xm="http://schemas.microsoft.com/office/excel/2006/main">
          <x14:cfRule type="dataBar" id="{c207ff22-7182-4fa5-89d1-7faf771167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9ed681b-f97d-4e4a-bcd4-6f847bd8a0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F42 F38</xm:sqref>
        </x14:conditionalFormatting>
        <x14:conditionalFormatting xmlns:xm="http://schemas.microsoft.com/office/excel/2006/main">
          <x14:cfRule type="dataBar" id="{24d627ee-82e4-41eb-8c62-aa2f27f0aa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5483418-0700-4c74-b3aa-dd4c2da742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L49 L38 L51 L53 L55</xm:sqref>
        </x14:conditionalFormatting>
        <x14:conditionalFormatting xmlns:xm="http://schemas.microsoft.com/office/excel/2006/main">
          <x14:cfRule type="dataBar" id="{9e910776-868b-43a8-897b-235ee76e8e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680b6f9-975d-4206-95f2-d27ef77c65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O49 O38 O51 O53 O55</xm:sqref>
        </x14:conditionalFormatting>
        <x14:conditionalFormatting xmlns:xm="http://schemas.microsoft.com/office/excel/2006/main">
          <x14:cfRule type="dataBar" id="{5f2c1360-6614-4238-8b6f-c56f095b35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F49 F53</xm:sqref>
        </x14:conditionalFormatting>
        <x14:conditionalFormatting xmlns:xm="http://schemas.microsoft.com/office/excel/2006/main">
          <x14:cfRule type="dataBar" id="{74948b39-3f8a-4740-8163-2d19fb9dc6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870727a-7b6c-4151-8f5c-ad317753d2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C56:C58 C60</xm:sqref>
        </x14:conditionalFormatting>
        <x14:conditionalFormatting xmlns:xm="http://schemas.microsoft.com/office/excel/2006/main">
          <x14:cfRule type="dataBar" id="{7b372b66-bb12-4316-93ec-9829df0462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25d870d-1e2e-4bef-8f75-18dcf7c0e8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R56:R58 R60</xm:sqref>
        </x14:conditionalFormatting>
        <x14:conditionalFormatting xmlns:xm="http://schemas.microsoft.com/office/excel/2006/main">
          <x14:cfRule type="dataBar" id="{36428c8c-da59-42ea-9277-e5cd9143e2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L160:L163 L69:L143 L145:L147 L150:L152 L154:L157 L165:L167 L170:L215</xm:sqref>
        </x14:conditionalFormatting>
        <x14:conditionalFormatting xmlns:xm="http://schemas.microsoft.com/office/excel/2006/main">
          <x14:cfRule type="dataBar" id="{656ed1eb-88da-41b1-be49-c1bd5823cd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O160:O163 O69:O142 O145:O147 O150:O152 O154:O157 O165:O167 O170:O171</xm:sqref>
        </x14:conditionalFormatting>
        <x14:conditionalFormatting xmlns:xm="http://schemas.microsoft.com/office/excel/2006/main">
          <x14:cfRule type="dataBar" id="{e752f042-d6ab-4bf5-b9f7-65f323014c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C81:C83 C85:C88 C90:C94</xm:sqref>
        </x14:conditionalFormatting>
        <x14:conditionalFormatting xmlns:xm="http://schemas.microsoft.com/office/excel/2006/main">
          <x14:cfRule type="dataBar" id="{9fe1f48d-ab6d-4f7b-8bb9-071aebe9f4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I81:I82 I85:I86 I90:I93 I95:I97 I99 I101 I103 I106:I107</xm:sqref>
        </x14:conditionalFormatting>
        <x14:conditionalFormatting xmlns:xm="http://schemas.microsoft.com/office/excel/2006/main">
          <x14:cfRule type="dataBar" id="{398319d4-16a1-4b4f-b77f-c7b2f64953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R81:R82 R85:R86 R90:R93 R95 R97 R99 R101 R103 R106:R176 R182 R186:R187 R189:R190 R194 R200:R215</xm:sqref>
        </x14:conditionalFormatting>
        <x14:conditionalFormatting xmlns:xm="http://schemas.microsoft.com/office/excel/2006/main">
          <x14:cfRule type="dataBar" id="{090ab108-ac8a-47f3-8ff0-d87a210826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C95:C97 C99 C101 C103 C106:C107</xm:sqref>
        </x14:conditionalFormatting>
        <x14:conditionalFormatting xmlns:xm="http://schemas.microsoft.com/office/excel/2006/main">
          <x14:cfRule type="dataBar" id="{5ea5600e-80e2-4746-8e84-0c17bf0478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F100:F101 F103</xm:sqref>
        </x14:conditionalFormatting>
        <x14:conditionalFormatting xmlns:xm="http://schemas.microsoft.com/office/excel/2006/main">
          <x14:cfRule type="dataBar" id="{804fd440-38c9-471f-ac1e-60e78ec372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2b1645f-e8df-4a48-ba61-8b06192ef6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dd95106-5e38-4bff-a838-8d41f36dab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3069644-3b20-41e4-b6cf-ce800db7d1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37fd382-fab6-4de6-8672-c99f301a27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F106:F107 F112</xm:sqref>
        </x14:conditionalFormatting>
        <x14:conditionalFormatting xmlns:xm="http://schemas.microsoft.com/office/excel/2006/main">
          <x14:cfRule type="dataBar" id="{9ad8d408-7346-42b9-9ec8-26666943ed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C108:C111 C113:C114</xm:sqref>
        </x14:conditionalFormatting>
        <x14:conditionalFormatting xmlns:xm="http://schemas.microsoft.com/office/excel/2006/main">
          <x14:cfRule type="dataBar" id="{e95eed32-9e07-4485-8a15-726b117469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I109:I110 I112:I114</xm:sqref>
        </x14:conditionalFormatting>
        <x14:conditionalFormatting xmlns:xm="http://schemas.microsoft.com/office/excel/2006/main">
          <x14:cfRule type="dataBar" id="{1ac7d638-44e0-4c8c-a1f2-d3ae217b5a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I133:I134 I139</xm:sqref>
        </x14:conditionalFormatting>
        <x14:conditionalFormatting xmlns:xm="http://schemas.microsoft.com/office/excel/2006/main">
          <x14:cfRule type="dataBar" id="{cb37f862-69fc-4a41-8d20-f127056c68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C136 C134</xm:sqref>
        </x14:conditionalFormatting>
        <x14:conditionalFormatting xmlns:xm="http://schemas.microsoft.com/office/excel/2006/main">
          <x14:cfRule type="dataBar" id="{a9569eb6-b77c-422a-83a2-337f11344f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1b9b483-331f-4d13-b5ab-9d21382267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d4f75a3-1781-45f1-9d5f-ba7e302531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2c10c23-d5eb-4e9b-bc5b-a888eedc5d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86d92c4-a5a9-4a8f-8757-f68e6ab552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F137:F139 F134</xm:sqref>
        </x14:conditionalFormatting>
        <x14:conditionalFormatting xmlns:xm="http://schemas.microsoft.com/office/excel/2006/main">
          <x14:cfRule type="dataBar" id="{099cb27a-54cb-4ab0-88db-7dbbc8a1e2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C137:C141 C144</xm:sqref>
        </x14:conditionalFormatting>
        <x14:conditionalFormatting xmlns:xm="http://schemas.microsoft.com/office/excel/2006/main">
          <x14:cfRule type="dataBar" id="{5214cf3c-a370-4f7e-baab-bdd62e87a0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F140:F141 F143:F144</xm:sqref>
        </x14:conditionalFormatting>
        <x14:conditionalFormatting xmlns:xm="http://schemas.microsoft.com/office/excel/2006/main">
          <x14:cfRule type="dataBar" id="{78ee0cbb-2118-46ad-ac58-b0ed0bd413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6945be2-8a33-4715-86b1-18ab3c683a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f0eae4b-dc29-4196-b945-285f466fcd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619e5f2-8097-4088-981a-38487cb0f8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c508da5-50a5-4cdf-b54c-3eb1c33c03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cdacc5e-1743-461e-b6db-2726ffe803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e00cb22-0935-4841-b394-87ccda0d35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286e9e7-e162-4e5f-8ad3-8fe257a8b2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56dd60a-645c-4fd5-ba8d-c3ce06719c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86762a9-48d7-42d8-b28d-16442b3431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042840b-e323-42ca-8617-fabd5a31a7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307d941-3de1-4dab-b64d-77a64149a1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bd74f85-e394-4cd0-a3d8-d0bf070147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a15b6bf-cab0-4d2a-a48b-ac066c4a0d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0371a4a-dd2d-4475-8f9e-f645fdc7e7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C148:C149 C145</xm:sqref>
        </x14:conditionalFormatting>
        <x14:conditionalFormatting xmlns:xm="http://schemas.microsoft.com/office/excel/2006/main">
          <x14:cfRule type="dataBar" id="{c6e64fbd-bbda-402b-b460-8526363bee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I151 I153</xm:sqref>
        </x14:conditionalFormatting>
        <x14:conditionalFormatting xmlns:xm="http://schemas.microsoft.com/office/excel/2006/main">
          <x14:cfRule type="dataBar" id="{72350d81-431f-4807-85a9-d05b967994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C152:C154 C161 C157:C159</xm:sqref>
        </x14:conditionalFormatting>
        <x14:conditionalFormatting xmlns:xm="http://schemas.microsoft.com/office/excel/2006/main">
          <x14:cfRule type="dataBar" id="{4b6212bb-cce7-46ab-b20c-53f2da9a93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I158:I159 I154</xm:sqref>
        </x14:conditionalFormatting>
        <x14:conditionalFormatting xmlns:xm="http://schemas.microsoft.com/office/excel/2006/main">
          <x14:cfRule type="dataBar" id="{1ff23563-2b0e-42d1-9384-2dc7787f31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7931b38-5c34-4468-9122-538e52c739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608c84d-a0a7-4694-8744-c65dd396f6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6346320-147b-4697-98cc-4ce0b160a9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b140deb-df9b-46c8-b8e8-0a61b61a74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92f2c3e-ea0e-4e36-908f-aab29868db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ab53bc9-46bf-46e8-b14a-c1cde40c0c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aa795ae-5867-46d8-aefb-a61e1b39fa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748162f-c2f9-48ee-8897-9dd0bc13e9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b9b1fa4-7032-4608-ada3-a5fd4e9002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26c6b8f-dec2-4d25-aaf3-048ddc5970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db0aa95-89a5-4ca3-8a31-31c77ae94b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6b65f9a-e564-44d9-badd-4d3216ba77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5b18856-e355-450c-a6ba-d8e9530a35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c6bca2c-2082-4736-926e-faae083a2d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c16ddde-0c2d-47fa-ab65-6670bf35d2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7d3d35a-90ca-41a2-bea0-b81e3a2c7b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I160:I162 I164</xm:sqref>
        </x14:conditionalFormatting>
        <x14:conditionalFormatting xmlns:xm="http://schemas.microsoft.com/office/excel/2006/main">
          <x14:cfRule type="dataBar" id="{74ba3b8f-3165-4669-9c3e-c37b00f395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2be575d-e9fb-4d1f-b36e-05e47bb878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4ee0475-7a53-472c-a041-bfef4d7eb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0607970-316d-46af-b984-41a636f815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9f59467-229d-4ed8-9913-6a3983e3f2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5d4c9e2-5fdf-45d5-a353-5a06221433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b508a29-0ab7-45b6-bcbb-1f8a21b090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e4f9360-719d-418e-b451-91b92a299d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7489f49-43f2-4595-b630-79ac71677f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b59fdad-9526-4474-ab06-d2a78a6451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4dc751e-bfe4-47f6-9bf1-45d07b479b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ce906ef-0ff4-4c1e-ba56-b1a3983a37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cdfee11-a421-41ba-ad99-5927f64089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c1bfa2f-8217-4279-8004-c82896ca54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bcebe3e-8fc2-404c-a94a-bf980ada4b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76fea2c-4003-4085-b980-5425642778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C162 C164</xm:sqref>
        </x14:conditionalFormatting>
        <x14:conditionalFormatting xmlns:xm="http://schemas.microsoft.com/office/excel/2006/main">
          <x14:cfRule type="dataBar" id="{6ccb3a71-c82f-49ce-900b-d1269aa6f6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C168:C169 C165</xm:sqref>
        </x14:conditionalFormatting>
        <x14:conditionalFormatting xmlns:xm="http://schemas.microsoft.com/office/excel/2006/main">
          <x14:cfRule type="dataBar" id="{265b4c46-b99e-449f-b8ff-18393afde6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I168:I169 I165</xm:sqref>
        </x14:conditionalFormatting>
        <x14:conditionalFormatting xmlns:xm="http://schemas.microsoft.com/office/excel/2006/main">
          <x14:cfRule type="dataBar" id="{389bc963-2a20-4e19-b27f-2cc849edd9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8e1bbca-8f31-4c26-a4b7-95f58982d0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941c5ec-df05-424e-9eb8-5be2ad2c08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17c45b5-709c-4add-aa60-8808136f44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053c24a-0e7f-4626-8af0-f2979c6e66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7dcc5b2-7708-49cf-9b22-95f838ec95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1b06590-e759-4ec8-9307-e5ca8793af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332445a-29d9-458d-8728-26cc68eb68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c3c01a5-1708-402f-af3f-bda8d55998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c7dc4a2-2981-465e-b760-ec0a73d583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52b37b9-0bc4-4fe3-ab12-3fad865795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c515b03-7466-4234-bdf2-c79c3df16f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1ff72e9-6a20-4a19-ab36-3e0c4c098f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1fab46f-cfc4-4c98-8715-a57366a58f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75b1f9d-2a02-4f1e-aaab-fb61bafe3e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e2f45b3-627b-41ca-b8b8-ace53192ed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C176 C179 C182 C185:C187 C190:C191 C194 C211:C215</xm:sqref>
        </x14:conditionalFormatting>
        <x14:conditionalFormatting xmlns:xm="http://schemas.microsoft.com/office/excel/2006/main">
          <x14:cfRule type="dataBar" id="{94b31fc7-a075-4c2d-801d-62a64378ad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669f7dc-a6ed-4fa6-bdb8-a5530f92dd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68753a4-fe4b-4b89-9c18-90daefe758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07bae8a-4dd0-427b-992b-0c519ee4a7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8f7f772-e5a6-421e-a0c8-8f9ed8be7a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d8de815-b408-46ac-9cf2-7bfd038f9b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c5ef821-1e0c-417d-a023-792b8aac1f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e4d2a45-3d91-43f7-8bbe-75d6c3d123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84e98b2-fc28-4f14-ac61-74d6ca6b0c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3def48d-1132-4476-8c86-965ee32d38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62c4a9d-595a-441d-af77-ac4cc4bf4b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58f0633-cc6d-4594-9194-c495578fa8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12652bf-6575-4eb4-9625-a70c9cd0dd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1d58cb2-3ba4-49a4-8da6-9875cd050c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636fe4c-42f5-41d5-b511-c32e132851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8b242c0-e789-480c-a079-8c87070c42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a45cab7-7a42-4732-aa14-7be8c41b1a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I176 I186:I187 I189:I191 I211:I215</xm:sqref>
        </x14:conditionalFormatting>
        <x14:conditionalFormatting xmlns:xm="http://schemas.microsoft.com/office/excel/2006/main">
          <x14:cfRule type="dataBar" id="{07304a2a-804b-4825-97c8-9e3dc40a6a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ce8b8cb-0e49-4265-97de-aa1705c9bd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363a4c4-9d32-4b2b-90e4-29b44723e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0cc12e2-8f4e-4c25-b223-03f6b8aa66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17f1646-b930-48bd-babf-578ec22064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652ad4f-b42e-4ac8-bc1b-026fee1b91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a32bdad-c0e2-4317-b206-2b22f24805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O176 O182 O215</xm:sqref>
        </x14:conditionalFormatting>
        <x14:conditionalFormatting xmlns:xm="http://schemas.microsoft.com/office/excel/2006/main">
          <x14:cfRule type="dataBar" id="{42f3c9a9-53fb-454e-9c60-56ad16bea9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a4ba160-0a3d-4699-84d1-b5874bfb3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3fdcd9a-2c48-4bde-9400-320ebf06df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b5ad1bb-0b22-41ab-97fb-49ed9e4b9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9ba04e3-2271-4e88-9ada-24e32c878a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8a76491-d3af-46d0-bd01-8ae3d36d76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8bad3a3-961f-4f50-9dea-44f19e00de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O187 O189 O191 O212:O214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garbage</vt:lpstr>
      <vt:lpstr>smoking</vt:lpstr>
      <vt:lpstr>usephone</vt:lpstr>
      <vt:lpstr>unmasked</vt:lpstr>
      <vt:lpstr>unhooded</vt:lpstr>
      <vt:lpstr>mouse</vt:lpstr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Bomt俊豪</cp:lastModifiedBy>
  <dcterms:created xsi:type="dcterms:W3CDTF">2018-10-16T02:41:00Z</dcterms:created>
  <cp:lastPrinted>2018-10-16T03:22:00Z</cp:lastPrinted>
  <dcterms:modified xsi:type="dcterms:W3CDTF">2019-03-13T06:57:36Z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