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Modular Synth\VCO_2\"/>
    </mc:Choice>
  </mc:AlternateContent>
  <xr:revisionPtr revIDLastSave="0" documentId="13_ncr:1_{5FB77999-CF30-4824-9D01-752A63FB061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VCO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" i="1" l="1"/>
</calcChain>
</file>

<file path=xl/sharedStrings.xml><?xml version="1.0" encoding="utf-8"?>
<sst xmlns="http://schemas.openxmlformats.org/spreadsheetml/2006/main" count="235" uniqueCount="200">
  <si>
    <t>Item</t>
  </si>
  <si>
    <t>Qty</t>
  </si>
  <si>
    <t>Reference(s)</t>
  </si>
  <si>
    <t>Value</t>
  </si>
  <si>
    <t>Footprint</t>
  </si>
  <si>
    <t>100nF</t>
  </si>
  <si>
    <t>C4</t>
  </si>
  <si>
    <t>100pF</t>
  </si>
  <si>
    <t>C5</t>
  </si>
  <si>
    <t>220pF</t>
  </si>
  <si>
    <t>47pF</t>
  </si>
  <si>
    <t>22uF</t>
  </si>
  <si>
    <t>C9</t>
  </si>
  <si>
    <t>10pF</t>
  </si>
  <si>
    <t>1N4148W</t>
  </si>
  <si>
    <t>D5</t>
  </si>
  <si>
    <t>BAV99</t>
  </si>
  <si>
    <t>MJ-3502</t>
  </si>
  <si>
    <t>J7</t>
  </si>
  <si>
    <t>Power</t>
  </si>
  <si>
    <t>Q1</t>
  </si>
  <si>
    <t>Q2</t>
  </si>
  <si>
    <t>MMBFJ112</t>
  </si>
  <si>
    <t>100k</t>
  </si>
  <si>
    <t>R4</t>
  </si>
  <si>
    <t>3.3M</t>
  </si>
  <si>
    <t>220k</t>
  </si>
  <si>
    <t>470k</t>
  </si>
  <si>
    <t>R7</t>
  </si>
  <si>
    <t>68k</t>
  </si>
  <si>
    <t>R9</t>
  </si>
  <si>
    <t>47k</t>
  </si>
  <si>
    <t>33k</t>
  </si>
  <si>
    <t>R14</t>
  </si>
  <si>
    <t>1M</t>
  </si>
  <si>
    <t>10k</t>
  </si>
  <si>
    <t>7.5k</t>
  </si>
  <si>
    <t>R26</t>
  </si>
  <si>
    <t>5.6k</t>
  </si>
  <si>
    <t>R30</t>
  </si>
  <si>
    <t>180k</t>
  </si>
  <si>
    <t>150k</t>
  </si>
  <si>
    <t>R43</t>
  </si>
  <si>
    <t>R44</t>
  </si>
  <si>
    <t>4.7k</t>
  </si>
  <si>
    <t>1k</t>
  </si>
  <si>
    <t>R48</t>
  </si>
  <si>
    <t>1.5k</t>
  </si>
  <si>
    <t>R50</t>
  </si>
  <si>
    <t>15k</t>
  </si>
  <si>
    <t>RV1</t>
  </si>
  <si>
    <t>RV2</t>
  </si>
  <si>
    <t>25k</t>
  </si>
  <si>
    <t>RV4</t>
  </si>
  <si>
    <t>RV5</t>
  </si>
  <si>
    <t>RV6</t>
  </si>
  <si>
    <t>TL074</t>
  </si>
  <si>
    <t>U3</t>
  </si>
  <si>
    <t>OPA2137</t>
  </si>
  <si>
    <t>U4</t>
  </si>
  <si>
    <t>LM311</t>
  </si>
  <si>
    <t>U5</t>
  </si>
  <si>
    <t>L78L12_SOT89</t>
  </si>
  <si>
    <t>U6</t>
  </si>
  <si>
    <t>L79L12_SOT89</t>
  </si>
  <si>
    <t>C6, C12, C13</t>
  </si>
  <si>
    <t>C7, C8</t>
  </si>
  <si>
    <t>R5, R32</t>
  </si>
  <si>
    <t>R6, R37</t>
  </si>
  <si>
    <t>R8, R39</t>
  </si>
  <si>
    <t>R10, R19</t>
  </si>
  <si>
    <t>R13, R49</t>
  </si>
  <si>
    <t>R15, R16, R20</t>
  </si>
  <si>
    <t>R17, R25, R27, R29, R35, R42</t>
  </si>
  <si>
    <t>R21, R22</t>
  </si>
  <si>
    <t>R23, R24</t>
  </si>
  <si>
    <t>R40, R47</t>
  </si>
  <si>
    <t>R45, R46, R51, R52</t>
  </si>
  <si>
    <t>U1, U2</t>
  </si>
  <si>
    <t>10 ohm</t>
  </si>
  <si>
    <t>SMD 1206</t>
  </si>
  <si>
    <t>SMD 7343</t>
  </si>
  <si>
    <t>SMD SOD-123</t>
  </si>
  <si>
    <t>SMD SOT-23</t>
  </si>
  <si>
    <t>3.5mm HP Jack</t>
  </si>
  <si>
    <t>2x5 Header</t>
  </si>
  <si>
    <t>THT Resistor</t>
  </si>
  <si>
    <t>SMD SOT-89-3</t>
  </si>
  <si>
    <t>SMD SOIC-14</t>
  </si>
  <si>
    <t>SMD SOIC-8</t>
  </si>
  <si>
    <t>THT Pot</t>
  </si>
  <si>
    <t>Pot_Piher_PT-10-V10_Vertical</t>
  </si>
  <si>
    <t>Digikey</t>
  </si>
  <si>
    <t>1N4148WTPMSCT-ND</t>
  </si>
  <si>
    <t>Link</t>
  </si>
  <si>
    <t>https://www.digikey.com/short/pzz2zr</t>
  </si>
  <si>
    <t>Cost ea</t>
  </si>
  <si>
    <t>Total Cost</t>
  </si>
  <si>
    <t>BAV99FSCT-ND</t>
  </si>
  <si>
    <t>https://www.digikey.com/short/pzz29j</t>
  </si>
  <si>
    <t>MMBFJ112CT-ND</t>
  </si>
  <si>
    <t>https://www.digikey.com/short/pzz2r8</t>
  </si>
  <si>
    <t>296-1283-1-ND</t>
  </si>
  <si>
    <t>https://www.digikey.com/short/pzz2fn</t>
  </si>
  <si>
    <t>OPA2137UA-ND</t>
  </si>
  <si>
    <t>https://www.digikey.com/short/pzz2w4</t>
  </si>
  <si>
    <t>LM311MNS/NOPB-ND</t>
  </si>
  <si>
    <t>https://www.digikey.com/short/pzzw7f</t>
  </si>
  <si>
    <t>497-1195-1-ND</t>
  </si>
  <si>
    <t>https://www.digikey.com/short/pzzw37</t>
  </si>
  <si>
    <t>497-7301-1-ND</t>
  </si>
  <si>
    <t>https://www.digikey.com/short/pzzw3n</t>
  </si>
  <si>
    <t xml:space="preserve">Final Cost: </t>
  </si>
  <si>
    <t>SMD SOT-363</t>
  </si>
  <si>
    <t>1993-1067-ND</t>
  </si>
  <si>
    <t>https://www.digikey.com/short/pzzwpj</t>
  </si>
  <si>
    <t>1993-1086-ND</t>
  </si>
  <si>
    <t>https://www.digikey.com/short/pzzwzw</t>
  </si>
  <si>
    <t>1993-1082-ND</t>
  </si>
  <si>
    <t>https://www.digikey.com/short/pzzw4n</t>
  </si>
  <si>
    <t>1993-1104-ND</t>
  </si>
  <si>
    <t>https://www.digikey.com/short/pzzwhq</t>
  </si>
  <si>
    <t>1993-1089-ND</t>
  </si>
  <si>
    <t>https://www.digikey.com/short/pzzw9c</t>
  </si>
  <si>
    <t>615-1103-ND</t>
  </si>
  <si>
    <t>https://www.digikey.com/short/pzbbf0</t>
  </si>
  <si>
    <t>486-3418-ND</t>
  </si>
  <si>
    <t>https://www.digikey.com/short/pzbbdf</t>
  </si>
  <si>
    <t>609-3243-ND</t>
  </si>
  <si>
    <t>https://www.digikey.com/short/pzbbv4</t>
  </si>
  <si>
    <t>J1- J6, J8-J11</t>
  </si>
  <si>
    <t>D1-D4</t>
  </si>
  <si>
    <t>C1-C3, C10, C11</t>
  </si>
  <si>
    <t>R1-R3, R11, R12, R18, R28, R31, R33, R34, R36, R38, R41</t>
  </si>
  <si>
    <t>RV3, RV7-RV11</t>
  </si>
  <si>
    <t>100k 1%</t>
  </si>
  <si>
    <t>22k 1%</t>
  </si>
  <si>
    <t>1k PTC</t>
  </si>
  <si>
    <t>220k 1%</t>
  </si>
  <si>
    <t>200k 1%</t>
  </si>
  <si>
    <t>50k 1%</t>
  </si>
  <si>
    <t>1276-1017-1-ND</t>
  </si>
  <si>
    <t>https://www.digikey.com/short/pzb5jq</t>
  </si>
  <si>
    <t>445-2336-1-ND</t>
  </si>
  <si>
    <t>https://www.digikey.com/short/pzb5pc</t>
  </si>
  <si>
    <t>445-2338-1-ND</t>
  </si>
  <si>
    <t>https://www.digikey.com/short/pzb5z9</t>
  </si>
  <si>
    <t>1276-3270-1-ND</t>
  </si>
  <si>
    <t>https://www.digikey.com/short/pzb5mj</t>
  </si>
  <si>
    <t>311-1150-1-ND</t>
  </si>
  <si>
    <t>https://www.digikey.com/short/pzb5hh</t>
  </si>
  <si>
    <t>478-3923-1-ND</t>
  </si>
  <si>
    <t>https://www.digikey.com/short/pzb5br</t>
  </si>
  <si>
    <t>A129834CT-ND</t>
  </si>
  <si>
    <t>https://www.digikey.com/short/pzb5r0</t>
  </si>
  <si>
    <t>A129838CT-ND</t>
  </si>
  <si>
    <t>https://www.digikey.com/short/pzb52t</t>
  </si>
  <si>
    <t>311-49.9KFRCT-ND</t>
  </si>
  <si>
    <t>https://www.digikey.com/short/pzb5wf</t>
  </si>
  <si>
    <t>A130554CT-ND</t>
  </si>
  <si>
    <t>https://www.digikey.com/short/pzb5dq</t>
  </si>
  <si>
    <t>CR1206-FX-2003ELFCT-ND</t>
  </si>
  <si>
    <t>https://www.digikey.com/short/pzb50z</t>
  </si>
  <si>
    <t>P3.3MECT-ND</t>
  </si>
  <si>
    <t>https://www.digikey.com/short/pzb51q</t>
  </si>
  <si>
    <t>RMCF1206JT470KCT-ND</t>
  </si>
  <si>
    <t>https://www.digikey.com/short/pzbrcr</t>
  </si>
  <si>
    <t>311-68KERCT-ND</t>
  </si>
  <si>
    <t>https://www.digikey.com/short/pzbr7h</t>
  </si>
  <si>
    <t>RMCF1206JT47K0CT-ND</t>
  </si>
  <si>
    <t>https://www.digikey.com/short/pzbrtp</t>
  </si>
  <si>
    <t>RMCF1206JT33K0CT-ND</t>
  </si>
  <si>
    <t>https://www.digikey.com/short/pzbr3z</t>
  </si>
  <si>
    <t>RMCF1206JT1M00CT-ND</t>
  </si>
  <si>
    <t>https://www.digikey.com/short/pzbrq5</t>
  </si>
  <si>
    <t>RMCF1206JT10K0CT-ND</t>
  </si>
  <si>
    <t>https://www.digikey.com/short/pzbr8n</t>
  </si>
  <si>
    <t>311-7.5KERCT-ND</t>
  </si>
  <si>
    <t>https://www.digikey.com/short/pzbrjr</t>
  </si>
  <si>
    <t>P10ALCT-ND</t>
  </si>
  <si>
    <t>https://www.digikey.com/short/pzbrph</t>
  </si>
  <si>
    <t>311-5.6KERCT-ND</t>
  </si>
  <si>
    <t>https://www.digikey.com/short/pzbrz2</t>
  </si>
  <si>
    <t>311-180KERCT-ND</t>
  </si>
  <si>
    <t>https://www.digikey.com/short/pzbrm8</t>
  </si>
  <si>
    <t>311-150KERCT-ND</t>
  </si>
  <si>
    <t>https://www.digikey.com/short/pzbrhc</t>
  </si>
  <si>
    <t>A130181CT-ND</t>
  </si>
  <si>
    <t>https://www.digikey.com/short/pzbrh2</t>
  </si>
  <si>
    <t>311-1.0KERCT-ND</t>
  </si>
  <si>
    <t>https://www.digikey.com/short/pzbr9h</t>
  </si>
  <si>
    <t>RMCF1206JT1K50CT-ND</t>
  </si>
  <si>
    <t>https://www.digikey.com/short/pzbrb5</t>
  </si>
  <si>
    <t>RMCF1206JT15K0CT-ND</t>
  </si>
  <si>
    <t>https://www.digikey.com/short/pzbr5z</t>
  </si>
  <si>
    <t>987-1726-ND</t>
  </si>
  <si>
    <t>https://www.digikey.com/short/pzb2f3</t>
  </si>
  <si>
    <t>BC847BS</t>
  </si>
  <si>
    <t>BC847BS-7FDICT-ND</t>
  </si>
  <si>
    <t>https://www.digikey.com/short/pz5w09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</si>
</sst>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vertical="center"/>
    </xf>
    <xf numFmtId="44" fontId="16" fillId="0" borderId="0" xfId="0" applyNumberFormat="1" applyFont="1" applyAlignment="1">
      <alignment vertical="center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4.6328125" customWidth="1"/>
    <col min="2" max="2" width="4.36328125" customWidth="1"/>
    <col min="3" max="3" width="33.08984375" customWidth="1"/>
    <col min="4" max="4" width="17.81640625" customWidth="1"/>
    <col min="5" max="5" width="25.6328125" customWidth="1"/>
    <col min="6" max="6" width="11.7265625" style="3" customWidth="1"/>
    <col min="7" max="7" width="15.08984375" style="3" customWidth="1"/>
    <col min="8" max="8" width="24.6328125" customWidth="1"/>
    <col min="10" max="10" width="9.6328125" customWidth="1"/>
  </cols>
  <sheetData>
    <row r="1" spans="1:11" s="1" customFormat="1" ht="23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96</v>
      </c>
      <c r="G1" s="2" t="s">
        <v>97</v>
      </c>
      <c r="H1" s="1" t="s">
        <v>92</v>
      </c>
      <c r="I1" s="1" t="s">
        <v>94</v>
      </c>
      <c r="J1" s="1" t="s">
        <v>112</v>
      </c>
      <c r="K1" s="2">
        <f>SUM(G2:G63)</f>
        <v>39.052000000000007</v>
      </c>
    </row>
    <row r="2" spans="1:11" x14ac:dyDescent="0.25">
      <c r="A2">
        <v>1</v>
      </c>
      <c r="B2">
        <v>5</v>
      </c>
      <c r="C2" t="s">
        <v>132</v>
      </c>
      <c r="D2" t="s">
        <v>5</v>
      </c>
      <c r="E2" t="s">
        <v>80</v>
      </c>
      <c r="F2" s="3">
        <v>8.7999999999999995E-2</v>
      </c>
      <c r="G2" s="3">
        <f>SUM(F2*B2)</f>
        <v>0.43999999999999995</v>
      </c>
      <c r="H2" t="s">
        <v>141</v>
      </c>
      <c r="I2" t="s">
        <v>142</v>
      </c>
    </row>
    <row r="3" spans="1:11" x14ac:dyDescent="0.25">
      <c r="A3">
        <v>2</v>
      </c>
      <c r="B3">
        <v>1</v>
      </c>
      <c r="C3" t="s">
        <v>6</v>
      </c>
      <c r="D3" t="s">
        <v>7</v>
      </c>
      <c r="E3" t="s">
        <v>80</v>
      </c>
      <c r="F3" s="3">
        <v>0.19</v>
      </c>
      <c r="G3" s="3">
        <f t="shared" ref="G3:G46" si="0">SUM(F3*B3)</f>
        <v>0.19</v>
      </c>
      <c r="H3" t="s">
        <v>143</v>
      </c>
      <c r="I3" t="s">
        <v>144</v>
      </c>
    </row>
    <row r="4" spans="1:11" x14ac:dyDescent="0.25">
      <c r="A4">
        <v>3</v>
      </c>
      <c r="B4">
        <v>1</v>
      </c>
      <c r="C4" t="s">
        <v>8</v>
      </c>
      <c r="D4" t="s">
        <v>9</v>
      </c>
      <c r="E4" t="s">
        <v>80</v>
      </c>
      <c r="F4" s="3">
        <v>0.19</v>
      </c>
      <c r="G4" s="3">
        <f t="shared" si="0"/>
        <v>0.19</v>
      </c>
      <c r="H4" t="s">
        <v>145</v>
      </c>
      <c r="I4" t="s">
        <v>146</v>
      </c>
    </row>
    <row r="5" spans="1:11" x14ac:dyDescent="0.25">
      <c r="A5">
        <v>4</v>
      </c>
      <c r="B5">
        <v>3</v>
      </c>
      <c r="C5" t="s">
        <v>65</v>
      </c>
      <c r="D5" t="s">
        <v>10</v>
      </c>
      <c r="E5" t="s">
        <v>80</v>
      </c>
      <c r="F5" s="3">
        <v>0.128</v>
      </c>
      <c r="G5" s="3">
        <f t="shared" si="0"/>
        <v>0.38400000000000001</v>
      </c>
      <c r="H5" t="s">
        <v>147</v>
      </c>
      <c r="I5" t="s">
        <v>148</v>
      </c>
    </row>
    <row r="6" spans="1:11" x14ac:dyDescent="0.25">
      <c r="A6">
        <v>5</v>
      </c>
      <c r="B6">
        <v>2</v>
      </c>
      <c r="C6" t="s">
        <v>66</v>
      </c>
      <c r="D6" t="s">
        <v>11</v>
      </c>
      <c r="E6" t="s">
        <v>81</v>
      </c>
      <c r="F6" s="3">
        <v>0.65</v>
      </c>
      <c r="G6" s="3">
        <f t="shared" si="0"/>
        <v>1.3</v>
      </c>
      <c r="H6" t="s">
        <v>151</v>
      </c>
      <c r="I6" t="s">
        <v>152</v>
      </c>
    </row>
    <row r="7" spans="1:11" x14ac:dyDescent="0.25">
      <c r="A7">
        <v>6</v>
      </c>
      <c r="B7">
        <v>1</v>
      </c>
      <c r="C7" t="s">
        <v>12</v>
      </c>
      <c r="D7" t="s">
        <v>13</v>
      </c>
      <c r="E7" t="s">
        <v>80</v>
      </c>
      <c r="F7" s="3">
        <v>0.24</v>
      </c>
      <c r="G7" s="3">
        <f t="shared" si="0"/>
        <v>0.24</v>
      </c>
      <c r="H7" t="s">
        <v>149</v>
      </c>
      <c r="I7" t="s">
        <v>150</v>
      </c>
    </row>
    <row r="8" spans="1:11" x14ac:dyDescent="0.25">
      <c r="A8">
        <v>7</v>
      </c>
      <c r="B8">
        <v>4</v>
      </c>
      <c r="C8" t="s">
        <v>131</v>
      </c>
      <c r="D8" t="s">
        <v>14</v>
      </c>
      <c r="E8" t="s">
        <v>82</v>
      </c>
      <c r="F8" s="3">
        <v>0.125</v>
      </c>
      <c r="G8" s="3">
        <f t="shared" si="0"/>
        <v>0.5</v>
      </c>
      <c r="H8" t="s">
        <v>93</v>
      </c>
      <c r="I8" t="s">
        <v>95</v>
      </c>
    </row>
    <row r="9" spans="1:11" x14ac:dyDescent="0.25">
      <c r="A9">
        <v>8</v>
      </c>
      <c r="B9">
        <v>1</v>
      </c>
      <c r="C9" t="s">
        <v>15</v>
      </c>
      <c r="D9" t="s">
        <v>16</v>
      </c>
      <c r="E9" t="s">
        <v>83</v>
      </c>
      <c r="F9" s="3">
        <v>0.26</v>
      </c>
      <c r="G9" s="3">
        <f t="shared" si="0"/>
        <v>0.26</v>
      </c>
      <c r="H9" t="s">
        <v>98</v>
      </c>
      <c r="I9" t="s">
        <v>99</v>
      </c>
    </row>
    <row r="10" spans="1:11" x14ac:dyDescent="0.25">
      <c r="A10">
        <v>9</v>
      </c>
      <c r="B10">
        <v>10</v>
      </c>
      <c r="C10" t="s">
        <v>130</v>
      </c>
      <c r="D10" t="s">
        <v>17</v>
      </c>
      <c r="E10" t="s">
        <v>84</v>
      </c>
      <c r="F10" s="3">
        <v>1.5</v>
      </c>
      <c r="G10" s="3">
        <f t="shared" si="0"/>
        <v>15</v>
      </c>
      <c r="H10" t="s">
        <v>126</v>
      </c>
      <c r="I10" t="s">
        <v>127</v>
      </c>
    </row>
    <row r="11" spans="1:11" x14ac:dyDescent="0.25">
      <c r="A11">
        <v>10</v>
      </c>
      <c r="B11">
        <v>1</v>
      </c>
      <c r="C11" t="s">
        <v>18</v>
      </c>
      <c r="D11" t="s">
        <v>19</v>
      </c>
      <c r="E11" t="s">
        <v>85</v>
      </c>
      <c r="F11" s="3">
        <v>0.28000000000000003</v>
      </c>
      <c r="G11" s="3">
        <f t="shared" si="0"/>
        <v>0.28000000000000003</v>
      </c>
      <c r="H11" t="s">
        <v>128</v>
      </c>
      <c r="I11" t="s">
        <v>129</v>
      </c>
    </row>
    <row r="12" spans="1:11" x14ac:dyDescent="0.25">
      <c r="A12">
        <v>11</v>
      </c>
      <c r="B12">
        <v>1</v>
      </c>
      <c r="C12" t="s">
        <v>20</v>
      </c>
      <c r="D12" t="s">
        <v>197</v>
      </c>
      <c r="E12" t="s">
        <v>113</v>
      </c>
      <c r="F12" s="3">
        <v>0.25</v>
      </c>
      <c r="G12" s="3">
        <f t="shared" si="0"/>
        <v>0.25</v>
      </c>
      <c r="H12" t="s">
        <v>198</v>
      </c>
      <c r="I12" t="s">
        <v>199</v>
      </c>
    </row>
    <row r="13" spans="1:11" x14ac:dyDescent="0.25">
      <c r="A13">
        <v>12</v>
      </c>
      <c r="B13">
        <v>1</v>
      </c>
      <c r="C13" t="s">
        <v>21</v>
      </c>
      <c r="D13" t="s">
        <v>22</v>
      </c>
      <c r="E13" t="s">
        <v>83</v>
      </c>
      <c r="F13" s="3">
        <v>0.63</v>
      </c>
      <c r="G13" s="3">
        <f t="shared" si="0"/>
        <v>0.63</v>
      </c>
      <c r="H13" t="s">
        <v>100</v>
      </c>
      <c r="I13" t="s">
        <v>101</v>
      </c>
    </row>
    <row r="14" spans="1:11" x14ac:dyDescent="0.25">
      <c r="A14">
        <v>13</v>
      </c>
      <c r="B14">
        <v>13</v>
      </c>
      <c r="C14" t="s">
        <v>133</v>
      </c>
      <c r="D14" t="s">
        <v>135</v>
      </c>
      <c r="E14" t="s">
        <v>80</v>
      </c>
      <c r="F14" s="3">
        <v>7.0000000000000007E-2</v>
      </c>
      <c r="G14" s="3">
        <f t="shared" si="0"/>
        <v>0.91000000000000014</v>
      </c>
      <c r="H14" t="s">
        <v>153</v>
      </c>
      <c r="I14" t="s">
        <v>154</v>
      </c>
    </row>
    <row r="15" spans="1:11" x14ac:dyDescent="0.25">
      <c r="A15">
        <v>14</v>
      </c>
      <c r="B15">
        <v>1</v>
      </c>
      <c r="C15" t="s">
        <v>24</v>
      </c>
      <c r="D15" t="s">
        <v>25</v>
      </c>
      <c r="E15" t="s">
        <v>80</v>
      </c>
      <c r="F15" s="3">
        <v>0.1</v>
      </c>
      <c r="G15" s="3">
        <f t="shared" si="0"/>
        <v>0.1</v>
      </c>
      <c r="H15" t="s">
        <v>163</v>
      </c>
      <c r="I15" t="s">
        <v>164</v>
      </c>
    </row>
    <row r="16" spans="1:11" x14ac:dyDescent="0.25">
      <c r="A16">
        <v>15</v>
      </c>
      <c r="B16">
        <v>2</v>
      </c>
      <c r="C16" t="s">
        <v>67</v>
      </c>
      <c r="D16" t="s">
        <v>138</v>
      </c>
      <c r="E16" t="s">
        <v>80</v>
      </c>
      <c r="F16" s="3">
        <v>0.1</v>
      </c>
      <c r="G16" s="3">
        <f t="shared" si="0"/>
        <v>0.2</v>
      </c>
      <c r="H16" t="s">
        <v>155</v>
      </c>
      <c r="I16" t="s">
        <v>156</v>
      </c>
    </row>
    <row r="17" spans="1:9" x14ac:dyDescent="0.25">
      <c r="A17">
        <v>16</v>
      </c>
      <c r="B17">
        <v>2</v>
      </c>
      <c r="C17" t="s">
        <v>68</v>
      </c>
      <c r="D17" t="s">
        <v>27</v>
      </c>
      <c r="E17" t="s">
        <v>80</v>
      </c>
      <c r="F17" s="3">
        <v>0.1</v>
      </c>
      <c r="G17" s="3">
        <f t="shared" si="0"/>
        <v>0.2</v>
      </c>
      <c r="H17" t="s">
        <v>165</v>
      </c>
      <c r="I17" t="s">
        <v>166</v>
      </c>
    </row>
    <row r="18" spans="1:9" x14ac:dyDescent="0.25">
      <c r="A18">
        <v>17</v>
      </c>
      <c r="B18">
        <v>1</v>
      </c>
      <c r="C18" t="s">
        <v>28</v>
      </c>
      <c r="D18" t="s">
        <v>29</v>
      </c>
      <c r="E18" t="s">
        <v>80</v>
      </c>
      <c r="F18" s="3">
        <v>0.1</v>
      </c>
      <c r="G18" s="3">
        <f t="shared" si="0"/>
        <v>0.1</v>
      </c>
      <c r="H18" t="s">
        <v>167</v>
      </c>
      <c r="I18" t="s">
        <v>168</v>
      </c>
    </row>
    <row r="19" spans="1:9" x14ac:dyDescent="0.25">
      <c r="A19">
        <v>18</v>
      </c>
      <c r="B19">
        <v>2</v>
      </c>
      <c r="C19" t="s">
        <v>69</v>
      </c>
      <c r="D19" t="s">
        <v>140</v>
      </c>
      <c r="E19" t="s">
        <v>80</v>
      </c>
      <c r="F19" s="3">
        <v>0.1</v>
      </c>
      <c r="G19" s="3">
        <f t="shared" si="0"/>
        <v>0.2</v>
      </c>
      <c r="H19" t="s">
        <v>157</v>
      </c>
      <c r="I19" t="s">
        <v>158</v>
      </c>
    </row>
    <row r="20" spans="1:9" x14ac:dyDescent="0.25">
      <c r="A20">
        <v>19</v>
      </c>
      <c r="B20">
        <v>1</v>
      </c>
      <c r="C20" t="s">
        <v>30</v>
      </c>
      <c r="D20" t="s">
        <v>31</v>
      </c>
      <c r="E20" t="s">
        <v>80</v>
      </c>
      <c r="F20" s="3">
        <v>0.1</v>
      </c>
      <c r="G20" s="3">
        <f t="shared" si="0"/>
        <v>0.1</v>
      </c>
      <c r="H20" t="s">
        <v>169</v>
      </c>
      <c r="I20" t="s">
        <v>170</v>
      </c>
    </row>
    <row r="21" spans="1:9" x14ac:dyDescent="0.25">
      <c r="A21">
        <v>20</v>
      </c>
      <c r="B21">
        <v>2</v>
      </c>
      <c r="C21" t="s">
        <v>70</v>
      </c>
      <c r="D21" t="s">
        <v>32</v>
      </c>
      <c r="E21" t="s">
        <v>80</v>
      </c>
      <c r="F21" s="3">
        <v>0.1</v>
      </c>
      <c r="G21" s="3">
        <f t="shared" si="0"/>
        <v>0.2</v>
      </c>
      <c r="H21" t="s">
        <v>171</v>
      </c>
      <c r="I21" t="s">
        <v>172</v>
      </c>
    </row>
    <row r="22" spans="1:9" x14ac:dyDescent="0.25">
      <c r="A22">
        <v>21</v>
      </c>
      <c r="B22">
        <v>2</v>
      </c>
      <c r="C22" t="s">
        <v>71</v>
      </c>
      <c r="D22" t="s">
        <v>136</v>
      </c>
      <c r="E22" t="s">
        <v>80</v>
      </c>
      <c r="F22" s="3">
        <v>0.33</v>
      </c>
      <c r="G22" s="3">
        <f t="shared" si="0"/>
        <v>0.66</v>
      </c>
      <c r="H22" t="s">
        <v>159</v>
      </c>
      <c r="I22" t="s">
        <v>160</v>
      </c>
    </row>
    <row r="23" spans="1:9" x14ac:dyDescent="0.25">
      <c r="A23">
        <v>22</v>
      </c>
      <c r="B23">
        <v>1</v>
      </c>
      <c r="C23" t="s">
        <v>33</v>
      </c>
      <c r="D23" t="s">
        <v>137</v>
      </c>
      <c r="E23" t="s">
        <v>86</v>
      </c>
      <c r="F23" s="3">
        <v>2.17</v>
      </c>
      <c r="G23" s="3">
        <f t="shared" si="0"/>
        <v>2.17</v>
      </c>
      <c r="H23" t="s">
        <v>124</v>
      </c>
      <c r="I23" t="s">
        <v>125</v>
      </c>
    </row>
    <row r="24" spans="1:9" x14ac:dyDescent="0.25">
      <c r="A24">
        <v>23</v>
      </c>
      <c r="B24">
        <v>3</v>
      </c>
      <c r="C24" t="s">
        <v>72</v>
      </c>
      <c r="D24" t="s">
        <v>34</v>
      </c>
      <c r="E24" t="s">
        <v>80</v>
      </c>
      <c r="F24" s="3">
        <v>0.1</v>
      </c>
      <c r="G24" s="3">
        <f t="shared" si="0"/>
        <v>0.30000000000000004</v>
      </c>
      <c r="H24" t="s">
        <v>173</v>
      </c>
      <c r="I24" t="s">
        <v>174</v>
      </c>
    </row>
    <row r="25" spans="1:9" x14ac:dyDescent="0.25">
      <c r="A25">
        <v>24</v>
      </c>
      <c r="B25">
        <v>6</v>
      </c>
      <c r="C25" t="s">
        <v>73</v>
      </c>
      <c r="D25" t="s">
        <v>35</v>
      </c>
      <c r="E25" t="s">
        <v>80</v>
      </c>
      <c r="F25" s="3">
        <v>2.8000000000000001E-2</v>
      </c>
      <c r="G25" s="3">
        <f t="shared" si="0"/>
        <v>0.16800000000000001</v>
      </c>
      <c r="H25" t="s">
        <v>175</v>
      </c>
      <c r="I25" t="s">
        <v>176</v>
      </c>
    </row>
    <row r="26" spans="1:9" x14ac:dyDescent="0.25">
      <c r="A26">
        <v>25</v>
      </c>
      <c r="B26">
        <v>2</v>
      </c>
      <c r="C26" t="s">
        <v>74</v>
      </c>
      <c r="D26" t="s">
        <v>36</v>
      </c>
      <c r="E26" t="s">
        <v>80</v>
      </c>
      <c r="F26" s="3">
        <v>0.1</v>
      </c>
      <c r="G26" s="3">
        <f t="shared" si="0"/>
        <v>0.2</v>
      </c>
      <c r="H26" t="s">
        <v>177</v>
      </c>
      <c r="I26" t="s">
        <v>178</v>
      </c>
    </row>
    <row r="27" spans="1:9" x14ac:dyDescent="0.25">
      <c r="A27">
        <v>26</v>
      </c>
      <c r="B27">
        <v>2</v>
      </c>
      <c r="C27" t="s">
        <v>75</v>
      </c>
      <c r="D27" t="s">
        <v>79</v>
      </c>
      <c r="E27" t="s">
        <v>80</v>
      </c>
      <c r="F27" s="3">
        <v>0.17</v>
      </c>
      <c r="G27" s="3">
        <f t="shared" si="0"/>
        <v>0.34</v>
      </c>
      <c r="H27" t="s">
        <v>179</v>
      </c>
      <c r="I27" t="s">
        <v>180</v>
      </c>
    </row>
    <row r="28" spans="1:9" x14ac:dyDescent="0.25">
      <c r="A28">
        <v>27</v>
      </c>
      <c r="B28">
        <v>1</v>
      </c>
      <c r="C28" t="s">
        <v>37</v>
      </c>
      <c r="D28" t="s">
        <v>38</v>
      </c>
      <c r="E28" t="s">
        <v>80</v>
      </c>
      <c r="F28" s="3">
        <v>0.1</v>
      </c>
      <c r="G28" s="3">
        <f t="shared" si="0"/>
        <v>0.1</v>
      </c>
      <c r="H28" t="s">
        <v>181</v>
      </c>
      <c r="I28" t="s">
        <v>182</v>
      </c>
    </row>
    <row r="29" spans="1:9" x14ac:dyDescent="0.25">
      <c r="A29">
        <v>28</v>
      </c>
      <c r="B29">
        <v>1</v>
      </c>
      <c r="C29" t="s">
        <v>39</v>
      </c>
      <c r="D29" t="s">
        <v>40</v>
      </c>
      <c r="E29" t="s">
        <v>80</v>
      </c>
      <c r="F29" s="3">
        <v>0.1</v>
      </c>
      <c r="G29" s="3">
        <f t="shared" si="0"/>
        <v>0.1</v>
      </c>
      <c r="H29" t="s">
        <v>183</v>
      </c>
      <c r="I29" t="s">
        <v>184</v>
      </c>
    </row>
    <row r="30" spans="1:9" x14ac:dyDescent="0.25">
      <c r="A30">
        <v>29</v>
      </c>
      <c r="B30">
        <v>2</v>
      </c>
      <c r="C30" t="s">
        <v>76</v>
      </c>
      <c r="D30" t="s">
        <v>41</v>
      </c>
      <c r="E30" t="s">
        <v>80</v>
      </c>
      <c r="F30" s="3">
        <v>0.1</v>
      </c>
      <c r="G30" s="3">
        <f t="shared" si="0"/>
        <v>0.2</v>
      </c>
      <c r="H30" t="s">
        <v>185</v>
      </c>
      <c r="I30" t="s">
        <v>186</v>
      </c>
    </row>
    <row r="31" spans="1:9" x14ac:dyDescent="0.25">
      <c r="A31">
        <v>30</v>
      </c>
      <c r="B31">
        <v>1</v>
      </c>
      <c r="C31" t="s">
        <v>42</v>
      </c>
      <c r="D31" t="s">
        <v>139</v>
      </c>
      <c r="E31" t="s">
        <v>80</v>
      </c>
      <c r="F31" s="3">
        <v>0.1</v>
      </c>
      <c r="G31" s="3">
        <f t="shared" si="0"/>
        <v>0.1</v>
      </c>
      <c r="H31" t="s">
        <v>161</v>
      </c>
      <c r="I31" t="s">
        <v>162</v>
      </c>
    </row>
    <row r="32" spans="1:9" x14ac:dyDescent="0.25">
      <c r="A32">
        <v>31</v>
      </c>
      <c r="B32">
        <v>1</v>
      </c>
      <c r="C32" t="s">
        <v>43</v>
      </c>
      <c r="D32" t="s">
        <v>44</v>
      </c>
      <c r="E32" t="s">
        <v>80</v>
      </c>
      <c r="F32" s="3">
        <v>0.1</v>
      </c>
      <c r="G32" s="3">
        <f t="shared" si="0"/>
        <v>0.1</v>
      </c>
      <c r="H32" t="s">
        <v>187</v>
      </c>
      <c r="I32" t="s">
        <v>188</v>
      </c>
    </row>
    <row r="33" spans="1:9" x14ac:dyDescent="0.25">
      <c r="A33">
        <v>32</v>
      </c>
      <c r="B33">
        <v>4</v>
      </c>
      <c r="C33" t="s">
        <v>77</v>
      </c>
      <c r="D33" t="s">
        <v>45</v>
      </c>
      <c r="E33" t="s">
        <v>80</v>
      </c>
      <c r="F33" s="3">
        <v>0.1</v>
      </c>
      <c r="G33" s="3">
        <f t="shared" si="0"/>
        <v>0.4</v>
      </c>
      <c r="H33" t="s">
        <v>189</v>
      </c>
      <c r="I33" t="s">
        <v>190</v>
      </c>
    </row>
    <row r="34" spans="1:9" x14ac:dyDescent="0.25">
      <c r="A34">
        <v>33</v>
      </c>
      <c r="B34">
        <v>1</v>
      </c>
      <c r="C34" t="s">
        <v>46</v>
      </c>
      <c r="D34" t="s">
        <v>47</v>
      </c>
      <c r="E34" t="s">
        <v>80</v>
      </c>
      <c r="F34" s="3">
        <v>0.1</v>
      </c>
      <c r="G34" s="3">
        <f t="shared" si="0"/>
        <v>0.1</v>
      </c>
      <c r="H34" t="s">
        <v>191</v>
      </c>
      <c r="I34" t="s">
        <v>192</v>
      </c>
    </row>
    <row r="35" spans="1:9" x14ac:dyDescent="0.25">
      <c r="A35">
        <v>34</v>
      </c>
      <c r="B35">
        <v>1</v>
      </c>
      <c r="C35" t="s">
        <v>48</v>
      </c>
      <c r="D35" t="s">
        <v>49</v>
      </c>
      <c r="E35" t="s">
        <v>80</v>
      </c>
      <c r="F35" s="3">
        <v>0.1</v>
      </c>
      <c r="G35" s="3">
        <f t="shared" si="0"/>
        <v>0.1</v>
      </c>
      <c r="H35" t="s">
        <v>193</v>
      </c>
      <c r="I35" t="s">
        <v>194</v>
      </c>
    </row>
    <row r="36" spans="1:9" x14ac:dyDescent="0.25">
      <c r="A36">
        <v>35</v>
      </c>
      <c r="B36">
        <v>1</v>
      </c>
      <c r="C36" t="s">
        <v>50</v>
      </c>
      <c r="D36" t="s">
        <v>26</v>
      </c>
      <c r="E36" t="s">
        <v>91</v>
      </c>
      <c r="F36" s="3">
        <v>0.46</v>
      </c>
      <c r="G36" s="3">
        <f t="shared" si="0"/>
        <v>0.46</v>
      </c>
      <c r="H36" t="s">
        <v>114</v>
      </c>
      <c r="I36" t="s">
        <v>115</v>
      </c>
    </row>
    <row r="37" spans="1:9" x14ac:dyDescent="0.25">
      <c r="A37">
        <v>36</v>
      </c>
      <c r="B37">
        <v>1</v>
      </c>
      <c r="C37" t="s">
        <v>51</v>
      </c>
      <c r="D37" t="s">
        <v>52</v>
      </c>
      <c r="E37" t="s">
        <v>91</v>
      </c>
      <c r="F37" s="3">
        <v>0.46</v>
      </c>
      <c r="G37" s="3">
        <f t="shared" si="0"/>
        <v>0.46</v>
      </c>
      <c r="H37" t="s">
        <v>116</v>
      </c>
      <c r="I37" t="s">
        <v>117</v>
      </c>
    </row>
    <row r="38" spans="1:9" x14ac:dyDescent="0.25">
      <c r="A38">
        <v>37</v>
      </c>
      <c r="B38">
        <v>6</v>
      </c>
      <c r="C38" t="s">
        <v>134</v>
      </c>
      <c r="D38" t="s">
        <v>52</v>
      </c>
      <c r="E38" t="s">
        <v>90</v>
      </c>
      <c r="F38" s="3">
        <v>0.79</v>
      </c>
      <c r="G38" s="3">
        <f t="shared" si="0"/>
        <v>4.74</v>
      </c>
      <c r="H38" t="s">
        <v>195</v>
      </c>
      <c r="I38" t="s">
        <v>196</v>
      </c>
    </row>
    <row r="39" spans="1:9" x14ac:dyDescent="0.25">
      <c r="A39">
        <v>38</v>
      </c>
      <c r="B39">
        <v>1</v>
      </c>
      <c r="C39" t="s">
        <v>53</v>
      </c>
      <c r="D39" t="s">
        <v>23</v>
      </c>
      <c r="E39" t="s">
        <v>91</v>
      </c>
      <c r="F39" s="3">
        <v>0.46</v>
      </c>
      <c r="G39" s="3">
        <f t="shared" si="0"/>
        <v>0.46</v>
      </c>
      <c r="H39" t="s">
        <v>118</v>
      </c>
      <c r="I39" t="s">
        <v>119</v>
      </c>
    </row>
    <row r="40" spans="1:9" x14ac:dyDescent="0.25">
      <c r="A40">
        <v>39</v>
      </c>
      <c r="B40">
        <v>1</v>
      </c>
      <c r="C40" t="s">
        <v>54</v>
      </c>
      <c r="D40" t="s">
        <v>35</v>
      </c>
      <c r="E40" t="s">
        <v>91</v>
      </c>
      <c r="F40" s="3">
        <v>0.46</v>
      </c>
      <c r="G40" s="3">
        <f t="shared" si="0"/>
        <v>0.46</v>
      </c>
      <c r="H40" t="s">
        <v>120</v>
      </c>
      <c r="I40" t="s">
        <v>121</v>
      </c>
    </row>
    <row r="41" spans="1:9" x14ac:dyDescent="0.25">
      <c r="A41">
        <v>40</v>
      </c>
      <c r="B41">
        <v>1</v>
      </c>
      <c r="C41" t="s">
        <v>55</v>
      </c>
      <c r="D41" t="s">
        <v>31</v>
      </c>
      <c r="E41" t="s">
        <v>91</v>
      </c>
      <c r="F41" s="3">
        <v>0.46</v>
      </c>
      <c r="G41" s="3">
        <f t="shared" si="0"/>
        <v>0.46</v>
      </c>
      <c r="H41" t="s">
        <v>122</v>
      </c>
      <c r="I41" t="s">
        <v>123</v>
      </c>
    </row>
    <row r="42" spans="1:9" x14ac:dyDescent="0.25">
      <c r="A42">
        <v>41</v>
      </c>
      <c r="B42">
        <v>2</v>
      </c>
      <c r="C42" t="s">
        <v>78</v>
      </c>
      <c r="D42" t="s">
        <v>56</v>
      </c>
      <c r="E42" t="s">
        <v>88</v>
      </c>
      <c r="F42" s="3">
        <v>0.51</v>
      </c>
      <c r="G42" s="3">
        <f t="shared" si="0"/>
        <v>1.02</v>
      </c>
      <c r="H42" t="s">
        <v>102</v>
      </c>
      <c r="I42" t="s">
        <v>103</v>
      </c>
    </row>
    <row r="43" spans="1:9" x14ac:dyDescent="0.25">
      <c r="A43">
        <v>42</v>
      </c>
      <c r="B43">
        <v>1</v>
      </c>
      <c r="C43" t="s">
        <v>57</v>
      </c>
      <c r="D43" t="s">
        <v>58</v>
      </c>
      <c r="E43" t="s">
        <v>89</v>
      </c>
      <c r="F43" s="3">
        <v>2.5099999999999998</v>
      </c>
      <c r="G43" s="3">
        <f t="shared" si="0"/>
        <v>2.5099999999999998</v>
      </c>
      <c r="H43" t="s">
        <v>104</v>
      </c>
      <c r="I43" t="s">
        <v>105</v>
      </c>
    </row>
    <row r="44" spans="1:9" x14ac:dyDescent="0.25">
      <c r="A44">
        <v>43</v>
      </c>
      <c r="B44">
        <v>1</v>
      </c>
      <c r="C44" t="s">
        <v>59</v>
      </c>
      <c r="D44" t="s">
        <v>60</v>
      </c>
      <c r="E44" t="s">
        <v>89</v>
      </c>
      <c r="F44" s="3">
        <v>0.87</v>
      </c>
      <c r="G44" s="3">
        <f t="shared" si="0"/>
        <v>0.87</v>
      </c>
      <c r="H44" t="s">
        <v>106</v>
      </c>
      <c r="I44" t="s">
        <v>107</v>
      </c>
    </row>
    <row r="45" spans="1:9" x14ac:dyDescent="0.25">
      <c r="A45">
        <v>44</v>
      </c>
      <c r="B45">
        <v>1</v>
      </c>
      <c r="C45" t="s">
        <v>61</v>
      </c>
      <c r="D45" t="s">
        <v>62</v>
      </c>
      <c r="E45" t="s">
        <v>87</v>
      </c>
      <c r="F45" s="3">
        <v>0.44</v>
      </c>
      <c r="G45" s="3">
        <f t="shared" si="0"/>
        <v>0.44</v>
      </c>
      <c r="H45" t="s">
        <v>108</v>
      </c>
      <c r="I45" t="s">
        <v>109</v>
      </c>
    </row>
    <row r="46" spans="1:9" x14ac:dyDescent="0.25">
      <c r="A46">
        <v>45</v>
      </c>
      <c r="B46">
        <v>1</v>
      </c>
      <c r="C46" t="s">
        <v>63</v>
      </c>
      <c r="D46" t="s">
        <v>64</v>
      </c>
      <c r="E46" t="s">
        <v>87</v>
      </c>
      <c r="F46" s="3">
        <v>0.46</v>
      </c>
      <c r="G46" s="3">
        <f t="shared" si="0"/>
        <v>0.46</v>
      </c>
      <c r="H46" t="s">
        <v>110</v>
      </c>
      <c r="I46" t="s">
        <v>111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VCO_2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2019-05-02T18:41:44Z</dcterms:created>
  <dcterms:modified xsi:type="dcterms:W3CDTF">2019-05-07T14:13:05Z</dcterms:modified>
</cp:coreProperties>
</file>