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 Kayne\Documents\KiCAD\Modular Synth\MIDI Controller\"/>
    </mc:Choice>
  </mc:AlternateContent>
  <xr:revisionPtr revIDLastSave="0" documentId="13_ncr:40009_{82ED6885-73E7-4B83-B823-2603C184956E}" xr6:coauthVersionLast="43" xr6:coauthVersionMax="43" xr10:uidLastSave="{00000000-0000-0000-0000-000000000000}"/>
  <bookViews>
    <workbookView xWindow="-108" yWindow="-108" windowWidth="23256" windowHeight="12576"/>
  </bookViews>
  <sheets>
    <sheet name="MIDI Controller" sheetId="1" r:id="rId1"/>
  </sheets>
  <calcPr calcId="0"/>
</workbook>
</file>

<file path=xl/calcChain.xml><?xml version="1.0" encoding="utf-8"?>
<calcChain xmlns="http://schemas.openxmlformats.org/spreadsheetml/2006/main">
  <c r="G31" i="1" l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K1" i="1" l="1"/>
</calcChain>
</file>

<file path=xl/sharedStrings.xml><?xml version="1.0" encoding="utf-8"?>
<sst xmlns="http://schemas.openxmlformats.org/spreadsheetml/2006/main" count="110" uniqueCount="104">
  <si>
    <t>Item</t>
  </si>
  <si>
    <t>Qty</t>
  </si>
  <si>
    <t>Reference(s)</t>
  </si>
  <si>
    <t>Value</t>
  </si>
  <si>
    <t>Footprint</t>
  </si>
  <si>
    <t>0.1uF</t>
  </si>
  <si>
    <t>1uF</t>
  </si>
  <si>
    <t>C4</t>
  </si>
  <si>
    <t>4.7uF</t>
  </si>
  <si>
    <t>D1</t>
  </si>
  <si>
    <t>1N914</t>
  </si>
  <si>
    <t>J1</t>
  </si>
  <si>
    <t>2040002-1</t>
  </si>
  <si>
    <t>J2</t>
  </si>
  <si>
    <t>Power</t>
  </si>
  <si>
    <t>J3</t>
  </si>
  <si>
    <t>MIDI</t>
  </si>
  <si>
    <t>J4</t>
  </si>
  <si>
    <t>Prog Jumper</t>
  </si>
  <si>
    <t>1k</t>
  </si>
  <si>
    <t>R5</t>
  </si>
  <si>
    <t>4.7k</t>
  </si>
  <si>
    <t>U1</t>
  </si>
  <si>
    <t>ATmega328PB-AU</t>
  </si>
  <si>
    <t>U2</t>
  </si>
  <si>
    <t>FT232RL</t>
  </si>
  <si>
    <t>AD5293</t>
  </si>
  <si>
    <t>AD5293BRUZ-100-RL7CT-ND</t>
  </si>
  <si>
    <t>U6</t>
  </si>
  <si>
    <t>LM1117-5.0</t>
  </si>
  <si>
    <t>U11</t>
  </si>
  <si>
    <t>6N138</t>
  </si>
  <si>
    <t>TL074</t>
  </si>
  <si>
    <t>Y1</t>
  </si>
  <si>
    <t>16 MHz</t>
  </si>
  <si>
    <t>R4, R6</t>
  </si>
  <si>
    <t>C1, C2, C6, C10-C15, C19-C22, C25-C36</t>
  </si>
  <si>
    <t>C3, C5, C7-C9, C16-C18, C23, C24</t>
  </si>
  <si>
    <t>J5-J17</t>
  </si>
  <si>
    <t>R1-R3</t>
  </si>
  <si>
    <t>U3-U5, U7-U10</t>
  </si>
  <si>
    <t>U12-U15</t>
  </si>
  <si>
    <t>220 ohm</t>
  </si>
  <si>
    <t>HP Jack</t>
  </si>
  <si>
    <t>1x2 Header</t>
  </si>
  <si>
    <t>2x5 Header</t>
  </si>
  <si>
    <t>SMD 1206</t>
  </si>
  <si>
    <t>DIN 5</t>
  </si>
  <si>
    <t>THT</t>
  </si>
  <si>
    <t>USB</t>
  </si>
  <si>
    <t>SMD TQFP-32</t>
  </si>
  <si>
    <t>SMD SSOP-28</t>
  </si>
  <si>
    <t>SMD TSSOP-14</t>
  </si>
  <si>
    <t>SOT 23</t>
  </si>
  <si>
    <t>DIP 8</t>
  </si>
  <si>
    <t>SOIC-14</t>
  </si>
  <si>
    <t>XTAL</t>
  </si>
  <si>
    <t>External</t>
  </si>
  <si>
    <t>Cost ea</t>
  </si>
  <si>
    <t>Total Cost</t>
  </si>
  <si>
    <t>Digikey</t>
  </si>
  <si>
    <t>Link</t>
  </si>
  <si>
    <t xml:space="preserve">Final Cost: </t>
  </si>
  <si>
    <t>720-1540-1-ND</t>
  </si>
  <si>
    <t>https://www.digikey.com/short/p4zvzf</t>
  </si>
  <si>
    <t>ATMEGA328P-AURCT-ND</t>
  </si>
  <si>
    <t>https://www.digikey.com/short/p4zv43</t>
  </si>
  <si>
    <t>535-9362-1-ND</t>
  </si>
  <si>
    <t>https://www.digikey.com/short/p4zv4h</t>
  </si>
  <si>
    <t>486-3418-ND</t>
  </si>
  <si>
    <t>https://www.digikey.com/short/pzbbdf</t>
  </si>
  <si>
    <t>609-3243-ND</t>
  </si>
  <si>
    <t>https://www.digikey.com/short/pzbbv4</t>
  </si>
  <si>
    <t>296-1283-1-ND</t>
  </si>
  <si>
    <t>https://www.digikey.com/short/pzz2fn</t>
  </si>
  <si>
    <t>311-1.0KERCT-ND</t>
  </si>
  <si>
    <t>https://www.digikey.com/short/pzbr9h</t>
  </si>
  <si>
    <t>A130181CT-ND</t>
  </si>
  <si>
    <t>https://www.digikey.com/short/pzbrh2</t>
  </si>
  <si>
    <t>311-220FRCT-ND</t>
  </si>
  <si>
    <t>https://www.digikey.com/short/p4zv97</t>
  </si>
  <si>
    <t>399-1254-1-ND</t>
  </si>
  <si>
    <t>https://www.digikey.com/short/p4zv9n</t>
  </si>
  <si>
    <t>399-1262-1-ND</t>
  </si>
  <si>
    <t>https://www.digikey.com/short/p4zvbc</t>
  </si>
  <si>
    <t>1N914FS-ND</t>
  </si>
  <si>
    <t>https://www.digikey.com/short/p4zvb4</t>
  </si>
  <si>
    <t>A108263CT-ND</t>
  </si>
  <si>
    <t>https://www.digikey.com/short/p4zvb1</t>
  </si>
  <si>
    <t>768-1007-1-ND</t>
  </si>
  <si>
    <t>https://www.digikey.com/short/p4zv5z</t>
  </si>
  <si>
    <t>https://www.digikey.com/short/p4zv5w</t>
  </si>
  <si>
    <t>LM1117MP-5.0/NOPBCT-ND</t>
  </si>
  <si>
    <t>https://www.digikey.com/short/p4zv51</t>
  </si>
  <si>
    <t>160-1795-ND</t>
  </si>
  <si>
    <t>https://www.digikey.com/short/p4zvrz</t>
  </si>
  <si>
    <t>732-5315-ND</t>
  </si>
  <si>
    <t>https://www.digikey.com/short/p4zvrd</t>
  </si>
  <si>
    <t>N/A</t>
  </si>
  <si>
    <t>Jumper Conn</t>
  </si>
  <si>
    <t>S9337-ND</t>
  </si>
  <si>
    <t>https://www.digikey.com/short/p4zvfq</t>
  </si>
  <si>
    <t>CP-1250-ND</t>
  </si>
  <si>
    <t>https://www.digikey.com/short/p4zv2w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</si>
</sst>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57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vertical="center"/>
    </xf>
    <xf numFmtId="44" fontId="16" fillId="0" borderId="0" xfId="0" applyNumberFormat="1" applyFont="1" applyAlignment="1">
      <alignment vertical="center"/>
    </xf>
    <xf numFmtId="4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pane ySplit="1" topLeftCell="A2" activePane="bottomLeft" state="frozen"/>
      <selection pane="bottomLeft" activeCell="I8" sqref="I8"/>
    </sheetView>
  </sheetViews>
  <sheetFormatPr defaultRowHeight="15" x14ac:dyDescent="0.25"/>
  <cols>
    <col min="1" max="1" width="5" customWidth="1"/>
    <col min="2" max="2" width="4.7265625" customWidth="1"/>
    <col min="3" max="3" width="36.6328125" customWidth="1"/>
    <col min="4" max="4" width="17.81640625" customWidth="1"/>
    <col min="5" max="5" width="15.26953125" customWidth="1"/>
    <col min="6" max="6" width="11.6328125" style="3" customWidth="1"/>
    <col min="7" max="7" width="12.26953125" customWidth="1"/>
    <col min="8" max="8" width="25.08984375" customWidth="1"/>
  </cols>
  <sheetData>
    <row r="1" spans="1:11" s="1" customFormat="1" ht="29.4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58</v>
      </c>
      <c r="G1" s="2" t="s">
        <v>59</v>
      </c>
      <c r="H1" s="1" t="s">
        <v>60</v>
      </c>
      <c r="I1" s="1" t="s">
        <v>61</v>
      </c>
      <c r="J1" s="1" t="s">
        <v>62</v>
      </c>
      <c r="K1" s="2">
        <f>SUM(G2:G63)</f>
        <v>88.600999999999999</v>
      </c>
    </row>
    <row r="2" spans="1:11" x14ac:dyDescent="0.25">
      <c r="A2">
        <v>1</v>
      </c>
      <c r="B2">
        <v>25</v>
      </c>
      <c r="C2" t="s">
        <v>36</v>
      </c>
      <c r="D2" t="s">
        <v>5</v>
      </c>
      <c r="E2" t="s">
        <v>46</v>
      </c>
      <c r="F2" s="3">
        <v>0.23699999999999999</v>
      </c>
      <c r="G2" s="3">
        <f>SUM(F2*B2)</f>
        <v>5.9249999999999998</v>
      </c>
      <c r="H2" t="s">
        <v>63</v>
      </c>
      <c r="I2" t="s">
        <v>64</v>
      </c>
    </row>
    <row r="3" spans="1:11" x14ac:dyDescent="0.25">
      <c r="A3">
        <v>2</v>
      </c>
      <c r="B3">
        <v>10</v>
      </c>
      <c r="C3" t="s">
        <v>37</v>
      </c>
      <c r="D3" t="s">
        <v>6</v>
      </c>
      <c r="E3" t="s">
        <v>46</v>
      </c>
      <c r="F3" s="3">
        <v>0.156</v>
      </c>
      <c r="G3" s="3">
        <f>SUM(F3*B3)</f>
        <v>1.56</v>
      </c>
      <c r="H3" t="s">
        <v>81</v>
      </c>
      <c r="I3" t="s">
        <v>82</v>
      </c>
    </row>
    <row r="4" spans="1:11" x14ac:dyDescent="0.25">
      <c r="A4">
        <v>3</v>
      </c>
      <c r="B4">
        <v>1</v>
      </c>
      <c r="C4" t="s">
        <v>7</v>
      </c>
      <c r="D4" t="s">
        <v>8</v>
      </c>
      <c r="E4" t="s">
        <v>46</v>
      </c>
      <c r="F4" s="3">
        <v>0.27</v>
      </c>
      <c r="G4" s="3">
        <f>SUM(F4*B4)</f>
        <v>0.27</v>
      </c>
      <c r="H4" t="s">
        <v>83</v>
      </c>
      <c r="I4" t="s">
        <v>84</v>
      </c>
    </row>
    <row r="5" spans="1:11" x14ac:dyDescent="0.25">
      <c r="A5">
        <v>4</v>
      </c>
      <c r="B5">
        <v>1</v>
      </c>
      <c r="C5" t="s">
        <v>9</v>
      </c>
      <c r="D5" t="s">
        <v>10</v>
      </c>
      <c r="E5" t="s">
        <v>48</v>
      </c>
      <c r="F5" s="3">
        <v>0.1</v>
      </c>
      <c r="G5" s="3">
        <f>SUM(F5*B5)</f>
        <v>0.1</v>
      </c>
      <c r="H5" t="s">
        <v>85</v>
      </c>
      <c r="I5" t="s">
        <v>86</v>
      </c>
    </row>
    <row r="6" spans="1:11" x14ac:dyDescent="0.25">
      <c r="A6">
        <v>5</v>
      </c>
      <c r="B6">
        <v>1</v>
      </c>
      <c r="C6" t="s">
        <v>11</v>
      </c>
      <c r="D6" t="s">
        <v>12</v>
      </c>
      <c r="E6" t="s">
        <v>49</v>
      </c>
      <c r="F6" s="3">
        <v>2.4</v>
      </c>
      <c r="G6" s="3">
        <f>SUM(F6*B6)</f>
        <v>2.4</v>
      </c>
      <c r="H6" t="s">
        <v>87</v>
      </c>
      <c r="I6" t="s">
        <v>88</v>
      </c>
    </row>
    <row r="7" spans="1:11" x14ac:dyDescent="0.25">
      <c r="A7">
        <v>6</v>
      </c>
      <c r="B7">
        <v>1</v>
      </c>
      <c r="C7" t="s">
        <v>13</v>
      </c>
      <c r="D7" t="s">
        <v>14</v>
      </c>
      <c r="E7" t="s">
        <v>45</v>
      </c>
      <c r="F7" s="3">
        <v>0.28000000000000003</v>
      </c>
      <c r="G7" s="3">
        <f>SUM(F7*B7)</f>
        <v>0.28000000000000003</v>
      </c>
      <c r="H7" t="s">
        <v>71</v>
      </c>
      <c r="I7" t="s">
        <v>72</v>
      </c>
    </row>
    <row r="8" spans="1:11" x14ac:dyDescent="0.25">
      <c r="A8">
        <v>7</v>
      </c>
      <c r="B8">
        <v>1</v>
      </c>
      <c r="C8" t="s">
        <v>15</v>
      </c>
      <c r="D8" t="s">
        <v>16</v>
      </c>
      <c r="E8" t="s">
        <v>47</v>
      </c>
      <c r="F8" s="3">
        <v>3.17</v>
      </c>
      <c r="G8" s="3">
        <f>SUM(F8*B8)</f>
        <v>3.17</v>
      </c>
      <c r="H8" t="s">
        <v>102</v>
      </c>
      <c r="I8" t="s">
        <v>103</v>
      </c>
    </row>
    <row r="9" spans="1:11" x14ac:dyDescent="0.25">
      <c r="A9">
        <v>8</v>
      </c>
      <c r="B9">
        <v>1</v>
      </c>
      <c r="C9" t="s">
        <v>17</v>
      </c>
      <c r="D9" t="s">
        <v>18</v>
      </c>
      <c r="E9" t="s">
        <v>44</v>
      </c>
      <c r="F9" s="3">
        <v>0.13</v>
      </c>
      <c r="G9" s="3">
        <f>SUM(F9*B9)</f>
        <v>0.13</v>
      </c>
      <c r="H9" t="s">
        <v>96</v>
      </c>
      <c r="I9" t="s">
        <v>97</v>
      </c>
    </row>
    <row r="10" spans="1:11" x14ac:dyDescent="0.25">
      <c r="A10">
        <v>9</v>
      </c>
      <c r="B10">
        <v>13</v>
      </c>
      <c r="C10" t="s">
        <v>38</v>
      </c>
      <c r="D10" t="s">
        <v>43</v>
      </c>
      <c r="E10" t="s">
        <v>57</v>
      </c>
      <c r="F10" s="3">
        <v>1.5</v>
      </c>
      <c r="G10" s="3">
        <f>SUM(F10*B10)</f>
        <v>19.5</v>
      </c>
      <c r="H10" t="s">
        <v>69</v>
      </c>
      <c r="I10" t="s">
        <v>70</v>
      </c>
    </row>
    <row r="11" spans="1:11" x14ac:dyDescent="0.25">
      <c r="A11">
        <v>10</v>
      </c>
      <c r="B11">
        <v>3</v>
      </c>
      <c r="C11" t="s">
        <v>39</v>
      </c>
      <c r="D11" t="s">
        <v>19</v>
      </c>
      <c r="E11" t="s">
        <v>46</v>
      </c>
      <c r="F11" s="3">
        <v>0.1</v>
      </c>
      <c r="G11" s="3">
        <f>SUM(F11*B11)</f>
        <v>0.30000000000000004</v>
      </c>
      <c r="H11" t="s">
        <v>75</v>
      </c>
      <c r="I11" t="s">
        <v>76</v>
      </c>
    </row>
    <row r="12" spans="1:11" x14ac:dyDescent="0.25">
      <c r="A12">
        <v>11</v>
      </c>
      <c r="B12">
        <v>2</v>
      </c>
      <c r="C12" t="s">
        <v>35</v>
      </c>
      <c r="D12" t="s">
        <v>42</v>
      </c>
      <c r="E12" t="s">
        <v>46</v>
      </c>
      <c r="F12" s="3">
        <v>0.1</v>
      </c>
      <c r="G12" s="3">
        <f>SUM(F12*B12)</f>
        <v>0.2</v>
      </c>
      <c r="H12" t="s">
        <v>79</v>
      </c>
      <c r="I12" t="s">
        <v>80</v>
      </c>
    </row>
    <row r="13" spans="1:11" x14ac:dyDescent="0.25">
      <c r="A13">
        <v>12</v>
      </c>
      <c r="B13">
        <v>1</v>
      </c>
      <c r="C13" t="s">
        <v>20</v>
      </c>
      <c r="D13" t="s">
        <v>21</v>
      </c>
      <c r="E13" t="s">
        <v>46</v>
      </c>
      <c r="F13" s="3">
        <v>0.1</v>
      </c>
      <c r="G13" s="3">
        <f>SUM(F13*B13)</f>
        <v>0.1</v>
      </c>
      <c r="H13" t="s">
        <v>77</v>
      </c>
      <c r="I13" t="s">
        <v>78</v>
      </c>
    </row>
    <row r="14" spans="1:11" x14ac:dyDescent="0.25">
      <c r="A14">
        <v>13</v>
      </c>
      <c r="B14">
        <v>1</v>
      </c>
      <c r="C14" t="s">
        <v>22</v>
      </c>
      <c r="D14" t="s">
        <v>23</v>
      </c>
      <c r="E14" t="s">
        <v>50</v>
      </c>
      <c r="F14" s="3">
        <v>2.14</v>
      </c>
      <c r="G14" s="3">
        <f>SUM(F14*B14)</f>
        <v>2.14</v>
      </c>
      <c r="H14" t="s">
        <v>65</v>
      </c>
      <c r="I14" t="s">
        <v>66</v>
      </c>
    </row>
    <row r="15" spans="1:11" x14ac:dyDescent="0.25">
      <c r="A15">
        <v>14</v>
      </c>
      <c r="B15">
        <v>1</v>
      </c>
      <c r="C15" t="s">
        <v>24</v>
      </c>
      <c r="D15" t="s">
        <v>25</v>
      </c>
      <c r="E15" t="s">
        <v>51</v>
      </c>
      <c r="F15" s="3">
        <v>4.5</v>
      </c>
      <c r="G15" s="3">
        <f>SUM(F15*B15)</f>
        <v>4.5</v>
      </c>
      <c r="H15" t="s">
        <v>89</v>
      </c>
      <c r="I15" t="s">
        <v>90</v>
      </c>
    </row>
    <row r="16" spans="1:11" x14ac:dyDescent="0.25">
      <c r="A16">
        <v>15</v>
      </c>
      <c r="B16">
        <v>7</v>
      </c>
      <c r="C16" t="s">
        <v>40</v>
      </c>
      <c r="D16" t="s">
        <v>26</v>
      </c>
      <c r="E16" t="s">
        <v>52</v>
      </c>
      <c r="F16" s="3">
        <v>6.218</v>
      </c>
      <c r="G16" s="3">
        <f>SUM(F16*B16)</f>
        <v>43.525999999999996</v>
      </c>
      <c r="H16" t="s">
        <v>27</v>
      </c>
      <c r="I16" t="s">
        <v>91</v>
      </c>
    </row>
    <row r="17" spans="1:9" x14ac:dyDescent="0.25">
      <c r="A17">
        <v>16</v>
      </c>
      <c r="B17">
        <v>1</v>
      </c>
      <c r="C17" t="s">
        <v>28</v>
      </c>
      <c r="D17" t="s">
        <v>29</v>
      </c>
      <c r="E17" t="s">
        <v>53</v>
      </c>
      <c r="F17" s="3">
        <v>1.1399999999999999</v>
      </c>
      <c r="G17" s="3">
        <f>SUM(F17*B17)</f>
        <v>1.1399999999999999</v>
      </c>
      <c r="H17" t="s">
        <v>92</v>
      </c>
      <c r="I17" t="s">
        <v>93</v>
      </c>
    </row>
    <row r="18" spans="1:9" x14ac:dyDescent="0.25">
      <c r="A18">
        <v>17</v>
      </c>
      <c r="B18">
        <v>1</v>
      </c>
      <c r="C18" t="s">
        <v>30</v>
      </c>
      <c r="D18" t="s">
        <v>31</v>
      </c>
      <c r="E18" t="s">
        <v>54</v>
      </c>
      <c r="F18" s="3">
        <v>0.81</v>
      </c>
      <c r="G18" s="3">
        <f>SUM(F18*B18)</f>
        <v>0.81</v>
      </c>
      <c r="H18" t="s">
        <v>94</v>
      </c>
      <c r="I18" t="s">
        <v>95</v>
      </c>
    </row>
    <row r="19" spans="1:9" x14ac:dyDescent="0.25">
      <c r="A19">
        <v>18</v>
      </c>
      <c r="B19">
        <v>4</v>
      </c>
      <c r="C19" t="s">
        <v>41</v>
      </c>
      <c r="D19" t="s">
        <v>32</v>
      </c>
      <c r="E19" t="s">
        <v>55</v>
      </c>
      <c r="F19" s="3">
        <v>0.51</v>
      </c>
      <c r="G19" s="3">
        <f>SUM(F19*B19)</f>
        <v>2.04</v>
      </c>
      <c r="H19" t="s">
        <v>73</v>
      </c>
      <c r="I19" t="s">
        <v>74</v>
      </c>
    </row>
    <row r="20" spans="1:9" x14ac:dyDescent="0.25">
      <c r="A20">
        <v>19</v>
      </c>
      <c r="B20">
        <v>1</v>
      </c>
      <c r="C20" t="s">
        <v>33</v>
      </c>
      <c r="D20" t="s">
        <v>34</v>
      </c>
      <c r="E20" t="s">
        <v>56</v>
      </c>
      <c r="F20" s="3">
        <v>0.41</v>
      </c>
      <c r="G20" s="3">
        <f>SUM(F20*B20)</f>
        <v>0.41</v>
      </c>
      <c r="H20" t="s">
        <v>67</v>
      </c>
      <c r="I20" t="s">
        <v>68</v>
      </c>
    </row>
    <row r="21" spans="1:9" x14ac:dyDescent="0.25">
      <c r="A21">
        <v>20</v>
      </c>
      <c r="B21">
        <v>1</v>
      </c>
      <c r="C21" t="s">
        <v>98</v>
      </c>
      <c r="D21" t="s">
        <v>99</v>
      </c>
      <c r="E21" t="s">
        <v>98</v>
      </c>
      <c r="F21" s="3">
        <v>0.1</v>
      </c>
      <c r="G21" s="3">
        <f>SUM(F21*B21)</f>
        <v>0.1</v>
      </c>
      <c r="H21" t="s">
        <v>100</v>
      </c>
      <c r="I21" t="s">
        <v>101</v>
      </c>
    </row>
    <row r="22" spans="1:9" x14ac:dyDescent="0.25">
      <c r="G22" s="3">
        <f>SUM(F22*B22)</f>
        <v>0</v>
      </c>
    </row>
    <row r="23" spans="1:9" x14ac:dyDescent="0.25">
      <c r="G23" s="3">
        <f>SUM(F23*B23)</f>
        <v>0</v>
      </c>
    </row>
    <row r="24" spans="1:9" x14ac:dyDescent="0.25">
      <c r="G24" s="3">
        <f>SUM(F24*B24)</f>
        <v>0</v>
      </c>
    </row>
    <row r="25" spans="1:9" x14ac:dyDescent="0.25">
      <c r="G25" s="3">
        <f>SUM(F25*B25)</f>
        <v>0</v>
      </c>
    </row>
    <row r="26" spans="1:9" x14ac:dyDescent="0.25">
      <c r="G26" s="3">
        <f>SUM(F26*B26)</f>
        <v>0</v>
      </c>
    </row>
    <row r="27" spans="1:9" x14ac:dyDescent="0.25">
      <c r="G27" s="3">
        <f>SUM(F27*B27)</f>
        <v>0</v>
      </c>
    </row>
    <row r="28" spans="1:9" x14ac:dyDescent="0.25">
      <c r="G28" s="3">
        <f>SUM(F28*B28)</f>
        <v>0</v>
      </c>
    </row>
    <row r="29" spans="1:9" x14ac:dyDescent="0.25">
      <c r="G29" s="3">
        <f>SUM(F29*B29)</f>
        <v>0</v>
      </c>
    </row>
    <row r="30" spans="1:9" x14ac:dyDescent="0.25">
      <c r="G30" s="3">
        <f>SUM(F30*B30)</f>
        <v>0</v>
      </c>
    </row>
    <row r="31" spans="1:9" x14ac:dyDescent="0.25">
      <c r="G31" s="3">
        <f>SUM(F31*B31)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MIDI Controller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Kayne</dc:creator>
  <cp:lastModifiedBy>Jonathan Kayne</cp:lastModifiedBy>
  <dcterms:created xsi:type="dcterms:W3CDTF">2019-05-18T17:59:31Z</dcterms:created>
  <dcterms:modified xsi:type="dcterms:W3CDTF">2019-05-18T18:35:23Z</dcterms:modified>
</cp:coreProperties>
</file>