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ver V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<sst xmlns="http://schemas.openxmlformats.org/spreadsheetml/2006/main" count="116" uniqueCount="108">
  <si>
    <t xml:space="preserve">Item</t>
  </si>
  <si>
    <t xml:space="preserve">Qty</t>
  </si>
  <si>
    <t xml:space="preserve">Reference(s)</t>
  </si>
  <si>
    <t xml:space="preserve">Description</t>
  </si>
  <si>
    <t xml:space="preserve">McMaster Carr PN</t>
  </si>
  <si>
    <t xml:space="preserve">Amazon PN</t>
  </si>
  <si>
    <t xml:space="preserve">Digikey PN</t>
  </si>
  <si>
    <t xml:space="preserve">Link</t>
  </si>
  <si>
    <t xml:space="preserve">Unit Cost</t>
  </si>
  <si>
    <t xml:space="preserve">Total Cost</t>
  </si>
  <si>
    <t xml:space="preserve">A1</t>
  </si>
  <si>
    <t xml:space="preserve">Arduino Nano + BLE</t>
  </si>
  <si>
    <t xml:space="preserve">B07QM6KHS4</t>
  </si>
  <si>
    <t xml:space="preserve">https://amzn.com/B07QM6KHS4</t>
  </si>
  <si>
    <t xml:space="preserve">BT1</t>
  </si>
  <si>
    <t xml:space="preserve">Battery Clip, Keystone 54</t>
  </si>
  <si>
    <t xml:space="preserve">36-54-ND</t>
  </si>
  <si>
    <t xml:space="preserve">https://www.digikey.com/short/p9dctd</t>
  </si>
  <si>
    <t xml:space="preserve">$0.57</t>
  </si>
  <si>
    <t xml:space="preserve">C1</t>
  </si>
  <si>
    <t xml:space="preserve">10uF Capacitor</t>
  </si>
  <si>
    <t xml:space="preserve">445-8396-ND</t>
  </si>
  <si>
    <t xml:space="preserve">https://www.digikey.com/short/p9dc35</t>
  </si>
  <si>
    <t xml:space="preserve">$0.40</t>
  </si>
  <si>
    <t xml:space="preserve">D1</t>
  </si>
  <si>
    <t xml:space="preserve">LED</t>
  </si>
  <si>
    <t xml:space="preserve">C5SMF-RJF-CT0W0BB1-ND</t>
  </si>
  <si>
    <t xml:space="preserve">https://www.digikey.com/short/p9dc3v</t>
  </si>
  <si>
    <t xml:space="preserve">$0.14</t>
  </si>
  <si>
    <t xml:space="preserve">D2</t>
  </si>
  <si>
    <t xml:space="preserve">RGB LED</t>
  </si>
  <si>
    <t xml:space="preserve">B01C19ENG4</t>
  </si>
  <si>
    <t xml:space="preserve">https://amzn.com/B01C19ENG4</t>
  </si>
  <si>
    <t xml:space="preserve">$0.0698</t>
  </si>
  <si>
    <t xml:space="preserve">M1, M2</t>
  </si>
  <si>
    <t xml:space="preserve">Arduino DC Gearbox Motor</t>
  </si>
  <si>
    <t xml:space="preserve">B07DQGX369</t>
  </si>
  <si>
    <t xml:space="preserve">https://amzn.com/B07DQGX369</t>
  </si>
  <si>
    <t xml:space="preserve">$3.75</t>
  </si>
  <si>
    <t xml:space="preserve">R2</t>
  </si>
  <si>
    <t xml:space="preserve">1k Resistor</t>
  </si>
  <si>
    <t xml:space="preserve">CF18JT1K00CT-ND</t>
  </si>
  <si>
    <t xml:space="preserve">https://www.digikey.com/short/p9dcq3</t>
  </si>
  <si>
    <t xml:space="preserve">$0.10</t>
  </si>
  <si>
    <t xml:space="preserve">R1</t>
  </si>
  <si>
    <t xml:space="preserve">100k Resistor</t>
  </si>
  <si>
    <t xml:space="preserve">CF18JT100KCT-ND</t>
  </si>
  <si>
    <t xml:space="preserve">https://www.digikey.com/short/p9dcqn</t>
  </si>
  <si>
    <t xml:space="preserve">SW1</t>
  </si>
  <si>
    <t xml:space="preserve">DPDT Switch, EG2207</t>
  </si>
  <si>
    <t xml:space="preserve">EG1940-ND</t>
  </si>
  <si>
    <t xml:space="preserve">https://www.digikey.com/short/pb880n</t>
  </si>
  <si>
    <t xml:space="preserve">$0.84</t>
  </si>
  <si>
    <t xml:space="preserve">U1</t>
  </si>
  <si>
    <t xml:space="preserve">L293D Motor Driver IC</t>
  </si>
  <si>
    <t xml:space="preserve">497-2936-5-ND</t>
  </si>
  <si>
    <t xml:space="preserve">https://www.digikey.com/short/p9039w</t>
  </si>
  <si>
    <t xml:space="preserve">$3.91</t>
  </si>
  <si>
    <t xml:space="preserve">U2</t>
  </si>
  <si>
    <t xml:space="preserve">TP4056 Charger Module</t>
  </si>
  <si>
    <t xml:space="preserve">B071RG4YWM</t>
  </si>
  <si>
    <t xml:space="preserve">https://amzn.com/B071RG4YWM</t>
  </si>
  <si>
    <t xml:space="preserve">$0.939</t>
  </si>
  <si>
    <t xml:space="preserve">U4</t>
  </si>
  <si>
    <t xml:space="preserve">S-80836CNY-B2-U Voltage Detector</t>
  </si>
  <si>
    <t xml:space="preserve">1662-1815-ND</t>
  </si>
  <si>
    <t xml:space="preserve">https://www.digikey.com/short/p9dcjj</t>
  </si>
  <si>
    <t xml:space="preserve">$0.80</t>
  </si>
  <si>
    <t xml:space="preserve">U5</t>
  </si>
  <si>
    <t xml:space="preserve">74HC123D IC</t>
  </si>
  <si>
    <t xml:space="preserve">TC74HC123APNEWF-ND</t>
  </si>
  <si>
    <t xml:space="preserve">https://www.digikey.com/short/p9dcjd</t>
  </si>
  <si>
    <t xml:space="preserve">$0.62</t>
  </si>
  <si>
    <t xml:space="preserve">U6</t>
  </si>
  <si>
    <t xml:space="preserve">MPU-6050 Accelerometer</t>
  </si>
  <si>
    <t xml:space="preserve">B00LP25V1A</t>
  </si>
  <si>
    <t xml:space="preserve">https://amzn.com/B00LP25V1A</t>
  </si>
  <si>
    <t xml:space="preserve">$3.00</t>
  </si>
  <si>
    <t xml:space="preserve">N/A</t>
  </si>
  <si>
    <t xml:space="preserve">18650 Battery</t>
  </si>
  <si>
    <t xml:space="preserve">https://liionwholesale.com/collections/batteries/products/protected-lg-f1l-3350mah-li-ion-18650-button-top-battery?variant=29045994449</t>
  </si>
  <si>
    <t xml:space="preserve">$6.50</t>
  </si>
  <si>
    <t xml:space="preserve">Rear Wheel</t>
  </si>
  <si>
    <t xml:space="preserve">B00YCE9MIQ</t>
  </si>
  <si>
    <t xml:space="preserve">https://amzn.com/B00YCE9MIQ</t>
  </si>
  <si>
    <t xml:space="preserve">$3.79</t>
  </si>
  <si>
    <t xml:space="preserve">8-32 1.5” Screw</t>
  </si>
  <si>
    <t xml:space="preserve">90272A203</t>
  </si>
  <si>
    <t xml:space="preserve">https://www.mcmaster.com/90272A203</t>
  </si>
  <si>
    <t xml:space="preserve">$0.06</t>
  </si>
  <si>
    <t xml:space="preserve">8-32 Standoff</t>
  </si>
  <si>
    <t xml:space="preserve">91780A309</t>
  </si>
  <si>
    <t xml:space="preserve">https://www.mcmaster.com/91780A309</t>
  </si>
  <si>
    <t xml:space="preserve">$0.37</t>
  </si>
  <si>
    <t xml:space="preserve">8-32 Nut</t>
  </si>
  <si>
    <t xml:space="preserve">90480A009</t>
  </si>
  <si>
    <t xml:space="preserve">https://www.mcmaster.com/90480A009</t>
  </si>
  <si>
    <t xml:space="preserve">$0.02</t>
  </si>
  <si>
    <t xml:space="preserve">Zipties</t>
  </si>
  <si>
    <t xml:space="preserve">B075S183BS</t>
  </si>
  <si>
    <t xml:space="preserve">https://amzn.com/B075S183BS</t>
  </si>
  <si>
    <t xml:space="preserve">$0.05</t>
  </si>
  <si>
    <t xml:space="preserve">DIP16 Socket (optional)</t>
  </si>
  <si>
    <t xml:space="preserve">ED3046-5-ND</t>
  </si>
  <si>
    <t xml:space="preserve">https://www.digikey.com/short/p9dc7d</t>
  </si>
  <si>
    <t xml:space="preserve">Custom PCB</t>
  </si>
  <si>
    <t xml:space="preserve">https://jlcpcb.com/quote</t>
  </si>
  <si>
    <t xml:space="preserve">TOTAL COST: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</si>
</sst>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@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mzn.com/B07QM6KHS4" TargetMode="External"/><Relationship Id="rId2" Type="http://schemas.openxmlformats.org/officeDocument/2006/relationships/hyperlink" Target="https://www.digikey.com/short/p9dctd" TargetMode="External"/><Relationship Id="rId3" Type="http://schemas.openxmlformats.org/officeDocument/2006/relationships/hyperlink" Target="https://www.digikey.com/short/p9dc35" TargetMode="External"/><Relationship Id="rId4" Type="http://schemas.openxmlformats.org/officeDocument/2006/relationships/hyperlink" Target="https://www.digikey.com/short/p9dc3v" TargetMode="External"/><Relationship Id="rId5" Type="http://schemas.openxmlformats.org/officeDocument/2006/relationships/hyperlink" Target="https://amzn.com/B01C19ENG4" TargetMode="External"/><Relationship Id="rId6" Type="http://schemas.openxmlformats.org/officeDocument/2006/relationships/hyperlink" Target="https://amzn.com/B07DQGX369" TargetMode="External"/><Relationship Id="rId7" Type="http://schemas.openxmlformats.org/officeDocument/2006/relationships/hyperlink" Target="https://www.digikey.com/short/p9dcq3" TargetMode="External"/><Relationship Id="rId8" Type="http://schemas.openxmlformats.org/officeDocument/2006/relationships/hyperlink" Target="https://www.digikey.com/short/p9dcqn" TargetMode="External"/><Relationship Id="rId9" Type="http://schemas.openxmlformats.org/officeDocument/2006/relationships/hyperlink" Target="https://www.digikey.com/short/pb880n" TargetMode="External"/><Relationship Id="rId10" Type="http://schemas.openxmlformats.org/officeDocument/2006/relationships/hyperlink" Target="https://www.digikey.com/short/p9039w" TargetMode="External"/><Relationship Id="rId11" Type="http://schemas.openxmlformats.org/officeDocument/2006/relationships/hyperlink" Target="https://amzn.com/B071RG4YWM" TargetMode="External"/><Relationship Id="rId12" Type="http://schemas.openxmlformats.org/officeDocument/2006/relationships/hyperlink" Target="https://www.digikey.com/short/p9dcjj" TargetMode="External"/><Relationship Id="rId13" Type="http://schemas.openxmlformats.org/officeDocument/2006/relationships/hyperlink" Target="https://www.digikey.com/short/p9dcjd" TargetMode="External"/><Relationship Id="rId14" Type="http://schemas.openxmlformats.org/officeDocument/2006/relationships/hyperlink" Target="https://amzn.com/B00LP25V1A" TargetMode="External"/><Relationship Id="rId15" Type="http://schemas.openxmlformats.org/officeDocument/2006/relationships/hyperlink" Target="https://liionwholesale.com/collections/batteries/products/protected-lg-f1l-3350mah-li-ion-18650-button-top-battery?variant=29045994449" TargetMode="External"/><Relationship Id="rId16" Type="http://schemas.openxmlformats.org/officeDocument/2006/relationships/hyperlink" Target="https://amzn.com/B00YCE9MIQ" TargetMode="External"/><Relationship Id="rId17" Type="http://schemas.openxmlformats.org/officeDocument/2006/relationships/hyperlink" Target="https://www.mcmaster.com/90272A203" TargetMode="External"/><Relationship Id="rId18" Type="http://schemas.openxmlformats.org/officeDocument/2006/relationships/hyperlink" Target="https://www.mcmaster.com/91780A309" TargetMode="External"/><Relationship Id="rId19" Type="http://schemas.openxmlformats.org/officeDocument/2006/relationships/hyperlink" Target="https://www.mcmaster.com/90480A009" TargetMode="External"/><Relationship Id="rId20" Type="http://schemas.openxmlformats.org/officeDocument/2006/relationships/hyperlink" Target="https://amzn.com/B075S183BS" TargetMode="External"/><Relationship Id="rId21" Type="http://schemas.openxmlformats.org/officeDocument/2006/relationships/hyperlink" Target="https://www.digikey.com/short/p9dc7d" TargetMode="External"/><Relationship Id="rId22" Type="http://schemas.openxmlformats.org/officeDocument/2006/relationships/hyperlink" Target="https://jlcpcb.com/quot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6.94"/>
    <col collapsed="false" customWidth="true" hidden="false" outlineLevel="0" max="3" min="3" style="0" width="14.59"/>
    <col collapsed="false" customWidth="true" hidden="false" outlineLevel="0" max="4" min="4" style="0" width="30.28"/>
    <col collapsed="false" customWidth="true" hidden="false" outlineLevel="0" max="6" min="5" style="0" width="13.93"/>
    <col collapsed="false" customWidth="true" hidden="false" outlineLevel="0" max="7" min="7" style="0" width="24.63"/>
    <col collapsed="false" customWidth="true" hidden="false" outlineLevel="0" max="8" min="8" style="0" width="39.88"/>
    <col collapsed="false" customWidth="true" hidden="false" outlineLevel="0" max="9" min="9" style="0" width="9.07"/>
    <col collapsed="false" customWidth="false" hidden="false" outlineLevel="0" max="1025" min="10" style="0" width="11.52"/>
  </cols>
  <sheetData>
    <row r="1" s="1" customFormat="true" ht="29.8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AMJ1" s="0"/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10</v>
      </c>
      <c r="D2" s="0" t="s">
        <v>11</v>
      </c>
      <c r="F2" s="0" t="s">
        <v>12</v>
      </c>
      <c r="H2" s="2" t="s">
        <v>13</v>
      </c>
      <c r="I2" s="3" t="n">
        <v>10.99</v>
      </c>
      <c r="J2" s="4" t="n">
        <f aca="false">SUM(B2*I2)</f>
        <v>10.99</v>
      </c>
    </row>
    <row r="3" customFormat="false" ht="12.8" hidden="false" customHeight="false" outlineLevel="0" collapsed="false">
      <c r="A3" s="0" t="n">
        <v>2</v>
      </c>
      <c r="B3" s="0" t="n">
        <v>2</v>
      </c>
      <c r="C3" s="0" t="s">
        <v>14</v>
      </c>
      <c r="D3" s="0" t="s">
        <v>15</v>
      </c>
      <c r="G3" s="0" t="s">
        <v>16</v>
      </c>
      <c r="H3" s="2" t="s">
        <v>17</v>
      </c>
      <c r="I3" s="3" t="s">
        <v>18</v>
      </c>
      <c r="J3" s="4" t="n">
        <f aca="false">SUM(B3*I3)</f>
        <v>1.14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s">
        <v>19</v>
      </c>
      <c r="D4" s="0" t="s">
        <v>20</v>
      </c>
      <c r="G4" s="0" t="s">
        <v>21</v>
      </c>
      <c r="H4" s="2" t="s">
        <v>22</v>
      </c>
      <c r="I4" s="3" t="s">
        <v>23</v>
      </c>
      <c r="J4" s="4" t="n">
        <f aca="false">SUM(B4*I4)</f>
        <v>0.4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s">
        <v>24</v>
      </c>
      <c r="D5" s="0" t="s">
        <v>25</v>
      </c>
      <c r="G5" s="0" t="s">
        <v>26</v>
      </c>
      <c r="H5" s="2" t="s">
        <v>27</v>
      </c>
      <c r="I5" s="3" t="s">
        <v>28</v>
      </c>
      <c r="J5" s="4" t="n">
        <f aca="false">SUM(B5*I5)</f>
        <v>0.14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s">
        <v>29</v>
      </c>
      <c r="D6" s="0" t="s">
        <v>30</v>
      </c>
      <c r="F6" s="0" t="s">
        <v>31</v>
      </c>
      <c r="H6" s="2" t="s">
        <v>32</v>
      </c>
      <c r="I6" s="3" t="s">
        <v>33</v>
      </c>
      <c r="J6" s="4" t="n">
        <f aca="false">SUM(B6*I6)</f>
        <v>0.0698</v>
      </c>
    </row>
    <row r="7" customFormat="false" ht="12.8" hidden="false" customHeight="false" outlineLevel="0" collapsed="false">
      <c r="A7" s="0" t="n">
        <v>6</v>
      </c>
      <c r="B7" s="0" t="n">
        <v>2</v>
      </c>
      <c r="C7" s="0" t="s">
        <v>34</v>
      </c>
      <c r="D7" s="0" t="s">
        <v>35</v>
      </c>
      <c r="F7" s="0" t="s">
        <v>36</v>
      </c>
      <c r="H7" s="2" t="s">
        <v>37</v>
      </c>
      <c r="I7" s="3" t="s">
        <v>38</v>
      </c>
      <c r="J7" s="4" t="n">
        <f aca="false">SUM(B7*I7)</f>
        <v>7.5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s">
        <v>39</v>
      </c>
      <c r="D8" s="0" t="s">
        <v>40</v>
      </c>
      <c r="G8" s="0" t="s">
        <v>41</v>
      </c>
      <c r="H8" s="2" t="s">
        <v>42</v>
      </c>
      <c r="I8" s="3" t="s">
        <v>43</v>
      </c>
      <c r="J8" s="4" t="n">
        <f aca="false">SUM(B8*I8)</f>
        <v>0.1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s">
        <v>44</v>
      </c>
      <c r="D9" s="0" t="s">
        <v>45</v>
      </c>
      <c r="G9" s="0" t="s">
        <v>46</v>
      </c>
      <c r="H9" s="2" t="s">
        <v>47</v>
      </c>
      <c r="I9" s="3" t="s">
        <v>43</v>
      </c>
      <c r="J9" s="4" t="n">
        <f aca="false">SUM(B9*I9)</f>
        <v>0.1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s">
        <v>48</v>
      </c>
      <c r="D10" s="0" t="s">
        <v>49</v>
      </c>
      <c r="G10" s="0" t="s">
        <v>50</v>
      </c>
      <c r="H10" s="2" t="s">
        <v>51</v>
      </c>
      <c r="I10" s="3" t="s">
        <v>52</v>
      </c>
      <c r="J10" s="4" t="n">
        <f aca="false">SUM(B10*I10)</f>
        <v>0.84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s">
        <v>53</v>
      </c>
      <c r="D11" s="0" t="s">
        <v>54</v>
      </c>
      <c r="G11" s="0" t="s">
        <v>55</v>
      </c>
      <c r="H11" s="2" t="s">
        <v>56</v>
      </c>
      <c r="I11" s="3" t="s">
        <v>57</v>
      </c>
      <c r="J11" s="4" t="n">
        <f aca="false">SUM(B11*I11)</f>
        <v>3.91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s">
        <v>58</v>
      </c>
      <c r="D12" s="0" t="s">
        <v>59</v>
      </c>
      <c r="F12" s="0" t="s">
        <v>60</v>
      </c>
      <c r="H12" s="2" t="s">
        <v>61</v>
      </c>
      <c r="I12" s="3" t="s">
        <v>62</v>
      </c>
      <c r="J12" s="4" t="n">
        <f aca="false">SUM(B12*I12)</f>
        <v>0.939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s">
        <v>63</v>
      </c>
      <c r="D13" s="0" t="s">
        <v>64</v>
      </c>
      <c r="G13" s="0" t="s">
        <v>65</v>
      </c>
      <c r="H13" s="2" t="s">
        <v>66</v>
      </c>
      <c r="I13" s="3" t="s">
        <v>67</v>
      </c>
      <c r="J13" s="4" t="n">
        <f aca="false">SUM(B13*I13)</f>
        <v>0.8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s">
        <v>68</v>
      </c>
      <c r="D14" s="0" t="s">
        <v>69</v>
      </c>
      <c r="G14" s="0" t="s">
        <v>70</v>
      </c>
      <c r="H14" s="2" t="s">
        <v>71</v>
      </c>
      <c r="I14" s="3" t="s">
        <v>72</v>
      </c>
      <c r="J14" s="4" t="n">
        <f aca="false">SUM(B14*I14)</f>
        <v>0.62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s">
        <v>73</v>
      </c>
      <c r="D15" s="0" t="s">
        <v>74</v>
      </c>
      <c r="F15" s="0" t="s">
        <v>75</v>
      </c>
      <c r="H15" s="2" t="s">
        <v>76</v>
      </c>
      <c r="I15" s="3" t="s">
        <v>77</v>
      </c>
      <c r="J15" s="4" t="n">
        <f aca="false">SUM(B15*I15)</f>
        <v>3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s">
        <v>78</v>
      </c>
      <c r="D16" s="5" t="s">
        <v>79</v>
      </c>
      <c r="E16" s="5"/>
      <c r="F16" s="5"/>
      <c r="G16" s="5"/>
      <c r="H16" s="2" t="s">
        <v>80</v>
      </c>
      <c r="I16" s="6" t="s">
        <v>81</v>
      </c>
      <c r="J16" s="4" t="n">
        <f aca="false">SUM(B16*I16)</f>
        <v>6.5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s">
        <v>78</v>
      </c>
      <c r="D17" s="5" t="s">
        <v>82</v>
      </c>
      <c r="E17" s="5"/>
      <c r="F17" s="5" t="s">
        <v>83</v>
      </c>
      <c r="G17" s="5"/>
      <c r="H17" s="2" t="s">
        <v>84</v>
      </c>
      <c r="I17" s="6" t="s">
        <v>85</v>
      </c>
      <c r="J17" s="4" t="n">
        <f aca="false">SUM(B17*I17)</f>
        <v>3.79</v>
      </c>
    </row>
    <row r="18" customFormat="false" ht="12.8" hidden="false" customHeight="false" outlineLevel="0" collapsed="false">
      <c r="A18" s="0" t="n">
        <v>17</v>
      </c>
      <c r="B18" s="0" t="n">
        <v>2</v>
      </c>
      <c r="C18" s="0" t="s">
        <v>78</v>
      </c>
      <c r="D18" s="5" t="s">
        <v>86</v>
      </c>
      <c r="E18" s="5" t="s">
        <v>87</v>
      </c>
      <c r="F18" s="5"/>
      <c r="G18" s="5"/>
      <c r="H18" s="2" t="s">
        <v>88</v>
      </c>
      <c r="I18" s="6" t="s">
        <v>89</v>
      </c>
      <c r="J18" s="4" t="n">
        <f aca="false">SUM(B18*I18)</f>
        <v>0.12</v>
      </c>
    </row>
    <row r="19" customFormat="false" ht="12.8" hidden="false" customHeight="false" outlineLevel="0" collapsed="false">
      <c r="A19" s="0" t="n">
        <v>18</v>
      </c>
      <c r="B19" s="0" t="n">
        <v>2</v>
      </c>
      <c r="C19" s="0" t="s">
        <v>78</v>
      </c>
      <c r="D19" s="5" t="s">
        <v>90</v>
      </c>
      <c r="E19" s="5" t="s">
        <v>91</v>
      </c>
      <c r="F19" s="5"/>
      <c r="G19" s="5"/>
      <c r="H19" s="2" t="s">
        <v>92</v>
      </c>
      <c r="I19" s="6" t="s">
        <v>93</v>
      </c>
      <c r="J19" s="4" t="n">
        <f aca="false">SUM(B19*I19)</f>
        <v>0.74</v>
      </c>
    </row>
    <row r="20" customFormat="false" ht="12.8" hidden="false" customHeight="false" outlineLevel="0" collapsed="false">
      <c r="A20" s="0" t="n">
        <v>19</v>
      </c>
      <c r="B20" s="0" t="n">
        <v>2</v>
      </c>
      <c r="C20" s="0" t="s">
        <v>78</v>
      </c>
      <c r="D20" s="5" t="s">
        <v>94</v>
      </c>
      <c r="E20" s="5" t="s">
        <v>95</v>
      </c>
      <c r="F20" s="5"/>
      <c r="G20" s="5"/>
      <c r="H20" s="2" t="s">
        <v>96</v>
      </c>
      <c r="I20" s="6" t="s">
        <v>97</v>
      </c>
      <c r="J20" s="4" t="n">
        <f aca="false">SUM(B20*I20)</f>
        <v>0.04</v>
      </c>
    </row>
    <row r="21" customFormat="false" ht="12.8" hidden="false" customHeight="false" outlineLevel="0" collapsed="false">
      <c r="A21" s="0" t="n">
        <v>20</v>
      </c>
      <c r="B21" s="0" t="n">
        <v>4</v>
      </c>
      <c r="C21" s="0" t="s">
        <v>78</v>
      </c>
      <c r="D21" s="5" t="s">
        <v>98</v>
      </c>
      <c r="E21" s="5"/>
      <c r="F21" s="5" t="s">
        <v>99</v>
      </c>
      <c r="G21" s="5"/>
      <c r="H21" s="2" t="s">
        <v>100</v>
      </c>
      <c r="I21" s="6" t="s">
        <v>101</v>
      </c>
      <c r="J21" s="4" t="n">
        <f aca="false">SUM(B21*I21)</f>
        <v>0.2</v>
      </c>
    </row>
    <row r="22" customFormat="false" ht="12.8" hidden="false" customHeight="false" outlineLevel="0" collapsed="false">
      <c r="A22" s="0" t="n">
        <v>21</v>
      </c>
      <c r="B22" s="0" t="n">
        <v>2</v>
      </c>
      <c r="C22" s="0" t="s">
        <v>78</v>
      </c>
      <c r="D22" s="5" t="s">
        <v>102</v>
      </c>
      <c r="E22" s="5"/>
      <c r="F22" s="5"/>
      <c r="G22" s="5" t="s">
        <v>103</v>
      </c>
      <c r="H22" s="2" t="s">
        <v>104</v>
      </c>
      <c r="I22" s="3" t="n">
        <v>0.19</v>
      </c>
      <c r="J22" s="4" t="n">
        <f aca="false">SUM(B22*I22)</f>
        <v>0.38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0" t="s">
        <v>78</v>
      </c>
      <c r="D23" s="5" t="s">
        <v>105</v>
      </c>
      <c r="E23" s="5"/>
      <c r="F23" s="5"/>
      <c r="G23" s="5"/>
      <c r="H23" s="2" t="s">
        <v>106</v>
      </c>
      <c r="I23" s="4" t="n">
        <v>2</v>
      </c>
      <c r="J23" s="4" t="n">
        <f aca="false">SUM(B23*I23)</f>
        <v>2</v>
      </c>
    </row>
    <row r="26" customFormat="false" ht="12.8" hidden="false" customHeight="false" outlineLevel="0" collapsed="false">
      <c r="D26" s="7" t="s">
        <v>107</v>
      </c>
      <c r="J26" s="4" t="n">
        <f aca="false">SUM(J2:J25)</f>
        <v>44.3188</v>
      </c>
    </row>
  </sheetData>
  <hyperlinks>
    <hyperlink ref="H2" r:id="rId1" display="https://amzn.com/B07QM6KHS4"/>
    <hyperlink ref="H3" r:id="rId2" display="https://www.digikey.com/short/p9dctd"/>
    <hyperlink ref="H4" r:id="rId3" display="https://www.digikey.com/short/p9dc35"/>
    <hyperlink ref="H5" r:id="rId4" display="https://www.digikey.com/short/p9dc3v"/>
    <hyperlink ref="H6" r:id="rId5" display="https://amzn.com/B01C19ENG4"/>
    <hyperlink ref="H7" r:id="rId6" display="https://amzn.com/B07DQGX369"/>
    <hyperlink ref="H8" r:id="rId7" display="https://www.digikey.com/short/p9dcq3"/>
    <hyperlink ref="H9" r:id="rId8" display="https://www.digikey.com/short/p9dcqn"/>
    <hyperlink ref="H10" r:id="rId9" display="https://www.digikey.com/short/pb880n"/>
    <hyperlink ref="H11" r:id="rId10" display="https://www.digikey.com/short/p9039w"/>
    <hyperlink ref="H12" r:id="rId11" display="https://amzn.com/B071RG4YWM"/>
    <hyperlink ref="H13" r:id="rId12" display="https://www.digikey.com/short/p9dcjj"/>
    <hyperlink ref="H14" r:id="rId13" display="https://www.digikey.com/short/p9dcjd"/>
    <hyperlink ref="H15" r:id="rId14" display="https://amzn.com/B00LP25V1A"/>
    <hyperlink ref="H16" r:id="rId15" display="https://liionwholesale.com/collections/batteries/products/protected-lg-f1l-3350mah-li-ion-18650-button-top-battery?variant=29045994449"/>
    <hyperlink ref="H17" r:id="rId16" display="https://amzn.com/B00YCE9MIQ"/>
    <hyperlink ref="H18" r:id="rId17" display="https://www.mcmaster.com/90272A203"/>
    <hyperlink ref="H19" r:id="rId18" display="https://www.mcmaster.com/91780A309"/>
    <hyperlink ref="H20" r:id="rId19" display="https://www.mcmaster.com/90480A009"/>
    <hyperlink ref="H21" r:id="rId20" display="https://amzn.com/B075S183BS"/>
    <hyperlink ref="H22" r:id="rId21" display="https://www.digikey.com/short/p9dc7d"/>
    <hyperlink ref="H23" r:id="rId22" display="https://jlcpcb.com/quote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2019-08-09T15:39:37Z</dcterms:modified>
  <cp:revision>10</cp:revision>
  <dc:subject/>
  <dc:title/>
</cp:coreProperties>
</file>