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l="1"/>
  <c r="F9" i="1" l="1"/>
  <c r="H3" i="1" l="1"/>
  <c r="H6" i="1"/>
  <c r="H4" i="1"/>
  <c r="H8" i="1"/>
  <c r="H5" i="1"/>
  <c r="H7" i="1"/>
  <c r="L5" i="1" l="1"/>
  <c r="P5" i="1" s="1"/>
  <c r="S5" i="1" s="1"/>
  <c r="L8" i="1"/>
  <c r="P9" i="1" s="1"/>
</calcChain>
</file>

<file path=xl/sharedStrings.xml><?xml version="1.0" encoding="utf-8"?>
<sst xmlns="http://schemas.openxmlformats.org/spreadsheetml/2006/main" count="114" uniqueCount="87">
  <si>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</si>
  <si>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</si>
  <si>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</si>
  <si>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</si>
  <si>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</si>
  <si>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</si>
  <si>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</si>
  <si>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</si>
  <si>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</si>
  <si>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2</t>
  </si>
  <si>
    <t>Tue 3</t>
  </si>
  <si>
    <t>Wed 4</t>
  </si>
  <si>
    <t>Thus 5</t>
  </si>
  <si>
    <t>Fri 6</t>
  </si>
  <si>
    <t>Sat 7</t>
  </si>
  <si>
    <t>Sun 8</t>
  </si>
  <si>
    <t>Mon 9</t>
  </si>
  <si>
    <t>Tue 10</t>
  </si>
  <si>
    <t>Wed 11</t>
  </si>
  <si>
    <t>Thus 12</t>
  </si>
  <si>
    <t>Fri 13</t>
  </si>
  <si>
    <t>Sat 14</t>
  </si>
  <si>
    <t>Sun 15</t>
  </si>
  <si>
    <t>Mon 16</t>
  </si>
  <si>
    <t>Tue 17</t>
  </si>
  <si>
    <t>Wed 18</t>
  </si>
  <si>
    <t>Thus 19</t>
  </si>
  <si>
    <t>Fri 20</t>
  </si>
  <si>
    <t>Sat 21</t>
  </si>
  <si>
    <t>Sun 22</t>
  </si>
  <si>
    <t>Mon 23</t>
  </si>
  <si>
    <t>Tue 24</t>
  </si>
  <si>
    <t>Wed 25</t>
  </si>
  <si>
    <t>Thus 26</t>
  </si>
  <si>
    <t>Fri 27</t>
  </si>
  <si>
    <t>Sat 28</t>
  </si>
  <si>
    <t>Sun 29</t>
  </si>
  <si>
    <t>Mon 30</t>
  </si>
  <si>
    <t>Tue 31</t>
  </si>
  <si>
    <t>Wed 1</t>
  </si>
  <si>
    <t>Thus 2</t>
  </si>
  <si>
    <t>Fri 3</t>
  </si>
  <si>
    <t>Sat 4</t>
  </si>
  <si>
    <t>Sun 5</t>
  </si>
  <si>
    <t>July - Aug</t>
  </si>
  <si>
    <t>วันหยุด</t>
  </si>
  <si>
    <t>Financial Management System</t>
  </si>
  <si>
    <t>Cash in for me</t>
  </si>
  <si>
    <t>Cash out</t>
  </si>
  <si>
    <t>who knows?</t>
  </si>
  <si>
    <t>ไห 1 : Financial Freedom</t>
  </si>
  <si>
    <t>ไห 3 : PLAY</t>
  </si>
  <si>
    <t>ไห 5 : GIVE</t>
  </si>
  <si>
    <t>ไห 6 :Necessities Account</t>
  </si>
  <si>
    <t>ไห 2.1 : LTSS1 : Fix things</t>
  </si>
  <si>
    <t>ไห 2.2 : LTSS2 : Emergency downfalls</t>
  </si>
  <si>
    <t>ไห</t>
  </si>
  <si>
    <t>% เมื่อหักจากไห 6</t>
  </si>
  <si>
    <t>ไห 6 = ค่ากิน อยู่รอด</t>
  </si>
  <si>
    <t>THB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</si>
  <si>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</si>
  <si>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</si>
  <si>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</si>
  <si>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</si>
  <si>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</si>
  <si>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</si>
  <si>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</si>
  <si>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</si>
  <si>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</si>
  <si>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</si>
  <si>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</si>
  <si>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weekday</t>
  </si>
  <si>
    <t>weekend</t>
  </si>
  <si>
    <t>stay home Sunday</t>
  </si>
  <si>
    <t>อยู่บ้านทั้งวัน</t>
  </si>
  <si>
    <t>This is for this month, not for this calendar.</t>
  </si>
  <si>
    <t>Total COLD</t>
  </si>
  <si>
    <t>Total HOT</t>
  </si>
  <si>
    <t>ไห 4 : Education (ยังไม่ใช้วัยเรียน)</t>
  </si>
  <si>
    <t>วัยทำงาน เป็น HOT</t>
  </si>
  <si>
    <t>Keep</t>
  </si>
  <si>
    <t>x 6</t>
  </si>
  <si>
    <t>in yer pocket on your own following this</t>
  </si>
  <si>
    <t>บ้านใหม่ที่มีคุณภาพ สวยงาม พื้นแข็งแรง เย็นสบาย</t>
  </si>
  <si>
    <t>กูว่าสิ่งศักดิ์สิทธิ์ เป็นสิ่งควบคุมลูกค้าที่มาใช้บริการ สินค้า อันสุจริตน่ะ</t>
  </si>
  <si>
    <t>บริษัทเกมส์ยังต้องมี faith เลย เพราะต้องคอยมีคนเติมเกมส์อย่างสมัครใจ แต่ก็ลุ้นนะ</t>
  </si>
  <si>
    <t xml:space="preserve"> ใส่เพิ่มไปในบทสวดด้วย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</si>
</sst>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3" fillId="0" borderId="0" xfId="0" applyFont="1" applyAlignment="1"/>
    <xf numFmtId="9" fontId="2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22</xdr:col>
      <xdr:colOff>425631</xdr:colOff>
      <xdr:row>12</xdr:row>
      <xdr:rowOff>1</xdr:rowOff>
    </xdr:from>
    <xdr:to>
      <xdr:col>23</xdr:col>
      <xdr:colOff>440872</xdr:colOff>
      <xdr:row>12</xdr:row>
      <xdr:rowOff>419101</xdr:rowOff>
    </xdr:to>
    <xdr:sp macro="" textlink="">
      <xdr:nvSpPr>
        <xdr:cNvPr id="56" name="สี่เหลี่ยมผืนผ้า 55"/>
        <xdr:cNvSpPr/>
      </xdr:nvSpPr>
      <xdr:spPr>
        <a:xfrm>
          <a:off x="15034260" y="535577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20</xdr:col>
      <xdr:colOff>228600</xdr:colOff>
      <xdr:row>15</xdr:row>
      <xdr:rowOff>22859</xdr:rowOff>
    </xdr:from>
    <xdr:to>
      <xdr:col>21</xdr:col>
      <xdr:colOff>205740</xdr:colOff>
      <xdr:row>15</xdr:row>
      <xdr:rowOff>446313</xdr:rowOff>
    </xdr:to>
    <xdr:sp macro="" textlink="">
      <xdr:nvSpPr>
        <xdr:cNvPr id="57" name="สี่เหลี่ยมผืนผ้า 56"/>
        <xdr:cNvSpPr/>
      </xdr:nvSpPr>
      <xdr:spPr>
        <a:xfrm>
          <a:off x="13509171" y="671757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232955</xdr:colOff>
      <xdr:row>12</xdr:row>
      <xdr:rowOff>11975</xdr:rowOff>
    </xdr:from>
    <xdr:to>
      <xdr:col>21</xdr:col>
      <xdr:colOff>209006</xdr:colOff>
      <xdr:row>12</xdr:row>
      <xdr:rowOff>435430</xdr:rowOff>
    </xdr:to>
    <xdr:sp macro="" textlink="">
      <xdr:nvSpPr>
        <xdr:cNvPr id="58" name="สี่เหลี่ยมผืนผ้า 57"/>
        <xdr:cNvSpPr/>
      </xdr:nvSpPr>
      <xdr:spPr>
        <a:xfrm>
          <a:off x="13513526" y="5367746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192678</xdr:colOff>
      <xdr:row>13</xdr:row>
      <xdr:rowOff>26126</xdr:rowOff>
    </xdr:from>
    <xdr:to>
      <xdr:col>21</xdr:col>
      <xdr:colOff>168729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3473249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170907</xdr:colOff>
      <xdr:row>14</xdr:row>
      <xdr:rowOff>32658</xdr:rowOff>
    </xdr:from>
    <xdr:to>
      <xdr:col>21</xdr:col>
      <xdr:colOff>146958</xdr:colOff>
      <xdr:row>15</xdr:row>
      <xdr:rowOff>5444</xdr:rowOff>
    </xdr:to>
    <xdr:sp macro="" textlink="">
      <xdr:nvSpPr>
        <xdr:cNvPr id="60" name="สี่เหลี่ยมผืนผ้า 59"/>
        <xdr:cNvSpPr/>
      </xdr:nvSpPr>
      <xdr:spPr>
        <a:xfrm>
          <a:off x="13451478" y="628105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316775</xdr:colOff>
      <xdr:row>16</xdr:row>
      <xdr:rowOff>15239</xdr:rowOff>
    </xdr:from>
    <xdr:to>
      <xdr:col>21</xdr:col>
      <xdr:colOff>293914</xdr:colOff>
      <xdr:row>16</xdr:row>
      <xdr:rowOff>434340</xdr:rowOff>
    </xdr:to>
    <xdr:sp macro="" textlink="">
      <xdr:nvSpPr>
        <xdr:cNvPr id="61" name="สี่เหลี่ยมผืนผ้า 60"/>
        <xdr:cNvSpPr/>
      </xdr:nvSpPr>
      <xdr:spPr>
        <a:xfrm>
          <a:off x="13597346" y="7156268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515982</xdr:colOff>
      <xdr:row>13</xdr:row>
      <xdr:rowOff>18506</xdr:rowOff>
    </xdr:from>
    <xdr:to>
      <xdr:col>23</xdr:col>
      <xdr:colOff>531223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124611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455023</xdr:colOff>
      <xdr:row>14</xdr:row>
      <xdr:rowOff>47898</xdr:rowOff>
    </xdr:from>
    <xdr:to>
      <xdr:col>23</xdr:col>
      <xdr:colOff>470264</xdr:colOff>
      <xdr:row>15</xdr:row>
      <xdr:rowOff>20684</xdr:rowOff>
    </xdr:to>
    <xdr:sp macro="" textlink="">
      <xdr:nvSpPr>
        <xdr:cNvPr id="63" name="สี่เหลี่ยมผืนผ้า 62"/>
        <xdr:cNvSpPr/>
      </xdr:nvSpPr>
      <xdr:spPr>
        <a:xfrm>
          <a:off x="15063652" y="6296298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550817</xdr:colOff>
      <xdr:row>16</xdr:row>
      <xdr:rowOff>41365</xdr:rowOff>
    </xdr:from>
    <xdr:to>
      <xdr:col>25</xdr:col>
      <xdr:colOff>620486</xdr:colOff>
      <xdr:row>17</xdr:row>
      <xdr:rowOff>18505</xdr:rowOff>
    </xdr:to>
    <xdr:sp macro="" textlink="">
      <xdr:nvSpPr>
        <xdr:cNvPr id="64" name="สี่เหลี่ยมผืนผ้า 63"/>
        <xdr:cNvSpPr/>
      </xdr:nvSpPr>
      <xdr:spPr>
        <a:xfrm>
          <a:off x="15823474" y="7182394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187235</xdr:colOff>
      <xdr:row>17</xdr:row>
      <xdr:rowOff>51163</xdr:rowOff>
    </xdr:from>
    <xdr:to>
      <xdr:col>25</xdr:col>
      <xdr:colOff>492035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6123921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228601</xdr:colOff>
      <xdr:row>18</xdr:row>
      <xdr:rowOff>64225</xdr:rowOff>
    </xdr:from>
    <xdr:to>
      <xdr:col>25</xdr:col>
      <xdr:colOff>502921</xdr:colOff>
      <xdr:row>19</xdr:row>
      <xdr:rowOff>41366</xdr:rowOff>
    </xdr:to>
    <xdr:sp macro="" textlink="">
      <xdr:nvSpPr>
        <xdr:cNvPr id="69" name="สี่เหลี่ยมผืนผ้า 68"/>
        <xdr:cNvSpPr/>
      </xdr:nvSpPr>
      <xdr:spPr>
        <a:xfrm>
          <a:off x="16165287" y="8097882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19</xdr:col>
      <xdr:colOff>509451</xdr:colOff>
      <xdr:row>12</xdr:row>
      <xdr:rowOff>7620</xdr:rowOff>
    </xdr:from>
    <xdr:to>
      <xdr:col>20</xdr:col>
      <xdr:colOff>241663</xdr:colOff>
      <xdr:row>12</xdr:row>
      <xdr:rowOff>426720</xdr:rowOff>
    </xdr:to>
    <xdr:sp macro="" textlink="">
      <xdr:nvSpPr>
        <xdr:cNvPr id="70" name="สี่เหลี่ยมผืนผ้า 69"/>
        <xdr:cNvSpPr/>
      </xdr:nvSpPr>
      <xdr:spPr>
        <a:xfrm>
          <a:off x="13125994" y="5363391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648789</xdr:colOff>
      <xdr:row>12</xdr:row>
      <xdr:rowOff>42455</xdr:rowOff>
    </xdr:from>
    <xdr:to>
      <xdr:col>22</xdr:col>
      <xdr:colOff>412568</xdr:colOff>
      <xdr:row>13</xdr:row>
      <xdr:rowOff>19594</xdr:rowOff>
    </xdr:to>
    <xdr:sp macro="" textlink="">
      <xdr:nvSpPr>
        <xdr:cNvPr id="71" name="สี่เหลี่ยมผืนผ้า 70"/>
        <xdr:cNvSpPr/>
      </xdr:nvSpPr>
      <xdr:spPr>
        <a:xfrm>
          <a:off x="14593389" y="5398226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453935</xdr:colOff>
      <xdr:row>13</xdr:row>
      <xdr:rowOff>37012</xdr:rowOff>
    </xdr:from>
    <xdr:to>
      <xdr:col>20</xdr:col>
      <xdr:colOff>187236</xdr:colOff>
      <xdr:row>14</xdr:row>
      <xdr:rowOff>9798</xdr:rowOff>
    </xdr:to>
    <xdr:sp macro="" textlink="">
      <xdr:nvSpPr>
        <xdr:cNvPr id="72" name="สี่เหลี่ยมผืนผ้า 71"/>
        <xdr:cNvSpPr/>
      </xdr:nvSpPr>
      <xdr:spPr>
        <a:xfrm>
          <a:off x="13070478" y="5839098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48986</xdr:colOff>
      <xdr:row>13</xdr:row>
      <xdr:rowOff>54429</xdr:rowOff>
    </xdr:from>
    <xdr:to>
      <xdr:col>22</xdr:col>
      <xdr:colOff>476794</xdr:colOff>
      <xdr:row>14</xdr:row>
      <xdr:rowOff>27215</xdr:rowOff>
    </xdr:to>
    <xdr:sp macro="" textlink="">
      <xdr:nvSpPr>
        <xdr:cNvPr id="73" name="สี่เหลี่ยมผืนผ้า 72"/>
        <xdr:cNvSpPr/>
      </xdr:nvSpPr>
      <xdr:spPr>
        <a:xfrm>
          <a:off x="14657615" y="5856515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435429</xdr:colOff>
      <xdr:row>13</xdr:row>
      <xdr:rowOff>443048</xdr:rowOff>
    </xdr:from>
    <xdr:to>
      <xdr:col>20</xdr:col>
      <xdr:colOff>167641</xdr:colOff>
      <xdr:row>14</xdr:row>
      <xdr:rowOff>415834</xdr:rowOff>
    </xdr:to>
    <xdr:sp macro="" textlink="">
      <xdr:nvSpPr>
        <xdr:cNvPr id="74" name="สี่เหลี่ยมผืนผ้า 73"/>
        <xdr:cNvSpPr/>
      </xdr:nvSpPr>
      <xdr:spPr>
        <a:xfrm>
          <a:off x="13051972" y="6245134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63138</xdr:colOff>
      <xdr:row>13</xdr:row>
      <xdr:rowOff>445226</xdr:rowOff>
    </xdr:from>
    <xdr:to>
      <xdr:col>22</xdr:col>
      <xdr:colOff>490946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4671767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493122</xdr:colOff>
      <xdr:row>15</xdr:row>
      <xdr:rowOff>13062</xdr:rowOff>
    </xdr:from>
    <xdr:to>
      <xdr:col>20</xdr:col>
      <xdr:colOff>226423</xdr:colOff>
      <xdr:row>15</xdr:row>
      <xdr:rowOff>436517</xdr:rowOff>
    </xdr:to>
    <xdr:sp macro="" textlink="">
      <xdr:nvSpPr>
        <xdr:cNvPr id="77" name="สี่เหลี่ยมผืนผ้า 76"/>
        <xdr:cNvSpPr/>
      </xdr:nvSpPr>
      <xdr:spPr>
        <a:xfrm>
          <a:off x="13109665" y="67077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99060</xdr:colOff>
      <xdr:row>16</xdr:row>
      <xdr:rowOff>41364</xdr:rowOff>
    </xdr:from>
    <xdr:to>
      <xdr:col>23</xdr:col>
      <xdr:colOff>526868</xdr:colOff>
      <xdr:row>17</xdr:row>
      <xdr:rowOff>18505</xdr:rowOff>
    </xdr:to>
    <xdr:sp macro="" textlink="">
      <xdr:nvSpPr>
        <xdr:cNvPr id="78" name="สี่เหลี่ยมผืนผ้า 77"/>
        <xdr:cNvSpPr/>
      </xdr:nvSpPr>
      <xdr:spPr>
        <a:xfrm>
          <a:off x="15371717" y="7182393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18</xdr:col>
      <xdr:colOff>636814</xdr:colOff>
      <xdr:row>16</xdr:row>
      <xdr:rowOff>410391</xdr:rowOff>
    </xdr:from>
    <xdr:to>
      <xdr:col>19</xdr:col>
      <xdr:colOff>370114</xdr:colOff>
      <xdr:row>17</xdr:row>
      <xdr:rowOff>383177</xdr:rowOff>
    </xdr:to>
    <xdr:sp macro="" textlink="">
      <xdr:nvSpPr>
        <xdr:cNvPr id="79" name="สี่เหลี่ยมผืนผ้า 78"/>
        <xdr:cNvSpPr/>
      </xdr:nvSpPr>
      <xdr:spPr>
        <a:xfrm>
          <a:off x="12589328" y="755142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478971</xdr:colOff>
      <xdr:row>17</xdr:row>
      <xdr:rowOff>29393</xdr:rowOff>
    </xdr:from>
    <xdr:to>
      <xdr:col>22</xdr:col>
      <xdr:colOff>242751</xdr:colOff>
      <xdr:row>18</xdr:row>
      <xdr:rowOff>2179</xdr:rowOff>
    </xdr:to>
    <xdr:sp macro="" textlink="">
      <xdr:nvSpPr>
        <xdr:cNvPr id="80" name="สี่เหลี่ยมผืนผ้า 79"/>
        <xdr:cNvSpPr/>
      </xdr:nvSpPr>
      <xdr:spPr>
        <a:xfrm>
          <a:off x="14423571" y="761673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163285</xdr:colOff>
      <xdr:row>18</xdr:row>
      <xdr:rowOff>10886</xdr:rowOff>
    </xdr:from>
    <xdr:to>
      <xdr:col>21</xdr:col>
      <xdr:colOff>591094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4107885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7" name="สี่เหลี่ยมผืนผ้า 256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258" name="สี่เหลี่ยมผืนผ้า 257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259" name="สี่เหลี่ยมผืนผ้า 258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260" name="สี่เหลี่ยมผืนผ้า 259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 editAs="oneCell">
    <xdr:from>
      <xdr:col>10</xdr:col>
      <xdr:colOff>0</xdr:colOff>
      <xdr:row>12</xdr:row>
      <xdr:rowOff>32657</xdr:rowOff>
    </xdr:from>
    <xdr:to>
      <xdr:col>19</xdr:col>
      <xdr:colOff>32658</xdr:colOff>
      <xdr:row>12</xdr:row>
      <xdr:rowOff>435429</xdr:rowOff>
    </xdr:to>
    <xdr:sp macro="" textlink="">
      <xdr:nvSpPr>
        <xdr:cNvPr id="261" name="CustomShape 1"/>
        <xdr:cNvSpPr/>
      </xdr:nvSpPr>
      <xdr:spPr>
        <a:xfrm>
          <a:off x="6640286" y="53884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13</xdr:row>
      <xdr:rowOff>43542</xdr:rowOff>
    </xdr:from>
    <xdr:to>
      <xdr:col>19</xdr:col>
      <xdr:colOff>54429</xdr:colOff>
      <xdr:row>14</xdr:row>
      <xdr:rowOff>0</xdr:rowOff>
    </xdr:to>
    <xdr:sp macro="" textlink="">
      <xdr:nvSpPr>
        <xdr:cNvPr id="262" name="CustomShape 1"/>
        <xdr:cNvSpPr/>
      </xdr:nvSpPr>
      <xdr:spPr>
        <a:xfrm>
          <a:off x="6662057" y="5845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14</xdr:row>
      <xdr:rowOff>25036</xdr:rowOff>
    </xdr:from>
    <xdr:to>
      <xdr:col>19</xdr:col>
      <xdr:colOff>54429</xdr:colOff>
      <xdr:row>14</xdr:row>
      <xdr:rowOff>435428</xdr:rowOff>
    </xdr:to>
    <xdr:sp macro="" textlink="">
      <xdr:nvSpPr>
        <xdr:cNvPr id="263" name="CustomShape 1"/>
        <xdr:cNvSpPr/>
      </xdr:nvSpPr>
      <xdr:spPr>
        <a:xfrm>
          <a:off x="6662057" y="6273436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15</xdr:row>
      <xdr:rowOff>32657</xdr:rowOff>
    </xdr:from>
    <xdr:to>
      <xdr:col>19</xdr:col>
      <xdr:colOff>65315</xdr:colOff>
      <xdr:row>15</xdr:row>
      <xdr:rowOff>435429</xdr:rowOff>
    </xdr:to>
    <xdr:sp macro="" textlink="">
      <xdr:nvSpPr>
        <xdr:cNvPr id="264" name="CustomShape 1"/>
        <xdr:cNvSpPr/>
      </xdr:nvSpPr>
      <xdr:spPr>
        <a:xfrm>
          <a:off x="6672943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32657</xdr:rowOff>
    </xdr:from>
    <xdr:to>
      <xdr:col>19</xdr:col>
      <xdr:colOff>43543</xdr:colOff>
      <xdr:row>16</xdr:row>
      <xdr:rowOff>435429</xdr:rowOff>
    </xdr:to>
    <xdr:sp macro="" textlink="">
      <xdr:nvSpPr>
        <xdr:cNvPr id="265" name="CustomShape 1"/>
        <xdr:cNvSpPr/>
      </xdr:nvSpPr>
      <xdr:spPr>
        <a:xfrm>
          <a:off x="6651171" y="71736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22</xdr:row>
      <xdr:rowOff>21771</xdr:rowOff>
    </xdr:from>
    <xdr:to>
      <xdr:col>19</xdr:col>
      <xdr:colOff>108857</xdr:colOff>
      <xdr:row>22</xdr:row>
      <xdr:rowOff>424543</xdr:rowOff>
    </xdr:to>
    <xdr:sp macro="" textlink="">
      <xdr:nvSpPr>
        <xdr:cNvPr id="266" name="CustomShape 1"/>
        <xdr:cNvSpPr/>
      </xdr:nvSpPr>
      <xdr:spPr>
        <a:xfrm>
          <a:off x="6716485" y="9840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97970</xdr:colOff>
      <xdr:row>23</xdr:row>
      <xdr:rowOff>32656</xdr:rowOff>
    </xdr:from>
    <xdr:to>
      <xdr:col>19</xdr:col>
      <xdr:colOff>130628</xdr:colOff>
      <xdr:row>23</xdr:row>
      <xdr:rowOff>435428</xdr:rowOff>
    </xdr:to>
    <xdr:sp macro="" textlink="">
      <xdr:nvSpPr>
        <xdr:cNvPr id="267" name="CustomShape 1"/>
        <xdr:cNvSpPr/>
      </xdr:nvSpPr>
      <xdr:spPr>
        <a:xfrm>
          <a:off x="6738256" y="102978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24</xdr:row>
      <xdr:rowOff>10884</xdr:rowOff>
    </xdr:from>
    <xdr:to>
      <xdr:col>19</xdr:col>
      <xdr:colOff>97971</xdr:colOff>
      <xdr:row>24</xdr:row>
      <xdr:rowOff>413656</xdr:rowOff>
    </xdr:to>
    <xdr:sp macro="" textlink="">
      <xdr:nvSpPr>
        <xdr:cNvPr id="268" name="CustomShape 1"/>
        <xdr:cNvSpPr/>
      </xdr:nvSpPr>
      <xdr:spPr>
        <a:xfrm>
          <a:off x="6705599" y="1072242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108856</xdr:colOff>
      <xdr:row>25</xdr:row>
      <xdr:rowOff>21771</xdr:rowOff>
    </xdr:from>
    <xdr:to>
      <xdr:col>19</xdr:col>
      <xdr:colOff>141514</xdr:colOff>
      <xdr:row>25</xdr:row>
      <xdr:rowOff>424543</xdr:rowOff>
    </xdr:to>
    <xdr:sp macro="" textlink="">
      <xdr:nvSpPr>
        <xdr:cNvPr id="269" name="CustomShape 1"/>
        <xdr:cNvSpPr/>
      </xdr:nvSpPr>
      <xdr:spPr>
        <a:xfrm>
          <a:off x="6749142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87084</xdr:colOff>
      <xdr:row>26</xdr:row>
      <xdr:rowOff>21772</xdr:rowOff>
    </xdr:from>
    <xdr:to>
      <xdr:col>19</xdr:col>
      <xdr:colOff>119742</xdr:colOff>
      <xdr:row>26</xdr:row>
      <xdr:rowOff>424544</xdr:rowOff>
    </xdr:to>
    <xdr:sp macro="" textlink="">
      <xdr:nvSpPr>
        <xdr:cNvPr id="270" name="CustomShape 1"/>
        <xdr:cNvSpPr/>
      </xdr:nvSpPr>
      <xdr:spPr>
        <a:xfrm>
          <a:off x="6727370" y="11625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32</xdr:row>
      <xdr:rowOff>43543</xdr:rowOff>
    </xdr:from>
    <xdr:to>
      <xdr:col>19</xdr:col>
      <xdr:colOff>1</xdr:colOff>
      <xdr:row>33</xdr:row>
      <xdr:rowOff>1</xdr:rowOff>
    </xdr:to>
    <xdr:sp macro="" textlink="">
      <xdr:nvSpPr>
        <xdr:cNvPr id="271" name="CustomShape 1"/>
        <xdr:cNvSpPr/>
      </xdr:nvSpPr>
      <xdr:spPr>
        <a:xfrm>
          <a:off x="6607629" y="143256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33</xdr:row>
      <xdr:rowOff>54429</xdr:rowOff>
    </xdr:from>
    <xdr:to>
      <xdr:col>19</xdr:col>
      <xdr:colOff>21772</xdr:colOff>
      <xdr:row>34</xdr:row>
      <xdr:rowOff>10886</xdr:rowOff>
    </xdr:to>
    <xdr:sp macro="" textlink="">
      <xdr:nvSpPr>
        <xdr:cNvPr id="272" name="CustomShape 1"/>
        <xdr:cNvSpPr/>
      </xdr:nvSpPr>
      <xdr:spPr>
        <a:xfrm>
          <a:off x="6629400" y="147828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620486</xdr:colOff>
      <xdr:row>34</xdr:row>
      <xdr:rowOff>25036</xdr:rowOff>
    </xdr:from>
    <xdr:to>
      <xdr:col>18</xdr:col>
      <xdr:colOff>653144</xdr:colOff>
      <xdr:row>34</xdr:row>
      <xdr:rowOff>435428</xdr:rowOff>
    </xdr:to>
    <xdr:sp macro="" textlink="">
      <xdr:nvSpPr>
        <xdr:cNvPr id="273" name="CustomShape 1"/>
        <xdr:cNvSpPr/>
      </xdr:nvSpPr>
      <xdr:spPr>
        <a:xfrm>
          <a:off x="6596743" y="15199722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35</xdr:row>
      <xdr:rowOff>43543</xdr:rowOff>
    </xdr:from>
    <xdr:to>
      <xdr:col>19</xdr:col>
      <xdr:colOff>32658</xdr:colOff>
      <xdr:row>36</xdr:row>
      <xdr:rowOff>1</xdr:rowOff>
    </xdr:to>
    <xdr:sp macro="" textlink="">
      <xdr:nvSpPr>
        <xdr:cNvPr id="274" name="CustomShape 1"/>
        <xdr:cNvSpPr/>
      </xdr:nvSpPr>
      <xdr:spPr>
        <a:xfrm>
          <a:off x="6640286" y="15664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36</xdr:row>
      <xdr:rowOff>43544</xdr:rowOff>
    </xdr:from>
    <xdr:to>
      <xdr:col>19</xdr:col>
      <xdr:colOff>10886</xdr:colOff>
      <xdr:row>37</xdr:row>
      <xdr:rowOff>1</xdr:rowOff>
    </xdr:to>
    <xdr:sp macro="" textlink="">
      <xdr:nvSpPr>
        <xdr:cNvPr id="275" name="CustomShape 1"/>
        <xdr:cNvSpPr/>
      </xdr:nvSpPr>
      <xdr:spPr>
        <a:xfrm>
          <a:off x="6618514" y="161108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32658</xdr:colOff>
      <xdr:row>42</xdr:row>
      <xdr:rowOff>10886</xdr:rowOff>
    </xdr:from>
    <xdr:to>
      <xdr:col>19</xdr:col>
      <xdr:colOff>65316</xdr:colOff>
      <xdr:row>42</xdr:row>
      <xdr:rowOff>413658</xdr:rowOff>
    </xdr:to>
    <xdr:sp macro="" textlink="">
      <xdr:nvSpPr>
        <xdr:cNvPr id="276" name="CustomShape 1"/>
        <xdr:cNvSpPr/>
      </xdr:nvSpPr>
      <xdr:spPr>
        <a:xfrm>
          <a:off x="6672944" y="18756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54429</xdr:colOff>
      <xdr:row>43</xdr:row>
      <xdr:rowOff>21772</xdr:rowOff>
    </xdr:from>
    <xdr:to>
      <xdr:col>19</xdr:col>
      <xdr:colOff>87087</xdr:colOff>
      <xdr:row>43</xdr:row>
      <xdr:rowOff>424544</xdr:rowOff>
    </xdr:to>
    <xdr:sp macro="" textlink="">
      <xdr:nvSpPr>
        <xdr:cNvPr id="277" name="CustomShape 1"/>
        <xdr:cNvSpPr/>
      </xdr:nvSpPr>
      <xdr:spPr>
        <a:xfrm>
          <a:off x="6694715" y="192132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21772</xdr:colOff>
      <xdr:row>43</xdr:row>
      <xdr:rowOff>438694</xdr:rowOff>
    </xdr:from>
    <xdr:to>
      <xdr:col>19</xdr:col>
      <xdr:colOff>54430</xdr:colOff>
      <xdr:row>44</xdr:row>
      <xdr:rowOff>402771</xdr:rowOff>
    </xdr:to>
    <xdr:sp macro="" textlink="">
      <xdr:nvSpPr>
        <xdr:cNvPr id="278" name="CustomShape 1"/>
        <xdr:cNvSpPr/>
      </xdr:nvSpPr>
      <xdr:spPr>
        <a:xfrm>
          <a:off x="6662058" y="19630208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65315</xdr:colOff>
      <xdr:row>45</xdr:row>
      <xdr:rowOff>10886</xdr:rowOff>
    </xdr:from>
    <xdr:to>
      <xdr:col>19</xdr:col>
      <xdr:colOff>97973</xdr:colOff>
      <xdr:row>45</xdr:row>
      <xdr:rowOff>413658</xdr:rowOff>
    </xdr:to>
    <xdr:sp macro="" textlink="">
      <xdr:nvSpPr>
        <xdr:cNvPr id="279" name="CustomShape 1"/>
        <xdr:cNvSpPr/>
      </xdr:nvSpPr>
      <xdr:spPr>
        <a:xfrm>
          <a:off x="6705601" y="200950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642258</xdr:colOff>
      <xdr:row>53</xdr:row>
      <xdr:rowOff>32658</xdr:rowOff>
    </xdr:from>
    <xdr:to>
      <xdr:col>19</xdr:col>
      <xdr:colOff>10887</xdr:colOff>
      <xdr:row>53</xdr:row>
      <xdr:rowOff>435430</xdr:rowOff>
    </xdr:to>
    <xdr:sp macro="" textlink="">
      <xdr:nvSpPr>
        <xdr:cNvPr id="282" name="CustomShape 1"/>
        <xdr:cNvSpPr/>
      </xdr:nvSpPr>
      <xdr:spPr>
        <a:xfrm>
          <a:off x="6618515" y="236873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54</xdr:row>
      <xdr:rowOff>43544</xdr:rowOff>
    </xdr:from>
    <xdr:to>
      <xdr:col>19</xdr:col>
      <xdr:colOff>32658</xdr:colOff>
      <xdr:row>55</xdr:row>
      <xdr:rowOff>1</xdr:rowOff>
    </xdr:to>
    <xdr:sp macro="" textlink="">
      <xdr:nvSpPr>
        <xdr:cNvPr id="283" name="CustomShape 1"/>
        <xdr:cNvSpPr/>
      </xdr:nvSpPr>
      <xdr:spPr>
        <a:xfrm>
          <a:off x="6640286" y="241445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55</xdr:row>
      <xdr:rowOff>14151</xdr:rowOff>
    </xdr:from>
    <xdr:to>
      <xdr:col>19</xdr:col>
      <xdr:colOff>1</xdr:colOff>
      <xdr:row>55</xdr:row>
      <xdr:rowOff>424543</xdr:rowOff>
    </xdr:to>
    <xdr:sp macro="" textlink="">
      <xdr:nvSpPr>
        <xdr:cNvPr id="284" name="CustomShape 1"/>
        <xdr:cNvSpPr/>
      </xdr:nvSpPr>
      <xdr:spPr>
        <a:xfrm>
          <a:off x="6607629" y="24561437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10886</xdr:colOff>
      <xdr:row>56</xdr:row>
      <xdr:rowOff>32658</xdr:rowOff>
    </xdr:from>
    <xdr:to>
      <xdr:col>19</xdr:col>
      <xdr:colOff>43544</xdr:colOff>
      <xdr:row>56</xdr:row>
      <xdr:rowOff>435430</xdr:rowOff>
    </xdr:to>
    <xdr:sp macro="" textlink="">
      <xdr:nvSpPr>
        <xdr:cNvPr id="285" name="CustomShape 1"/>
        <xdr:cNvSpPr/>
      </xdr:nvSpPr>
      <xdr:spPr>
        <a:xfrm>
          <a:off x="6651172" y="250262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21771</xdr:colOff>
      <xdr:row>12</xdr:row>
      <xdr:rowOff>0</xdr:rowOff>
    </xdr:from>
    <xdr:to>
      <xdr:col>19</xdr:col>
      <xdr:colOff>468086</xdr:colOff>
      <xdr:row>12</xdr:row>
      <xdr:rowOff>419100</xdr:rowOff>
    </xdr:to>
    <xdr:sp macro="" textlink="">
      <xdr:nvSpPr>
        <xdr:cNvPr id="286" name="สี่เหลี่ยมผืนผ้า 285"/>
        <xdr:cNvSpPr/>
      </xdr:nvSpPr>
      <xdr:spPr>
        <a:xfrm>
          <a:off x="12638314" y="5355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</xdr:colOff>
      <xdr:row>13</xdr:row>
      <xdr:rowOff>43542</xdr:rowOff>
    </xdr:from>
    <xdr:to>
      <xdr:col>19</xdr:col>
      <xdr:colOff>457200</xdr:colOff>
      <xdr:row>14</xdr:row>
      <xdr:rowOff>16328</xdr:rowOff>
    </xdr:to>
    <xdr:sp macro="" textlink="">
      <xdr:nvSpPr>
        <xdr:cNvPr id="287" name="สี่เหลี่ยมผืนผ้า 286"/>
        <xdr:cNvSpPr/>
      </xdr:nvSpPr>
      <xdr:spPr>
        <a:xfrm>
          <a:off x="12627428" y="5845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76199</xdr:colOff>
      <xdr:row>14</xdr:row>
      <xdr:rowOff>32657</xdr:rowOff>
    </xdr:from>
    <xdr:to>
      <xdr:col>19</xdr:col>
      <xdr:colOff>522514</xdr:colOff>
      <xdr:row>15</xdr:row>
      <xdr:rowOff>5443</xdr:rowOff>
    </xdr:to>
    <xdr:sp macro="" textlink="">
      <xdr:nvSpPr>
        <xdr:cNvPr id="288" name="สี่เหลี่ยมผืนผ้า 287"/>
        <xdr:cNvSpPr/>
      </xdr:nvSpPr>
      <xdr:spPr>
        <a:xfrm>
          <a:off x="12692742" y="62810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15</xdr:row>
      <xdr:rowOff>32657</xdr:rowOff>
    </xdr:from>
    <xdr:to>
      <xdr:col>19</xdr:col>
      <xdr:colOff>500742</xdr:colOff>
      <xdr:row>16</xdr:row>
      <xdr:rowOff>5442</xdr:rowOff>
    </xdr:to>
    <xdr:sp macro="" textlink="">
      <xdr:nvSpPr>
        <xdr:cNvPr id="289" name="สี่เหลี่ยมผืนผ้า 288"/>
        <xdr:cNvSpPr/>
      </xdr:nvSpPr>
      <xdr:spPr>
        <a:xfrm>
          <a:off x="12670970" y="67273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65312</xdr:colOff>
      <xdr:row>15</xdr:row>
      <xdr:rowOff>435428</xdr:rowOff>
    </xdr:from>
    <xdr:to>
      <xdr:col>19</xdr:col>
      <xdr:colOff>511627</xdr:colOff>
      <xdr:row>16</xdr:row>
      <xdr:rowOff>408213</xdr:rowOff>
    </xdr:to>
    <xdr:sp macro="" textlink="">
      <xdr:nvSpPr>
        <xdr:cNvPr id="290" name="สี่เหลี่ยมผืนผ้า 289"/>
        <xdr:cNvSpPr/>
      </xdr:nvSpPr>
      <xdr:spPr>
        <a:xfrm>
          <a:off x="12681855" y="713014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17</xdr:col>
      <xdr:colOff>566056</xdr:colOff>
      <xdr:row>17</xdr:row>
      <xdr:rowOff>10886</xdr:rowOff>
    </xdr:from>
    <xdr:to>
      <xdr:col>18</xdr:col>
      <xdr:colOff>581296</xdr:colOff>
      <xdr:row>17</xdr:row>
      <xdr:rowOff>429986</xdr:rowOff>
    </xdr:to>
    <xdr:sp macro="" textlink="">
      <xdr:nvSpPr>
        <xdr:cNvPr id="291" name="สี่เหลี่ยมผืนผ้า 290"/>
        <xdr:cNvSpPr/>
      </xdr:nvSpPr>
      <xdr:spPr>
        <a:xfrm>
          <a:off x="11854542" y="759822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Jogging</a:t>
          </a:r>
          <a:endParaRPr lang="th-TH" sz="1000"/>
        </a:p>
      </xdr:txBody>
    </xdr:sp>
    <xdr:clientData/>
  </xdr:twoCellAnchor>
  <xdr:twoCellAnchor>
    <xdr:from>
      <xdr:col>17</xdr:col>
      <xdr:colOff>631371</xdr:colOff>
      <xdr:row>17</xdr:row>
      <xdr:rowOff>435429</xdr:rowOff>
    </xdr:from>
    <xdr:to>
      <xdr:col>18</xdr:col>
      <xdr:colOff>646611</xdr:colOff>
      <xdr:row>18</xdr:row>
      <xdr:rowOff>408215</xdr:rowOff>
    </xdr:to>
    <xdr:sp macro="" textlink="">
      <xdr:nvSpPr>
        <xdr:cNvPr id="292" name="สี่เหลี่ยมผืนผ้า 291"/>
        <xdr:cNvSpPr/>
      </xdr:nvSpPr>
      <xdr:spPr>
        <a:xfrm>
          <a:off x="11919857" y="802277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4</xdr:col>
      <xdr:colOff>620486</xdr:colOff>
      <xdr:row>11</xdr:row>
      <xdr:rowOff>424543</xdr:rowOff>
    </xdr:from>
    <xdr:to>
      <xdr:col>5</xdr:col>
      <xdr:colOff>631371</xdr:colOff>
      <xdr:row>12</xdr:row>
      <xdr:rowOff>381669</xdr:rowOff>
    </xdr:to>
    <xdr:sp macro="" textlink="">
      <xdr:nvSpPr>
        <xdr:cNvPr id="294" name="CustomShape 1"/>
        <xdr:cNvSpPr/>
      </xdr:nvSpPr>
      <xdr:spPr>
        <a:xfrm>
          <a:off x="3276600" y="53340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14</xdr:row>
      <xdr:rowOff>0</xdr:rowOff>
    </xdr:from>
    <xdr:to>
      <xdr:col>5</xdr:col>
      <xdr:colOff>598714</xdr:colOff>
      <xdr:row>14</xdr:row>
      <xdr:rowOff>403440</xdr:rowOff>
    </xdr:to>
    <xdr:sp macro="" textlink="">
      <xdr:nvSpPr>
        <xdr:cNvPr id="295" name="CustomShape 1"/>
        <xdr:cNvSpPr/>
      </xdr:nvSpPr>
      <xdr:spPr>
        <a:xfrm>
          <a:off x="3243943" y="62484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315687</xdr:colOff>
      <xdr:row>15</xdr:row>
      <xdr:rowOff>10887</xdr:rowOff>
    </xdr:from>
    <xdr:to>
      <xdr:col>5</xdr:col>
      <xdr:colOff>598714</xdr:colOff>
      <xdr:row>15</xdr:row>
      <xdr:rowOff>414327</xdr:rowOff>
    </xdr:to>
    <xdr:sp macro="" textlink="">
      <xdr:nvSpPr>
        <xdr:cNvPr id="297" name="CustomShape 1"/>
        <xdr:cNvSpPr/>
      </xdr:nvSpPr>
      <xdr:spPr>
        <a:xfrm>
          <a:off x="2971801" y="6705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631372</xdr:colOff>
      <xdr:row>16</xdr:row>
      <xdr:rowOff>43543</xdr:rowOff>
    </xdr:from>
    <xdr:to>
      <xdr:col>5</xdr:col>
      <xdr:colOff>642257</xdr:colOff>
      <xdr:row>17</xdr:row>
      <xdr:rowOff>669</xdr:rowOff>
    </xdr:to>
    <xdr:sp macro="" textlink="">
      <xdr:nvSpPr>
        <xdr:cNvPr id="298" name="CustomShape 1"/>
        <xdr:cNvSpPr/>
      </xdr:nvSpPr>
      <xdr:spPr>
        <a:xfrm>
          <a:off x="3287486" y="7184572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</xdr:txBody>
    </xdr:sp>
    <xdr:clientData/>
  </xdr:twoCellAnchor>
  <xdr:twoCellAnchor>
    <xdr:from>
      <xdr:col>7</xdr:col>
      <xdr:colOff>544285</xdr:colOff>
      <xdr:row>12</xdr:row>
      <xdr:rowOff>10886</xdr:rowOff>
    </xdr:from>
    <xdr:to>
      <xdr:col>8</xdr:col>
      <xdr:colOff>513805</xdr:colOff>
      <xdr:row>12</xdr:row>
      <xdr:rowOff>429986</xdr:rowOff>
    </xdr:to>
    <xdr:sp macro="" textlink="">
      <xdr:nvSpPr>
        <xdr:cNvPr id="300" name="สี่เหลี่ยมผืนผ้า 299"/>
        <xdr:cNvSpPr/>
      </xdr:nvSpPr>
      <xdr:spPr>
        <a:xfrm>
          <a:off x="5192485" y="5366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555171</xdr:colOff>
      <xdr:row>13</xdr:row>
      <xdr:rowOff>32656</xdr:rowOff>
    </xdr:from>
    <xdr:to>
      <xdr:col>8</xdr:col>
      <xdr:colOff>524691</xdr:colOff>
      <xdr:row>14</xdr:row>
      <xdr:rowOff>5442</xdr:rowOff>
    </xdr:to>
    <xdr:sp macro="" textlink="">
      <xdr:nvSpPr>
        <xdr:cNvPr id="301" name="สี่เหลี่ยมผืนผ้า 300"/>
        <xdr:cNvSpPr/>
      </xdr:nvSpPr>
      <xdr:spPr>
        <a:xfrm>
          <a:off x="5203371" y="5834742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13</xdr:row>
      <xdr:rowOff>446313</xdr:rowOff>
    </xdr:from>
    <xdr:to>
      <xdr:col>8</xdr:col>
      <xdr:colOff>546462</xdr:colOff>
      <xdr:row>14</xdr:row>
      <xdr:rowOff>419099</xdr:rowOff>
    </xdr:to>
    <xdr:sp macro="" textlink="">
      <xdr:nvSpPr>
        <xdr:cNvPr id="302" name="สี่เหลี่ยมผืนผ้า 301"/>
        <xdr:cNvSpPr/>
      </xdr:nvSpPr>
      <xdr:spPr>
        <a:xfrm>
          <a:off x="5225142" y="624839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15</xdr:row>
      <xdr:rowOff>25037</xdr:rowOff>
    </xdr:from>
    <xdr:to>
      <xdr:col>8</xdr:col>
      <xdr:colOff>546462</xdr:colOff>
      <xdr:row>16</xdr:row>
      <xdr:rowOff>5442</xdr:rowOff>
    </xdr:to>
    <xdr:sp macro="" textlink="">
      <xdr:nvSpPr>
        <xdr:cNvPr id="303" name="สี่เหลี่ยมผืนผ้า 302"/>
        <xdr:cNvSpPr/>
      </xdr:nvSpPr>
      <xdr:spPr>
        <a:xfrm>
          <a:off x="5225142" y="6719751"/>
          <a:ext cx="633549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16</xdr:row>
      <xdr:rowOff>3264</xdr:rowOff>
    </xdr:from>
    <xdr:to>
      <xdr:col>8</xdr:col>
      <xdr:colOff>546462</xdr:colOff>
      <xdr:row>16</xdr:row>
      <xdr:rowOff>422364</xdr:rowOff>
    </xdr:to>
    <xdr:sp macro="" textlink="">
      <xdr:nvSpPr>
        <xdr:cNvPr id="304" name="สี่เหลี่ยมผืนผ้า 303"/>
        <xdr:cNvSpPr/>
      </xdr:nvSpPr>
      <xdr:spPr>
        <a:xfrm>
          <a:off x="5225142" y="714429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580208</xdr:colOff>
      <xdr:row>16</xdr:row>
      <xdr:rowOff>23947</xdr:rowOff>
    </xdr:from>
    <xdr:to>
      <xdr:col>20</xdr:col>
      <xdr:colOff>313509</xdr:colOff>
      <xdr:row>17</xdr:row>
      <xdr:rowOff>1088</xdr:rowOff>
    </xdr:to>
    <xdr:sp macro="" textlink="">
      <xdr:nvSpPr>
        <xdr:cNvPr id="309" name="สี่เหลี่ยมผืนผ้า 308"/>
        <xdr:cNvSpPr/>
      </xdr:nvSpPr>
      <xdr:spPr>
        <a:xfrm>
          <a:off x="13196751" y="71649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 editAs="oneCell">
    <xdr:from>
      <xdr:col>4</xdr:col>
      <xdr:colOff>620486</xdr:colOff>
      <xdr:row>21</xdr:row>
      <xdr:rowOff>402771</xdr:rowOff>
    </xdr:from>
    <xdr:to>
      <xdr:col>5</xdr:col>
      <xdr:colOff>631371</xdr:colOff>
      <xdr:row>22</xdr:row>
      <xdr:rowOff>359897</xdr:rowOff>
    </xdr:to>
    <xdr:sp macro="" textlink="">
      <xdr:nvSpPr>
        <xdr:cNvPr id="311" name="CustomShape 1"/>
        <xdr:cNvSpPr/>
      </xdr:nvSpPr>
      <xdr:spPr>
        <a:xfrm>
          <a:off x="3276600" y="97753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23</xdr:row>
      <xdr:rowOff>424542</xdr:rowOff>
    </xdr:from>
    <xdr:to>
      <xdr:col>5</xdr:col>
      <xdr:colOff>598714</xdr:colOff>
      <xdr:row>24</xdr:row>
      <xdr:rowOff>381668</xdr:rowOff>
    </xdr:to>
    <xdr:sp macro="" textlink="">
      <xdr:nvSpPr>
        <xdr:cNvPr id="312" name="CustomShape 1"/>
        <xdr:cNvSpPr/>
      </xdr:nvSpPr>
      <xdr:spPr>
        <a:xfrm>
          <a:off x="3243943" y="106897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293915</xdr:colOff>
      <xdr:row>25</xdr:row>
      <xdr:rowOff>424544</xdr:rowOff>
    </xdr:from>
    <xdr:to>
      <xdr:col>5</xdr:col>
      <xdr:colOff>576942</xdr:colOff>
      <xdr:row>26</xdr:row>
      <xdr:rowOff>381670</xdr:rowOff>
    </xdr:to>
    <xdr:sp macro="" textlink="">
      <xdr:nvSpPr>
        <xdr:cNvPr id="314" name="CustomShape 1"/>
        <xdr:cNvSpPr/>
      </xdr:nvSpPr>
      <xdr:spPr>
        <a:xfrm>
          <a:off x="2950029" y="115824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544286</xdr:colOff>
      <xdr:row>24</xdr:row>
      <xdr:rowOff>413658</xdr:rowOff>
    </xdr:from>
    <xdr:to>
      <xdr:col>5</xdr:col>
      <xdr:colOff>555171</xdr:colOff>
      <xdr:row>25</xdr:row>
      <xdr:rowOff>370784</xdr:rowOff>
    </xdr:to>
    <xdr:sp macro="" textlink="">
      <xdr:nvSpPr>
        <xdr:cNvPr id="315" name="CustomShape 1"/>
        <xdr:cNvSpPr/>
      </xdr:nvSpPr>
      <xdr:spPr>
        <a:xfrm>
          <a:off x="3200400" y="1112520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26</xdr:row>
      <xdr:rowOff>402771</xdr:rowOff>
    </xdr:from>
    <xdr:to>
      <xdr:col>5</xdr:col>
      <xdr:colOff>657017</xdr:colOff>
      <xdr:row>27</xdr:row>
      <xdr:rowOff>359896</xdr:rowOff>
    </xdr:to>
    <xdr:sp macro="" textlink="">
      <xdr:nvSpPr>
        <xdr:cNvPr id="316" name="CustomShape 1"/>
        <xdr:cNvSpPr/>
      </xdr:nvSpPr>
      <xdr:spPr>
        <a:xfrm>
          <a:off x="3505200" y="12006942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587829</xdr:colOff>
      <xdr:row>13</xdr:row>
      <xdr:rowOff>43542</xdr:rowOff>
    </xdr:from>
    <xdr:to>
      <xdr:col>5</xdr:col>
      <xdr:colOff>598714</xdr:colOff>
      <xdr:row>14</xdr:row>
      <xdr:rowOff>668</xdr:rowOff>
    </xdr:to>
    <xdr:sp macro="" textlink="">
      <xdr:nvSpPr>
        <xdr:cNvPr id="317" name="CustomShape 1"/>
        <xdr:cNvSpPr/>
      </xdr:nvSpPr>
      <xdr:spPr>
        <a:xfrm>
          <a:off x="3243943" y="5845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664028</xdr:colOff>
      <xdr:row>22</xdr:row>
      <xdr:rowOff>424543</xdr:rowOff>
    </xdr:from>
    <xdr:to>
      <xdr:col>6</xdr:col>
      <xdr:colOff>10885</xdr:colOff>
      <xdr:row>23</xdr:row>
      <xdr:rowOff>381668</xdr:rowOff>
    </xdr:to>
    <xdr:sp macro="" textlink="">
      <xdr:nvSpPr>
        <xdr:cNvPr id="318" name="CustomShape 1"/>
        <xdr:cNvSpPr/>
      </xdr:nvSpPr>
      <xdr:spPr>
        <a:xfrm>
          <a:off x="3320142" y="10243457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10</xdr:col>
      <xdr:colOff>239486</xdr:colOff>
      <xdr:row>27</xdr:row>
      <xdr:rowOff>7622</xdr:rowOff>
    </xdr:from>
    <xdr:to>
      <xdr:col>16</xdr:col>
      <xdr:colOff>435430</xdr:colOff>
      <xdr:row>27</xdr:row>
      <xdr:rowOff>388622</xdr:rowOff>
    </xdr:to>
    <xdr:sp macro="" textlink="">
      <xdr:nvSpPr>
        <xdr:cNvPr id="319" name="CustomShape 1"/>
        <xdr:cNvSpPr/>
      </xdr:nvSpPr>
      <xdr:spPr>
        <a:xfrm>
          <a:off x="6879772" y="12058108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511628</xdr:colOff>
      <xdr:row>26</xdr:row>
      <xdr:rowOff>435429</xdr:rowOff>
    </xdr:from>
    <xdr:to>
      <xdr:col>9</xdr:col>
      <xdr:colOff>481149</xdr:colOff>
      <xdr:row>27</xdr:row>
      <xdr:rowOff>408214</xdr:rowOff>
    </xdr:to>
    <xdr:sp macro="" textlink="">
      <xdr:nvSpPr>
        <xdr:cNvPr id="320" name="สี่เหลี่ยมผืนผ้า 319"/>
        <xdr:cNvSpPr/>
      </xdr:nvSpPr>
      <xdr:spPr>
        <a:xfrm>
          <a:off x="5823857" y="120396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228600</xdr:colOff>
      <xdr:row>37</xdr:row>
      <xdr:rowOff>7622</xdr:rowOff>
    </xdr:from>
    <xdr:to>
      <xdr:col>16</xdr:col>
      <xdr:colOff>424544</xdr:colOff>
      <xdr:row>37</xdr:row>
      <xdr:rowOff>388622</xdr:rowOff>
    </xdr:to>
    <xdr:sp macro="" textlink="">
      <xdr:nvSpPr>
        <xdr:cNvPr id="321" name="CustomShape 1"/>
        <xdr:cNvSpPr/>
      </xdr:nvSpPr>
      <xdr:spPr>
        <a:xfrm>
          <a:off x="6868886" y="165212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36</xdr:row>
      <xdr:rowOff>391886</xdr:rowOff>
    </xdr:from>
    <xdr:to>
      <xdr:col>9</xdr:col>
      <xdr:colOff>437606</xdr:colOff>
      <xdr:row>37</xdr:row>
      <xdr:rowOff>364671</xdr:rowOff>
    </xdr:to>
    <xdr:sp macro="" textlink="">
      <xdr:nvSpPr>
        <xdr:cNvPr id="322" name="สี่เหลี่ยมผืนผ้า 321"/>
        <xdr:cNvSpPr/>
      </xdr:nvSpPr>
      <xdr:spPr>
        <a:xfrm>
          <a:off x="5780314" y="16459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163286</xdr:colOff>
      <xdr:row>47</xdr:row>
      <xdr:rowOff>7624</xdr:rowOff>
    </xdr:from>
    <xdr:to>
      <xdr:col>16</xdr:col>
      <xdr:colOff>359230</xdr:colOff>
      <xdr:row>47</xdr:row>
      <xdr:rowOff>388624</xdr:rowOff>
    </xdr:to>
    <xdr:sp macro="" textlink="">
      <xdr:nvSpPr>
        <xdr:cNvPr id="323" name="CustomShape 1"/>
        <xdr:cNvSpPr/>
      </xdr:nvSpPr>
      <xdr:spPr>
        <a:xfrm>
          <a:off x="6803572" y="2098439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555171</xdr:colOff>
      <xdr:row>47</xdr:row>
      <xdr:rowOff>54429</xdr:rowOff>
    </xdr:from>
    <xdr:to>
      <xdr:col>9</xdr:col>
      <xdr:colOff>524692</xdr:colOff>
      <xdr:row>48</xdr:row>
      <xdr:rowOff>27214</xdr:rowOff>
    </xdr:to>
    <xdr:sp macro="" textlink="">
      <xdr:nvSpPr>
        <xdr:cNvPr id="324" name="สี่เหลี่ยมผืนผ้า 323"/>
        <xdr:cNvSpPr/>
      </xdr:nvSpPr>
      <xdr:spPr>
        <a:xfrm>
          <a:off x="5867400" y="21031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391886</xdr:colOff>
      <xdr:row>57</xdr:row>
      <xdr:rowOff>83823</xdr:rowOff>
    </xdr:from>
    <xdr:to>
      <xdr:col>16</xdr:col>
      <xdr:colOff>587830</xdr:colOff>
      <xdr:row>58</xdr:row>
      <xdr:rowOff>18508</xdr:rowOff>
    </xdr:to>
    <xdr:sp macro="" textlink="">
      <xdr:nvSpPr>
        <xdr:cNvPr id="325" name="CustomShape 1"/>
        <xdr:cNvSpPr/>
      </xdr:nvSpPr>
      <xdr:spPr>
        <a:xfrm>
          <a:off x="7032172" y="25523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631371</xdr:colOff>
      <xdr:row>57</xdr:row>
      <xdr:rowOff>21772</xdr:rowOff>
    </xdr:from>
    <xdr:to>
      <xdr:col>9</xdr:col>
      <xdr:colOff>600892</xdr:colOff>
      <xdr:row>57</xdr:row>
      <xdr:rowOff>440872</xdr:rowOff>
    </xdr:to>
    <xdr:sp macro="" textlink="">
      <xdr:nvSpPr>
        <xdr:cNvPr id="326" name="สี่เหลี่ยมผืนผ้า 325"/>
        <xdr:cNvSpPr/>
      </xdr:nvSpPr>
      <xdr:spPr>
        <a:xfrm>
          <a:off x="5943600" y="254616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141514</xdr:colOff>
      <xdr:row>22</xdr:row>
      <xdr:rowOff>0</xdr:rowOff>
    </xdr:from>
    <xdr:to>
      <xdr:col>19</xdr:col>
      <xdr:colOff>587829</xdr:colOff>
      <xdr:row>22</xdr:row>
      <xdr:rowOff>419100</xdr:rowOff>
    </xdr:to>
    <xdr:sp macro="" textlink="">
      <xdr:nvSpPr>
        <xdr:cNvPr id="327" name="สี่เหลี่ยมผืนผ้า 326"/>
        <xdr:cNvSpPr/>
      </xdr:nvSpPr>
      <xdr:spPr>
        <a:xfrm>
          <a:off x="12758057" y="98189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130628</xdr:colOff>
      <xdr:row>23</xdr:row>
      <xdr:rowOff>43542</xdr:rowOff>
    </xdr:from>
    <xdr:to>
      <xdr:col>19</xdr:col>
      <xdr:colOff>576943</xdr:colOff>
      <xdr:row>24</xdr:row>
      <xdr:rowOff>16328</xdr:rowOff>
    </xdr:to>
    <xdr:sp macro="" textlink="">
      <xdr:nvSpPr>
        <xdr:cNvPr id="328" name="สี่เหลี่ยมผืนผ้า 327"/>
        <xdr:cNvSpPr/>
      </xdr:nvSpPr>
      <xdr:spPr>
        <a:xfrm>
          <a:off x="12747171" y="10308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195942</xdr:colOff>
      <xdr:row>24</xdr:row>
      <xdr:rowOff>32657</xdr:rowOff>
    </xdr:from>
    <xdr:to>
      <xdr:col>19</xdr:col>
      <xdr:colOff>642257</xdr:colOff>
      <xdr:row>25</xdr:row>
      <xdr:rowOff>5443</xdr:rowOff>
    </xdr:to>
    <xdr:sp macro="" textlink="">
      <xdr:nvSpPr>
        <xdr:cNvPr id="329" name="สี่เหลี่ยมผืนผ้า 328"/>
        <xdr:cNvSpPr/>
      </xdr:nvSpPr>
      <xdr:spPr>
        <a:xfrm>
          <a:off x="12812485" y="1074420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174170</xdr:colOff>
      <xdr:row>25</xdr:row>
      <xdr:rowOff>32657</xdr:rowOff>
    </xdr:from>
    <xdr:to>
      <xdr:col>19</xdr:col>
      <xdr:colOff>620485</xdr:colOff>
      <xdr:row>26</xdr:row>
      <xdr:rowOff>5443</xdr:rowOff>
    </xdr:to>
    <xdr:sp macro="" textlink="">
      <xdr:nvSpPr>
        <xdr:cNvPr id="330" name="สี่เหลี่ยมผืนผ้า 329"/>
        <xdr:cNvSpPr/>
      </xdr:nvSpPr>
      <xdr:spPr>
        <a:xfrm>
          <a:off x="12790713" y="111905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185055</xdr:colOff>
      <xdr:row>25</xdr:row>
      <xdr:rowOff>435428</xdr:rowOff>
    </xdr:from>
    <xdr:to>
      <xdr:col>19</xdr:col>
      <xdr:colOff>631370</xdr:colOff>
      <xdr:row>26</xdr:row>
      <xdr:rowOff>408214</xdr:rowOff>
    </xdr:to>
    <xdr:sp macro="" textlink="">
      <xdr:nvSpPr>
        <xdr:cNvPr id="331" name="สี่เหลี่ยมผืนผ้า 330"/>
        <xdr:cNvSpPr/>
      </xdr:nvSpPr>
      <xdr:spPr>
        <a:xfrm>
          <a:off x="12801598" y="11593285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32657</xdr:colOff>
      <xdr:row>32</xdr:row>
      <xdr:rowOff>76200</xdr:rowOff>
    </xdr:from>
    <xdr:to>
      <xdr:col>19</xdr:col>
      <xdr:colOff>478972</xdr:colOff>
      <xdr:row>33</xdr:row>
      <xdr:rowOff>48986</xdr:rowOff>
    </xdr:to>
    <xdr:sp macro="" textlink="">
      <xdr:nvSpPr>
        <xdr:cNvPr id="332" name="สี่เหลี่ยมผืนผ้า 331"/>
        <xdr:cNvSpPr/>
      </xdr:nvSpPr>
      <xdr:spPr>
        <a:xfrm>
          <a:off x="12649200" y="143582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21771</xdr:colOff>
      <xdr:row>33</xdr:row>
      <xdr:rowOff>119743</xdr:rowOff>
    </xdr:from>
    <xdr:to>
      <xdr:col>19</xdr:col>
      <xdr:colOff>468086</xdr:colOff>
      <xdr:row>34</xdr:row>
      <xdr:rowOff>92528</xdr:rowOff>
    </xdr:to>
    <xdr:sp macro="" textlink="">
      <xdr:nvSpPr>
        <xdr:cNvPr id="333" name="สี่เหลี่ยมผืนผ้า 332"/>
        <xdr:cNvSpPr/>
      </xdr:nvSpPr>
      <xdr:spPr>
        <a:xfrm>
          <a:off x="12638314" y="148481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87085</xdr:colOff>
      <xdr:row>34</xdr:row>
      <xdr:rowOff>108857</xdr:rowOff>
    </xdr:from>
    <xdr:to>
      <xdr:col>19</xdr:col>
      <xdr:colOff>533400</xdr:colOff>
      <xdr:row>35</xdr:row>
      <xdr:rowOff>81643</xdr:rowOff>
    </xdr:to>
    <xdr:sp macro="" textlink="">
      <xdr:nvSpPr>
        <xdr:cNvPr id="334" name="สี่เหลี่ยมผืนผ้า 333"/>
        <xdr:cNvSpPr/>
      </xdr:nvSpPr>
      <xdr:spPr>
        <a:xfrm>
          <a:off x="12703628" y="1528354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65313</xdr:colOff>
      <xdr:row>35</xdr:row>
      <xdr:rowOff>108857</xdr:rowOff>
    </xdr:from>
    <xdr:to>
      <xdr:col>19</xdr:col>
      <xdr:colOff>511628</xdr:colOff>
      <xdr:row>36</xdr:row>
      <xdr:rowOff>81643</xdr:rowOff>
    </xdr:to>
    <xdr:sp macro="" textlink="">
      <xdr:nvSpPr>
        <xdr:cNvPr id="335" name="สี่เหลี่ยมผืนผ้า 334"/>
        <xdr:cNvSpPr/>
      </xdr:nvSpPr>
      <xdr:spPr>
        <a:xfrm>
          <a:off x="12681856" y="157298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76198</xdr:colOff>
      <xdr:row>36</xdr:row>
      <xdr:rowOff>65314</xdr:rowOff>
    </xdr:from>
    <xdr:to>
      <xdr:col>19</xdr:col>
      <xdr:colOff>522513</xdr:colOff>
      <xdr:row>37</xdr:row>
      <xdr:rowOff>38099</xdr:rowOff>
    </xdr:to>
    <xdr:sp macro="" textlink="">
      <xdr:nvSpPr>
        <xdr:cNvPr id="336" name="สี่เหลี่ยมผืนผ้า 335"/>
        <xdr:cNvSpPr/>
      </xdr:nvSpPr>
      <xdr:spPr>
        <a:xfrm>
          <a:off x="12692741" y="16132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108858</xdr:colOff>
      <xdr:row>42</xdr:row>
      <xdr:rowOff>65316</xdr:rowOff>
    </xdr:from>
    <xdr:to>
      <xdr:col>19</xdr:col>
      <xdr:colOff>555173</xdr:colOff>
      <xdr:row>43</xdr:row>
      <xdr:rowOff>38102</xdr:rowOff>
    </xdr:to>
    <xdr:sp macro="" textlink="">
      <xdr:nvSpPr>
        <xdr:cNvPr id="337" name="สี่เหลี่ยมผืนผ้า 336"/>
        <xdr:cNvSpPr/>
      </xdr:nvSpPr>
      <xdr:spPr>
        <a:xfrm>
          <a:off x="12725401" y="18810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97972</xdr:colOff>
      <xdr:row>43</xdr:row>
      <xdr:rowOff>108859</xdr:rowOff>
    </xdr:from>
    <xdr:to>
      <xdr:col>19</xdr:col>
      <xdr:colOff>544287</xdr:colOff>
      <xdr:row>44</xdr:row>
      <xdr:rowOff>81644</xdr:rowOff>
    </xdr:to>
    <xdr:sp macro="" textlink="">
      <xdr:nvSpPr>
        <xdr:cNvPr id="338" name="สี่เหลี่ยมผืนผ้า 337"/>
        <xdr:cNvSpPr/>
      </xdr:nvSpPr>
      <xdr:spPr>
        <a:xfrm>
          <a:off x="12714515" y="1930037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163286</xdr:colOff>
      <xdr:row>44</xdr:row>
      <xdr:rowOff>97973</xdr:rowOff>
    </xdr:from>
    <xdr:to>
      <xdr:col>19</xdr:col>
      <xdr:colOff>609601</xdr:colOff>
      <xdr:row>45</xdr:row>
      <xdr:rowOff>70759</xdr:rowOff>
    </xdr:to>
    <xdr:sp macro="" textlink="">
      <xdr:nvSpPr>
        <xdr:cNvPr id="339" name="สี่เหลี่ยมผืนผ้า 338"/>
        <xdr:cNvSpPr/>
      </xdr:nvSpPr>
      <xdr:spPr>
        <a:xfrm>
          <a:off x="12779829" y="1973580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141514</xdr:colOff>
      <xdr:row>45</xdr:row>
      <xdr:rowOff>97973</xdr:rowOff>
    </xdr:from>
    <xdr:to>
      <xdr:col>19</xdr:col>
      <xdr:colOff>587829</xdr:colOff>
      <xdr:row>46</xdr:row>
      <xdr:rowOff>70759</xdr:rowOff>
    </xdr:to>
    <xdr:sp macro="" textlink="">
      <xdr:nvSpPr>
        <xdr:cNvPr id="340" name="สี่เหลี่ยมผืนผ้า 339"/>
        <xdr:cNvSpPr/>
      </xdr:nvSpPr>
      <xdr:spPr>
        <a:xfrm>
          <a:off x="12758057" y="201821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152399</xdr:colOff>
      <xdr:row>46</xdr:row>
      <xdr:rowOff>54430</xdr:rowOff>
    </xdr:from>
    <xdr:to>
      <xdr:col>19</xdr:col>
      <xdr:colOff>598714</xdr:colOff>
      <xdr:row>47</xdr:row>
      <xdr:rowOff>27216</xdr:rowOff>
    </xdr:to>
    <xdr:sp macro="" textlink="">
      <xdr:nvSpPr>
        <xdr:cNvPr id="341" name="สี่เหลี่ยมผืนผ้า 340"/>
        <xdr:cNvSpPr/>
      </xdr:nvSpPr>
      <xdr:spPr>
        <a:xfrm>
          <a:off x="12768942" y="205848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10886</xdr:colOff>
      <xdr:row>52</xdr:row>
      <xdr:rowOff>10887</xdr:rowOff>
    </xdr:from>
    <xdr:to>
      <xdr:col>19</xdr:col>
      <xdr:colOff>457201</xdr:colOff>
      <xdr:row>52</xdr:row>
      <xdr:rowOff>429987</xdr:rowOff>
    </xdr:to>
    <xdr:sp macro="" textlink="">
      <xdr:nvSpPr>
        <xdr:cNvPr id="342" name="สี่เหลี่ยมผืนผ้า 341"/>
        <xdr:cNvSpPr/>
      </xdr:nvSpPr>
      <xdr:spPr>
        <a:xfrm>
          <a:off x="12627429" y="232192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0</xdr:colOff>
      <xdr:row>53</xdr:row>
      <xdr:rowOff>54430</xdr:rowOff>
    </xdr:from>
    <xdr:to>
      <xdr:col>19</xdr:col>
      <xdr:colOff>446315</xdr:colOff>
      <xdr:row>54</xdr:row>
      <xdr:rowOff>27216</xdr:rowOff>
    </xdr:to>
    <xdr:sp macro="" textlink="">
      <xdr:nvSpPr>
        <xdr:cNvPr id="343" name="สี่เหลี่ยมผืนผ้า 342"/>
        <xdr:cNvSpPr/>
      </xdr:nvSpPr>
      <xdr:spPr>
        <a:xfrm>
          <a:off x="12616543" y="237090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65314</xdr:colOff>
      <xdr:row>54</xdr:row>
      <xdr:rowOff>43545</xdr:rowOff>
    </xdr:from>
    <xdr:to>
      <xdr:col>19</xdr:col>
      <xdr:colOff>511629</xdr:colOff>
      <xdr:row>55</xdr:row>
      <xdr:rowOff>16330</xdr:rowOff>
    </xdr:to>
    <xdr:sp macro="" textlink="">
      <xdr:nvSpPr>
        <xdr:cNvPr id="344" name="สี่เหลี่ยมผืนผ้า 343"/>
        <xdr:cNvSpPr/>
      </xdr:nvSpPr>
      <xdr:spPr>
        <a:xfrm>
          <a:off x="12681857" y="24144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43542</xdr:colOff>
      <xdr:row>55</xdr:row>
      <xdr:rowOff>43544</xdr:rowOff>
    </xdr:from>
    <xdr:to>
      <xdr:col>19</xdr:col>
      <xdr:colOff>489857</xdr:colOff>
      <xdr:row>56</xdr:row>
      <xdr:rowOff>16330</xdr:rowOff>
    </xdr:to>
    <xdr:sp macro="" textlink="">
      <xdr:nvSpPr>
        <xdr:cNvPr id="345" name="สี่เหลี่ยมผืนผ้า 344"/>
        <xdr:cNvSpPr/>
      </xdr:nvSpPr>
      <xdr:spPr>
        <a:xfrm>
          <a:off x="12660085" y="245908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56</xdr:row>
      <xdr:rowOff>1</xdr:rowOff>
    </xdr:from>
    <xdr:to>
      <xdr:col>19</xdr:col>
      <xdr:colOff>500742</xdr:colOff>
      <xdr:row>56</xdr:row>
      <xdr:rowOff>419101</xdr:rowOff>
    </xdr:to>
    <xdr:sp macro="" textlink="">
      <xdr:nvSpPr>
        <xdr:cNvPr id="346" name="สี่เหลี่ยมผืนผ้า 345"/>
        <xdr:cNvSpPr/>
      </xdr:nvSpPr>
      <xdr:spPr>
        <a:xfrm>
          <a:off x="12670970" y="2499360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 editAs="oneCell">
    <xdr:from>
      <xdr:col>9</xdr:col>
      <xdr:colOff>642258</xdr:colOff>
      <xdr:row>46</xdr:row>
      <xdr:rowOff>40280</xdr:rowOff>
    </xdr:from>
    <xdr:to>
      <xdr:col>16</xdr:col>
      <xdr:colOff>174173</xdr:colOff>
      <xdr:row>46</xdr:row>
      <xdr:rowOff>421280</xdr:rowOff>
    </xdr:to>
    <xdr:sp macro="" textlink="">
      <xdr:nvSpPr>
        <xdr:cNvPr id="347" name="CustomShape 1"/>
        <xdr:cNvSpPr/>
      </xdr:nvSpPr>
      <xdr:spPr>
        <a:xfrm>
          <a:off x="6618515" y="20570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46</xdr:row>
      <xdr:rowOff>10887</xdr:rowOff>
    </xdr:from>
    <xdr:to>
      <xdr:col>9</xdr:col>
      <xdr:colOff>437606</xdr:colOff>
      <xdr:row>46</xdr:row>
      <xdr:rowOff>429987</xdr:rowOff>
    </xdr:to>
    <xdr:sp macro="" textlink="">
      <xdr:nvSpPr>
        <xdr:cNvPr id="348" name="สี่เหลี่ยมผืนผ้า 347"/>
        <xdr:cNvSpPr/>
      </xdr:nvSpPr>
      <xdr:spPr>
        <a:xfrm>
          <a:off x="5780314" y="2054134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9</xdr:col>
      <xdr:colOff>653143</xdr:colOff>
      <xdr:row>52</xdr:row>
      <xdr:rowOff>29394</xdr:rowOff>
    </xdr:from>
    <xdr:to>
      <xdr:col>16</xdr:col>
      <xdr:colOff>185058</xdr:colOff>
      <xdr:row>52</xdr:row>
      <xdr:rowOff>410394</xdr:rowOff>
    </xdr:to>
    <xdr:sp macro="" textlink="">
      <xdr:nvSpPr>
        <xdr:cNvPr id="349" name="CustomShape 1"/>
        <xdr:cNvSpPr/>
      </xdr:nvSpPr>
      <xdr:spPr>
        <a:xfrm>
          <a:off x="6629400" y="23237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566056</xdr:colOff>
      <xdr:row>52</xdr:row>
      <xdr:rowOff>10886</xdr:rowOff>
    </xdr:from>
    <xdr:to>
      <xdr:col>9</xdr:col>
      <xdr:colOff>535577</xdr:colOff>
      <xdr:row>52</xdr:row>
      <xdr:rowOff>429986</xdr:rowOff>
    </xdr:to>
    <xdr:sp macro="" textlink="">
      <xdr:nvSpPr>
        <xdr:cNvPr id="350" name="สี่เหลี่ยมผืนผ้า 349"/>
        <xdr:cNvSpPr/>
      </xdr:nvSpPr>
      <xdr:spPr>
        <a:xfrm>
          <a:off x="5878285" y="232192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43543</xdr:colOff>
      <xdr:row>48</xdr:row>
      <xdr:rowOff>62051</xdr:rowOff>
    </xdr:from>
    <xdr:to>
      <xdr:col>16</xdr:col>
      <xdr:colOff>239487</xdr:colOff>
      <xdr:row>48</xdr:row>
      <xdr:rowOff>443051</xdr:rowOff>
    </xdr:to>
    <xdr:sp macro="" textlink="">
      <xdr:nvSpPr>
        <xdr:cNvPr id="351" name="CustomShape 1"/>
        <xdr:cNvSpPr/>
      </xdr:nvSpPr>
      <xdr:spPr>
        <a:xfrm>
          <a:off x="6683829" y="214851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620485</xdr:colOff>
      <xdr:row>48</xdr:row>
      <xdr:rowOff>43543</xdr:rowOff>
    </xdr:from>
    <xdr:to>
      <xdr:col>9</xdr:col>
      <xdr:colOff>590006</xdr:colOff>
      <xdr:row>49</xdr:row>
      <xdr:rowOff>16329</xdr:rowOff>
    </xdr:to>
    <xdr:sp macro="" textlink="">
      <xdr:nvSpPr>
        <xdr:cNvPr id="352" name="สี่เหลี่ยมผืนผ้า 351"/>
        <xdr:cNvSpPr/>
      </xdr:nvSpPr>
      <xdr:spPr>
        <a:xfrm>
          <a:off x="5932714" y="214666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87086</xdr:colOff>
      <xdr:row>46</xdr:row>
      <xdr:rowOff>0</xdr:rowOff>
    </xdr:from>
    <xdr:to>
      <xdr:col>5</xdr:col>
      <xdr:colOff>559046</xdr:colOff>
      <xdr:row>46</xdr:row>
      <xdr:rowOff>403440</xdr:rowOff>
    </xdr:to>
    <xdr:sp macro="" textlink="">
      <xdr:nvSpPr>
        <xdr:cNvPr id="353" name="CustomShape 1"/>
        <xdr:cNvSpPr/>
      </xdr:nvSpPr>
      <xdr:spPr>
        <a:xfrm>
          <a:off x="3407229" y="20530457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195943</xdr:colOff>
      <xdr:row>48</xdr:row>
      <xdr:rowOff>10885</xdr:rowOff>
    </xdr:from>
    <xdr:to>
      <xdr:col>6</xdr:col>
      <xdr:colOff>3875</xdr:colOff>
      <xdr:row>48</xdr:row>
      <xdr:rowOff>414325</xdr:rowOff>
    </xdr:to>
    <xdr:sp macro="" textlink="">
      <xdr:nvSpPr>
        <xdr:cNvPr id="354" name="CustomShape 1"/>
        <xdr:cNvSpPr/>
      </xdr:nvSpPr>
      <xdr:spPr>
        <a:xfrm>
          <a:off x="3516086" y="214339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370114</xdr:colOff>
      <xdr:row>57</xdr:row>
      <xdr:rowOff>10886</xdr:rowOff>
    </xdr:from>
    <xdr:to>
      <xdr:col>6</xdr:col>
      <xdr:colOff>178046</xdr:colOff>
      <xdr:row>57</xdr:row>
      <xdr:rowOff>414326</xdr:rowOff>
    </xdr:to>
    <xdr:sp macro="" textlink="">
      <xdr:nvSpPr>
        <xdr:cNvPr id="355" name="CustomShape 1"/>
        <xdr:cNvSpPr/>
      </xdr:nvSpPr>
      <xdr:spPr>
        <a:xfrm>
          <a:off x="3690257" y="25450800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642257</xdr:colOff>
      <xdr:row>31</xdr:row>
      <xdr:rowOff>391885</xdr:rowOff>
    </xdr:from>
    <xdr:to>
      <xdr:col>5</xdr:col>
      <xdr:colOff>653142</xdr:colOff>
      <xdr:row>32</xdr:row>
      <xdr:rowOff>349011</xdr:rowOff>
    </xdr:to>
    <xdr:sp macro="" textlink="">
      <xdr:nvSpPr>
        <xdr:cNvPr id="356" name="CustomShape 1"/>
        <xdr:cNvSpPr/>
      </xdr:nvSpPr>
      <xdr:spPr>
        <a:xfrm>
          <a:off x="3298371" y="14227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609600</xdr:colOff>
      <xdr:row>33</xdr:row>
      <xdr:rowOff>413657</xdr:rowOff>
    </xdr:from>
    <xdr:to>
      <xdr:col>5</xdr:col>
      <xdr:colOff>620485</xdr:colOff>
      <xdr:row>34</xdr:row>
      <xdr:rowOff>370782</xdr:rowOff>
    </xdr:to>
    <xdr:sp macro="" textlink="">
      <xdr:nvSpPr>
        <xdr:cNvPr id="357" name="CustomShape 1"/>
        <xdr:cNvSpPr/>
      </xdr:nvSpPr>
      <xdr:spPr>
        <a:xfrm>
          <a:off x="3265714" y="151420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315686</xdr:colOff>
      <xdr:row>35</xdr:row>
      <xdr:rowOff>413658</xdr:rowOff>
    </xdr:from>
    <xdr:to>
      <xdr:col>5</xdr:col>
      <xdr:colOff>598713</xdr:colOff>
      <xdr:row>36</xdr:row>
      <xdr:rowOff>370784</xdr:rowOff>
    </xdr:to>
    <xdr:sp macro="" textlink="">
      <xdr:nvSpPr>
        <xdr:cNvPr id="358" name="CustomShape 1"/>
        <xdr:cNvSpPr/>
      </xdr:nvSpPr>
      <xdr:spPr>
        <a:xfrm>
          <a:off x="2971800" y="16034658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566057</xdr:colOff>
      <xdr:row>34</xdr:row>
      <xdr:rowOff>402772</xdr:rowOff>
    </xdr:from>
    <xdr:to>
      <xdr:col>5</xdr:col>
      <xdr:colOff>576942</xdr:colOff>
      <xdr:row>35</xdr:row>
      <xdr:rowOff>359898</xdr:rowOff>
    </xdr:to>
    <xdr:sp macro="" textlink="">
      <xdr:nvSpPr>
        <xdr:cNvPr id="359" name="CustomShape 1"/>
        <xdr:cNvSpPr/>
      </xdr:nvSpPr>
      <xdr:spPr>
        <a:xfrm>
          <a:off x="3222171" y="1557745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21770</xdr:colOff>
      <xdr:row>32</xdr:row>
      <xdr:rowOff>413657</xdr:rowOff>
    </xdr:from>
    <xdr:to>
      <xdr:col>6</xdr:col>
      <xdr:colOff>32656</xdr:colOff>
      <xdr:row>33</xdr:row>
      <xdr:rowOff>370783</xdr:rowOff>
    </xdr:to>
    <xdr:sp macro="" textlink="">
      <xdr:nvSpPr>
        <xdr:cNvPr id="360" name="CustomShape 1"/>
        <xdr:cNvSpPr/>
      </xdr:nvSpPr>
      <xdr:spPr>
        <a:xfrm>
          <a:off x="3341913" y="146957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413657</xdr:colOff>
      <xdr:row>42</xdr:row>
      <xdr:rowOff>0</xdr:rowOff>
    </xdr:from>
    <xdr:to>
      <xdr:col>5</xdr:col>
      <xdr:colOff>424542</xdr:colOff>
      <xdr:row>42</xdr:row>
      <xdr:rowOff>403440</xdr:rowOff>
    </xdr:to>
    <xdr:sp macro="" textlink="">
      <xdr:nvSpPr>
        <xdr:cNvPr id="361" name="CustomShape 1"/>
        <xdr:cNvSpPr/>
      </xdr:nvSpPr>
      <xdr:spPr>
        <a:xfrm>
          <a:off x="3069771" y="187452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381000</xdr:colOff>
      <xdr:row>44</xdr:row>
      <xdr:rowOff>21771</xdr:rowOff>
    </xdr:from>
    <xdr:to>
      <xdr:col>5</xdr:col>
      <xdr:colOff>391885</xdr:colOff>
      <xdr:row>44</xdr:row>
      <xdr:rowOff>425211</xdr:rowOff>
    </xdr:to>
    <xdr:sp macro="" textlink="">
      <xdr:nvSpPr>
        <xdr:cNvPr id="362" name="CustomShape 1"/>
        <xdr:cNvSpPr/>
      </xdr:nvSpPr>
      <xdr:spPr>
        <a:xfrm>
          <a:off x="3037114" y="19659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97972</xdr:colOff>
      <xdr:row>45</xdr:row>
      <xdr:rowOff>54430</xdr:rowOff>
    </xdr:from>
    <xdr:to>
      <xdr:col>5</xdr:col>
      <xdr:colOff>380999</xdr:colOff>
      <xdr:row>46</xdr:row>
      <xdr:rowOff>11556</xdr:rowOff>
    </xdr:to>
    <xdr:sp macro="" textlink="">
      <xdr:nvSpPr>
        <xdr:cNvPr id="363" name="CustomShape 1"/>
        <xdr:cNvSpPr/>
      </xdr:nvSpPr>
      <xdr:spPr>
        <a:xfrm>
          <a:off x="2754086" y="20138573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457199</xdr:colOff>
      <xdr:row>43</xdr:row>
      <xdr:rowOff>21772</xdr:rowOff>
    </xdr:from>
    <xdr:to>
      <xdr:col>5</xdr:col>
      <xdr:colOff>468084</xdr:colOff>
      <xdr:row>43</xdr:row>
      <xdr:rowOff>425212</xdr:rowOff>
    </xdr:to>
    <xdr:sp macro="" textlink="">
      <xdr:nvSpPr>
        <xdr:cNvPr id="365" name="CustomShape 1"/>
        <xdr:cNvSpPr/>
      </xdr:nvSpPr>
      <xdr:spPr>
        <a:xfrm>
          <a:off x="3113313" y="192132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566057</xdr:colOff>
      <xdr:row>52</xdr:row>
      <xdr:rowOff>391885</xdr:rowOff>
    </xdr:from>
    <xdr:to>
      <xdr:col>5</xdr:col>
      <xdr:colOff>576942</xdr:colOff>
      <xdr:row>53</xdr:row>
      <xdr:rowOff>349011</xdr:rowOff>
    </xdr:to>
    <xdr:sp macro="" textlink="">
      <xdr:nvSpPr>
        <xdr:cNvPr id="366" name="CustomShape 1"/>
        <xdr:cNvSpPr/>
      </xdr:nvSpPr>
      <xdr:spPr>
        <a:xfrm>
          <a:off x="3222171" y="236002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533400</xdr:colOff>
      <xdr:row>54</xdr:row>
      <xdr:rowOff>413657</xdr:rowOff>
    </xdr:from>
    <xdr:to>
      <xdr:col>5</xdr:col>
      <xdr:colOff>544285</xdr:colOff>
      <xdr:row>55</xdr:row>
      <xdr:rowOff>370782</xdr:rowOff>
    </xdr:to>
    <xdr:sp macro="" textlink="">
      <xdr:nvSpPr>
        <xdr:cNvPr id="367" name="CustomShape 1"/>
        <xdr:cNvSpPr/>
      </xdr:nvSpPr>
      <xdr:spPr>
        <a:xfrm>
          <a:off x="3189514" y="24514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250372</xdr:colOff>
      <xdr:row>56</xdr:row>
      <xdr:rowOff>1</xdr:rowOff>
    </xdr:from>
    <xdr:to>
      <xdr:col>5</xdr:col>
      <xdr:colOff>533399</xdr:colOff>
      <xdr:row>56</xdr:row>
      <xdr:rowOff>403441</xdr:rowOff>
    </xdr:to>
    <xdr:sp macro="" textlink="">
      <xdr:nvSpPr>
        <xdr:cNvPr id="368" name="CustomShape 1"/>
        <xdr:cNvSpPr/>
      </xdr:nvSpPr>
      <xdr:spPr>
        <a:xfrm>
          <a:off x="2906486" y="24993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609599</xdr:colOff>
      <xdr:row>53</xdr:row>
      <xdr:rowOff>413657</xdr:rowOff>
    </xdr:from>
    <xdr:to>
      <xdr:col>5</xdr:col>
      <xdr:colOff>620484</xdr:colOff>
      <xdr:row>54</xdr:row>
      <xdr:rowOff>370783</xdr:rowOff>
    </xdr:to>
    <xdr:sp macro="" textlink="">
      <xdr:nvSpPr>
        <xdr:cNvPr id="369" name="CustomShape 1"/>
        <xdr:cNvSpPr/>
      </xdr:nvSpPr>
      <xdr:spPr>
        <a:xfrm>
          <a:off x="3265713" y="240683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12</xdr:col>
      <xdr:colOff>359229</xdr:colOff>
      <xdr:row>12</xdr:row>
      <xdr:rowOff>129539</xdr:rowOff>
    </xdr:from>
    <xdr:to>
      <xdr:col>15</xdr:col>
      <xdr:colOff>457198</xdr:colOff>
      <xdr:row>16</xdr:row>
      <xdr:rowOff>391885</xdr:rowOff>
    </xdr:to>
    <xdr:sp macro="" textlink="">
      <xdr:nvSpPr>
        <xdr:cNvPr id="370" name="สี่เหลี่ยมผืนผ้า 369"/>
        <xdr:cNvSpPr/>
      </xdr:nvSpPr>
      <xdr:spPr>
        <a:xfrm>
          <a:off x="8327572" y="5485310"/>
          <a:ext cx="2090055" cy="20476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เวลาพักก็ใส่ ปฎิทิน</a:t>
          </a:r>
          <a:r>
            <a:rPr lang="th-TH" sz="1000" baseline="0"/>
            <a:t> ให้ครบ </a:t>
          </a:r>
          <a:r>
            <a:rPr lang="en-US" sz="1000" baseline="0"/>
            <a:t>6 </a:t>
          </a:r>
          <a:r>
            <a:rPr lang="th-TH" sz="1000" baseline="0"/>
            <a:t>เดือนด้วย ที่วางแผนไว้น่ะ</a:t>
          </a:r>
          <a:endParaRPr lang="en-US" sz="1000" baseline="0"/>
        </a:p>
        <a:p>
          <a:pPr algn="l"/>
          <a:endParaRPr lang="en-US" sz="1000" baseline="0"/>
        </a:p>
        <a:p>
          <a:pPr algn="l"/>
          <a:r>
            <a:rPr lang="th-TH" sz="1000" baseline="0"/>
            <a:t>เสร็จแล้วก็วางแนเรื่องไปเที่ยว</a:t>
          </a:r>
          <a:r>
            <a:rPr lang="en-US" sz="1000" baseline="0"/>
            <a:t> </a:t>
          </a:r>
          <a:r>
            <a:rPr lang="th-TH" sz="1000" baseline="0"/>
            <a:t>หาจังหวะจ่ายค่าเครื่องบิน แลกตังค์ ถามคนที่เคยไป</a:t>
          </a:r>
          <a:endParaRPr lang="th-TH" sz="1000"/>
        </a:p>
      </xdr:txBody>
    </xdr:sp>
    <xdr:clientData/>
  </xdr:twoCellAnchor>
  <xdr:twoCellAnchor editAs="oneCell">
    <xdr:from>
      <xdr:col>26</xdr:col>
      <xdr:colOff>315684</xdr:colOff>
      <xdr:row>26</xdr:row>
      <xdr:rowOff>195943</xdr:rowOff>
    </xdr:from>
    <xdr:to>
      <xdr:col>27</xdr:col>
      <xdr:colOff>576944</xdr:colOff>
      <xdr:row>27</xdr:row>
      <xdr:rowOff>65312</xdr:rowOff>
    </xdr:to>
    <xdr:sp macro="" textlink="">
      <xdr:nvSpPr>
        <xdr:cNvPr id="372" name="CustomShape 1"/>
        <xdr:cNvSpPr/>
      </xdr:nvSpPr>
      <xdr:spPr>
        <a:xfrm>
          <a:off x="17580427" y="118001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391884</xdr:colOff>
      <xdr:row>28</xdr:row>
      <xdr:rowOff>108856</xdr:rowOff>
    </xdr:from>
    <xdr:to>
      <xdr:col>27</xdr:col>
      <xdr:colOff>653144</xdr:colOff>
      <xdr:row>28</xdr:row>
      <xdr:rowOff>424540</xdr:rowOff>
    </xdr:to>
    <xdr:sp macro="" textlink="">
      <xdr:nvSpPr>
        <xdr:cNvPr id="373" name="CustomShape 1"/>
        <xdr:cNvSpPr/>
      </xdr:nvSpPr>
      <xdr:spPr>
        <a:xfrm>
          <a:off x="17656627" y="1260565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20</xdr:col>
      <xdr:colOff>304801</xdr:colOff>
      <xdr:row>11</xdr:row>
      <xdr:rowOff>173083</xdr:rowOff>
    </xdr:from>
    <xdr:to>
      <xdr:col>22</xdr:col>
      <xdr:colOff>555171</xdr:colOff>
      <xdr:row>12</xdr:row>
      <xdr:rowOff>381000</xdr:rowOff>
    </xdr:to>
    <xdr:sp macro="" textlink="">
      <xdr:nvSpPr>
        <xdr:cNvPr id="374" name="สี่เหลี่ยมผืนผ้า 373"/>
        <xdr:cNvSpPr/>
      </xdr:nvSpPr>
      <xdr:spPr>
        <a:xfrm>
          <a:off x="13585372" y="5082540"/>
          <a:ext cx="1578428" cy="65423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 editAs="oneCell">
    <xdr:from>
      <xdr:col>24</xdr:col>
      <xdr:colOff>163285</xdr:colOff>
      <xdr:row>13</xdr:row>
      <xdr:rowOff>32657</xdr:rowOff>
    </xdr:from>
    <xdr:to>
      <xdr:col>26</xdr:col>
      <xdr:colOff>87088</xdr:colOff>
      <xdr:row>13</xdr:row>
      <xdr:rowOff>348341</xdr:rowOff>
    </xdr:to>
    <xdr:sp macro="" textlink="">
      <xdr:nvSpPr>
        <xdr:cNvPr id="375" name="CustomShape 1"/>
        <xdr:cNvSpPr/>
      </xdr:nvSpPr>
      <xdr:spPr>
        <a:xfrm>
          <a:off x="16099971" y="5834743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119742</xdr:colOff>
      <xdr:row>14</xdr:row>
      <xdr:rowOff>0</xdr:rowOff>
    </xdr:from>
    <xdr:to>
      <xdr:col>26</xdr:col>
      <xdr:colOff>43545</xdr:colOff>
      <xdr:row>14</xdr:row>
      <xdr:rowOff>315684</xdr:rowOff>
    </xdr:to>
    <xdr:sp macro="" textlink="">
      <xdr:nvSpPr>
        <xdr:cNvPr id="376" name="CustomShape 1"/>
        <xdr:cNvSpPr/>
      </xdr:nvSpPr>
      <xdr:spPr>
        <a:xfrm>
          <a:off x="16056428" y="6248400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152399</xdr:colOff>
      <xdr:row>15</xdr:row>
      <xdr:rowOff>21772</xdr:rowOff>
    </xdr:from>
    <xdr:to>
      <xdr:col>26</xdr:col>
      <xdr:colOff>76202</xdr:colOff>
      <xdr:row>15</xdr:row>
      <xdr:rowOff>337456</xdr:rowOff>
    </xdr:to>
    <xdr:sp macro="" textlink="">
      <xdr:nvSpPr>
        <xdr:cNvPr id="377" name="CustomShape 1"/>
        <xdr:cNvSpPr/>
      </xdr:nvSpPr>
      <xdr:spPr>
        <a:xfrm>
          <a:off x="16089085" y="671648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653143</xdr:colOff>
      <xdr:row>17</xdr:row>
      <xdr:rowOff>21771</xdr:rowOff>
    </xdr:from>
    <xdr:to>
      <xdr:col>13</xdr:col>
      <xdr:colOff>130629</xdr:colOff>
      <xdr:row>17</xdr:row>
      <xdr:rowOff>438692</xdr:rowOff>
    </xdr:to>
    <xdr:sp macro="" textlink="">
      <xdr:nvSpPr>
        <xdr:cNvPr id="378" name="สี่เหลี่ยมผืนผ้า 377"/>
        <xdr:cNvSpPr/>
      </xdr:nvSpPr>
      <xdr:spPr>
        <a:xfrm>
          <a:off x="5965372" y="7609114"/>
          <a:ext cx="2797628" cy="41692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>
    <xdr:from>
      <xdr:col>17</xdr:col>
      <xdr:colOff>544286</xdr:colOff>
      <xdr:row>17</xdr:row>
      <xdr:rowOff>21772</xdr:rowOff>
    </xdr:from>
    <xdr:to>
      <xdr:col>18</xdr:col>
      <xdr:colOff>559526</xdr:colOff>
      <xdr:row>17</xdr:row>
      <xdr:rowOff>440872</xdr:rowOff>
    </xdr:to>
    <xdr:sp macro="" textlink="">
      <xdr:nvSpPr>
        <xdr:cNvPr id="379" name="สี่เหลี่ยมผืนผ้า 378"/>
        <xdr:cNvSpPr/>
      </xdr:nvSpPr>
      <xdr:spPr>
        <a:xfrm>
          <a:off x="11832772" y="7609115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19</xdr:col>
      <xdr:colOff>522513</xdr:colOff>
      <xdr:row>16</xdr:row>
      <xdr:rowOff>446313</xdr:rowOff>
    </xdr:from>
    <xdr:to>
      <xdr:col>21</xdr:col>
      <xdr:colOff>446316</xdr:colOff>
      <xdr:row>17</xdr:row>
      <xdr:rowOff>315683</xdr:rowOff>
    </xdr:to>
    <xdr:sp macro="" textlink="">
      <xdr:nvSpPr>
        <xdr:cNvPr id="380" name="CustomShape 1"/>
        <xdr:cNvSpPr/>
      </xdr:nvSpPr>
      <xdr:spPr>
        <a:xfrm>
          <a:off x="13139056" y="7587342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283027</xdr:colOff>
      <xdr:row>17</xdr:row>
      <xdr:rowOff>87085</xdr:rowOff>
    </xdr:from>
    <xdr:to>
      <xdr:col>26</xdr:col>
      <xdr:colOff>206830</xdr:colOff>
      <xdr:row>17</xdr:row>
      <xdr:rowOff>402769</xdr:rowOff>
    </xdr:to>
    <xdr:sp macro="" textlink="">
      <xdr:nvSpPr>
        <xdr:cNvPr id="381" name="CustomShape 1"/>
        <xdr:cNvSpPr/>
      </xdr:nvSpPr>
      <xdr:spPr>
        <a:xfrm>
          <a:off x="16219713" y="7674428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22</xdr:col>
      <xdr:colOff>256902</xdr:colOff>
      <xdr:row>17</xdr:row>
      <xdr:rowOff>74022</xdr:rowOff>
    </xdr:from>
    <xdr:to>
      <xdr:col>24</xdr:col>
      <xdr:colOff>326571</xdr:colOff>
      <xdr:row>18</xdr:row>
      <xdr:rowOff>51162</xdr:rowOff>
    </xdr:to>
    <xdr:sp macro="" textlink="">
      <xdr:nvSpPr>
        <xdr:cNvPr id="382" name="สี่เหลี่ยมผืนผ้า 381"/>
        <xdr:cNvSpPr/>
      </xdr:nvSpPr>
      <xdr:spPr>
        <a:xfrm>
          <a:off x="14865531" y="7661365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71845</xdr:colOff>
      <xdr:row>18</xdr:row>
      <xdr:rowOff>41365</xdr:rowOff>
    </xdr:from>
    <xdr:to>
      <xdr:col>24</xdr:col>
      <xdr:colOff>141514</xdr:colOff>
      <xdr:row>19</xdr:row>
      <xdr:rowOff>18505</xdr:rowOff>
    </xdr:to>
    <xdr:sp macro="" textlink="">
      <xdr:nvSpPr>
        <xdr:cNvPr id="383" name="สี่เหลี่ยมผืนผ้า 382"/>
        <xdr:cNvSpPr/>
      </xdr:nvSpPr>
      <xdr:spPr>
        <a:xfrm>
          <a:off x="14680474" y="8075022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21</xdr:col>
      <xdr:colOff>76200</xdr:colOff>
      <xdr:row>16</xdr:row>
      <xdr:rowOff>-1</xdr:rowOff>
    </xdr:from>
    <xdr:to>
      <xdr:col>23</xdr:col>
      <xdr:colOff>576943</xdr:colOff>
      <xdr:row>16</xdr:row>
      <xdr:rowOff>416920</xdr:rowOff>
    </xdr:to>
    <xdr:sp macro="" textlink="">
      <xdr:nvSpPr>
        <xdr:cNvPr id="364" name="สี่เหลี่ยมผืนผ้า 363"/>
        <xdr:cNvSpPr/>
      </xdr:nvSpPr>
      <xdr:spPr>
        <a:xfrm>
          <a:off x="14020800" y="7141028"/>
          <a:ext cx="1828800" cy="41692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จ่ายค่าเครื่องบิน</a:t>
          </a:r>
          <a:r>
            <a:rPr lang="th-TH" sz="1000" baseline="0"/>
            <a:t> วันที่ </a:t>
          </a:r>
          <a:r>
            <a:rPr lang="en-US" sz="1000" baseline="0"/>
            <a:t>9 - 12 </a:t>
          </a:r>
          <a:r>
            <a:rPr lang="th-TH" sz="1000" baseline="0"/>
            <a:t>เลย</a:t>
          </a:r>
          <a:endParaRPr lang="en-US" sz="1000" baseline="0"/>
        </a:p>
        <a:p>
          <a:pPr algn="l"/>
          <a:r>
            <a:rPr lang="th-TH" sz="1000" baseline="0"/>
            <a:t>บอก พ่อ ด้วย</a:t>
          </a:r>
          <a:endParaRPr lang="th-TH" sz="1000"/>
        </a:p>
      </xdr:txBody>
    </xdr:sp>
    <xdr:clientData/>
  </xdr:twoCellAnchor>
  <xdr:twoCellAnchor editAs="oneCell">
    <xdr:from>
      <xdr:col>10</xdr:col>
      <xdr:colOff>544284</xdr:colOff>
      <xdr:row>18</xdr:row>
      <xdr:rowOff>10885</xdr:rowOff>
    </xdr:from>
    <xdr:to>
      <xdr:col>12</xdr:col>
      <xdr:colOff>468087</xdr:colOff>
      <xdr:row>18</xdr:row>
      <xdr:rowOff>326569</xdr:rowOff>
    </xdr:to>
    <xdr:sp macro="" textlink="">
      <xdr:nvSpPr>
        <xdr:cNvPr id="371" name="CustomShape 1"/>
        <xdr:cNvSpPr/>
      </xdr:nvSpPr>
      <xdr:spPr>
        <a:xfrm>
          <a:off x="7184570" y="8044542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14</xdr:col>
      <xdr:colOff>587827</xdr:colOff>
      <xdr:row>17</xdr:row>
      <xdr:rowOff>435428</xdr:rowOff>
    </xdr:from>
    <xdr:to>
      <xdr:col>16</xdr:col>
      <xdr:colOff>511630</xdr:colOff>
      <xdr:row>18</xdr:row>
      <xdr:rowOff>304798</xdr:rowOff>
    </xdr:to>
    <xdr:sp macro="" textlink="">
      <xdr:nvSpPr>
        <xdr:cNvPr id="384" name="CustomShape 1"/>
        <xdr:cNvSpPr/>
      </xdr:nvSpPr>
      <xdr:spPr>
        <a:xfrm>
          <a:off x="9884227" y="8022771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18</xdr:col>
      <xdr:colOff>511627</xdr:colOff>
      <xdr:row>18</xdr:row>
      <xdr:rowOff>112122</xdr:rowOff>
    </xdr:from>
    <xdr:to>
      <xdr:col>20</xdr:col>
      <xdr:colOff>435430</xdr:colOff>
      <xdr:row>18</xdr:row>
      <xdr:rowOff>443046</xdr:rowOff>
    </xdr:to>
    <xdr:sp macro="" textlink="">
      <xdr:nvSpPr>
        <xdr:cNvPr id="385" name="CustomShape 1"/>
        <xdr:cNvSpPr/>
      </xdr:nvSpPr>
      <xdr:spPr>
        <a:xfrm>
          <a:off x="12464141" y="8145779"/>
          <a:ext cx="1251860" cy="33092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386" name="สี่เหลี่ยมผืนผ้า 385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387" name="สี่เหลี่ยมผืนผ้า 386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88" name="สี่เหลี่ยมผืนผ้า 387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89" name="สี่เหลี่ยมผืนผ้า 388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90" name="สี่เหลี่ยมผืนผ้า 389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91" name="สี่เหลี่ยมผืนผ้า 390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13</xdr:col>
      <xdr:colOff>468085</xdr:colOff>
      <xdr:row>32</xdr:row>
      <xdr:rowOff>10887</xdr:rowOff>
    </xdr:from>
    <xdr:to>
      <xdr:col>16</xdr:col>
      <xdr:colOff>457199</xdr:colOff>
      <xdr:row>32</xdr:row>
      <xdr:rowOff>434341</xdr:rowOff>
    </xdr:to>
    <xdr:sp macro="" textlink="">
      <xdr:nvSpPr>
        <xdr:cNvPr id="254" name="สี่เหลี่ยมผืนผ้า 253"/>
        <xdr:cNvSpPr/>
      </xdr:nvSpPr>
      <xdr:spPr>
        <a:xfrm>
          <a:off x="9100456" y="1429294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ให้แม่จ่ายเงินค่าเทอม</a:t>
          </a:r>
          <a:r>
            <a:rPr lang="th-TH" sz="1000" baseline="0"/>
            <a:t> สหกิจ </a:t>
          </a:r>
          <a:r>
            <a:rPr lang="en-US" sz="1000" baseline="0"/>
            <a:t>47000</a:t>
          </a:r>
          <a:endParaRPr lang="th-TH" sz="1000"/>
        </a:p>
      </xdr:txBody>
    </xdr:sp>
    <xdr:clientData/>
  </xdr:twoCellAnchor>
  <xdr:twoCellAnchor>
    <xdr:from>
      <xdr:col>13</xdr:col>
      <xdr:colOff>511630</xdr:colOff>
      <xdr:row>33</xdr:row>
      <xdr:rowOff>3</xdr:rowOff>
    </xdr:from>
    <xdr:to>
      <xdr:col>16</xdr:col>
      <xdr:colOff>500744</xdr:colOff>
      <xdr:row>33</xdr:row>
      <xdr:rowOff>423457</xdr:rowOff>
    </xdr:to>
    <xdr:sp macro="" textlink="">
      <xdr:nvSpPr>
        <xdr:cNvPr id="281" name="สี่เหลี่ยมผืนผ้า 280"/>
        <xdr:cNvSpPr/>
      </xdr:nvSpPr>
      <xdr:spPr>
        <a:xfrm>
          <a:off x="9144001" y="1472837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ติดตามเรื่องเงินอุดหนุน</a:t>
          </a:r>
          <a:r>
            <a:rPr lang="en-US" sz="1000"/>
            <a:t> </a:t>
          </a:r>
          <a:r>
            <a:rPr lang="th-TH" sz="1000"/>
            <a:t>ให้แม่ไปรับเอกสาร แล้วเราเซ้น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7620</xdr:rowOff>
    </xdr:from>
    <xdr:to>
      <xdr:col>6</xdr:col>
      <xdr:colOff>327660</xdr:colOff>
      <xdr:row>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</xdr:row>
      <xdr:rowOff>7620</xdr:rowOff>
    </xdr:from>
    <xdr:to>
      <xdr:col>6</xdr:col>
      <xdr:colOff>22860</xdr:colOff>
      <xdr:row>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45720</xdr:colOff>
      <xdr:row>4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</xdr:row>
      <xdr:rowOff>426720</xdr:rowOff>
    </xdr:from>
    <xdr:to>
      <xdr:col>6</xdr:col>
      <xdr:colOff>320040</xdr:colOff>
      <xdr:row>5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</xdr:row>
      <xdr:rowOff>434340</xdr:rowOff>
    </xdr:from>
    <xdr:to>
      <xdr:col>6</xdr:col>
      <xdr:colOff>22860</xdr:colOff>
      <xdr:row>6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7</xdr:row>
      <xdr:rowOff>15240</xdr:rowOff>
    </xdr:from>
    <xdr:to>
      <xdr:col>6</xdr:col>
      <xdr:colOff>655320</xdr:colOff>
      <xdr:row>7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8</xdr:row>
      <xdr:rowOff>7620</xdr:rowOff>
    </xdr:from>
    <xdr:to>
      <xdr:col>6</xdr:col>
      <xdr:colOff>640080</xdr:colOff>
      <xdr:row>8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</xdr:row>
      <xdr:rowOff>15240</xdr:rowOff>
    </xdr:from>
    <xdr:to>
      <xdr:col>7</xdr:col>
      <xdr:colOff>312420</xdr:colOff>
      <xdr:row>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</xdr:row>
      <xdr:rowOff>0</xdr:rowOff>
    </xdr:from>
    <xdr:to>
      <xdr:col>7</xdr:col>
      <xdr:colOff>15240</xdr:colOff>
      <xdr:row>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</xdr:row>
      <xdr:rowOff>7620</xdr:rowOff>
    </xdr:from>
    <xdr:to>
      <xdr:col>7</xdr:col>
      <xdr:colOff>7620</xdr:colOff>
      <xdr:row>4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</xdr:row>
      <xdr:rowOff>0</xdr:rowOff>
    </xdr:from>
    <xdr:to>
      <xdr:col>7</xdr:col>
      <xdr:colOff>312420</xdr:colOff>
      <xdr:row>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6</xdr:row>
      <xdr:rowOff>0</xdr:rowOff>
    </xdr:from>
    <xdr:to>
      <xdr:col>6</xdr:col>
      <xdr:colOff>655320</xdr:colOff>
      <xdr:row>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</xdr:row>
      <xdr:rowOff>10886</xdr:rowOff>
    </xdr:from>
    <xdr:to>
      <xdr:col>24</xdr:col>
      <xdr:colOff>201386</xdr:colOff>
      <xdr:row>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</xdr:row>
      <xdr:rowOff>403859</xdr:rowOff>
    </xdr:from>
    <xdr:to>
      <xdr:col>22</xdr:col>
      <xdr:colOff>129539</xdr:colOff>
      <xdr:row>5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</xdr:row>
      <xdr:rowOff>33746</xdr:rowOff>
    </xdr:from>
    <xdr:to>
      <xdr:col>22</xdr:col>
      <xdr:colOff>513806</xdr:colOff>
      <xdr:row>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</xdr:row>
      <xdr:rowOff>26126</xdr:rowOff>
    </xdr:from>
    <xdr:to>
      <xdr:col>22</xdr:col>
      <xdr:colOff>506186</xdr:colOff>
      <xdr:row>3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</xdr:row>
      <xdr:rowOff>10886</xdr:rowOff>
    </xdr:from>
    <xdr:to>
      <xdr:col>22</xdr:col>
      <xdr:colOff>506186</xdr:colOff>
      <xdr:row>4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</xdr:row>
      <xdr:rowOff>439782</xdr:rowOff>
    </xdr:from>
    <xdr:to>
      <xdr:col>22</xdr:col>
      <xdr:colOff>163285</xdr:colOff>
      <xdr:row>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</xdr:row>
      <xdr:rowOff>18506</xdr:rowOff>
    </xdr:from>
    <xdr:to>
      <xdr:col>24</xdr:col>
      <xdr:colOff>193766</xdr:colOff>
      <xdr:row>3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</xdr:row>
      <xdr:rowOff>26126</xdr:rowOff>
    </xdr:from>
    <xdr:to>
      <xdr:col>24</xdr:col>
      <xdr:colOff>209006</xdr:colOff>
      <xdr:row>4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6</xdr:row>
      <xdr:rowOff>8708</xdr:rowOff>
    </xdr:from>
    <xdr:to>
      <xdr:col>23</xdr:col>
      <xdr:colOff>544286</xdr:colOff>
      <xdr:row>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</xdr:row>
      <xdr:rowOff>380999</xdr:rowOff>
    </xdr:from>
    <xdr:to>
      <xdr:col>23</xdr:col>
      <xdr:colOff>411480</xdr:colOff>
      <xdr:row>5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7</xdr:row>
      <xdr:rowOff>26126</xdr:rowOff>
    </xdr:from>
    <xdr:to>
      <xdr:col>22</xdr:col>
      <xdr:colOff>317862</xdr:colOff>
      <xdr:row>7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8</xdr:row>
      <xdr:rowOff>18506</xdr:rowOff>
    </xdr:from>
    <xdr:to>
      <xdr:col>22</xdr:col>
      <xdr:colOff>287382</xdr:colOff>
      <xdr:row>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7</xdr:row>
      <xdr:rowOff>51163</xdr:rowOff>
    </xdr:from>
    <xdr:to>
      <xdr:col>25</xdr:col>
      <xdr:colOff>274321</xdr:colOff>
      <xdr:row>8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8</xdr:row>
      <xdr:rowOff>53339</xdr:rowOff>
    </xdr:from>
    <xdr:to>
      <xdr:col>25</xdr:col>
      <xdr:colOff>219892</xdr:colOff>
      <xdr:row>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</xdr:row>
      <xdr:rowOff>18506</xdr:rowOff>
    </xdr:from>
    <xdr:to>
      <xdr:col>21</xdr:col>
      <xdr:colOff>513806</xdr:colOff>
      <xdr:row>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</xdr:row>
      <xdr:rowOff>445226</xdr:rowOff>
    </xdr:from>
    <xdr:to>
      <xdr:col>23</xdr:col>
      <xdr:colOff>216626</xdr:colOff>
      <xdr:row>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</xdr:row>
      <xdr:rowOff>26126</xdr:rowOff>
    </xdr:from>
    <xdr:to>
      <xdr:col>21</xdr:col>
      <xdr:colOff>568235</xdr:colOff>
      <xdr:row>3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</xdr:row>
      <xdr:rowOff>10886</xdr:rowOff>
    </xdr:from>
    <xdr:to>
      <xdr:col>23</xdr:col>
      <xdr:colOff>269966</xdr:colOff>
      <xdr:row>3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</xdr:row>
      <xdr:rowOff>18506</xdr:rowOff>
    </xdr:from>
    <xdr:to>
      <xdr:col>21</xdr:col>
      <xdr:colOff>483326</xdr:colOff>
      <xdr:row>4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</xdr:row>
      <xdr:rowOff>445226</xdr:rowOff>
    </xdr:from>
    <xdr:to>
      <xdr:col>23</xdr:col>
      <xdr:colOff>186146</xdr:colOff>
      <xdr:row>4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</xdr:row>
      <xdr:rowOff>380999</xdr:rowOff>
    </xdr:from>
    <xdr:to>
      <xdr:col>22</xdr:col>
      <xdr:colOff>488768</xdr:colOff>
      <xdr:row>5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</xdr:row>
      <xdr:rowOff>404948</xdr:rowOff>
    </xdr:from>
    <xdr:to>
      <xdr:col>21</xdr:col>
      <xdr:colOff>193766</xdr:colOff>
      <xdr:row>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</xdr:row>
      <xdr:rowOff>389708</xdr:rowOff>
    </xdr:from>
    <xdr:to>
      <xdr:col>22</xdr:col>
      <xdr:colOff>559525</xdr:colOff>
      <xdr:row>6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7</xdr:row>
      <xdr:rowOff>18506</xdr:rowOff>
    </xdr:from>
    <xdr:to>
      <xdr:col>20</xdr:col>
      <xdr:colOff>631372</xdr:colOff>
      <xdr:row>7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7</xdr:row>
      <xdr:rowOff>18506</xdr:rowOff>
    </xdr:from>
    <xdr:to>
      <xdr:col>21</xdr:col>
      <xdr:colOff>340723</xdr:colOff>
      <xdr:row>7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8</xdr:row>
      <xdr:rowOff>10886</xdr:rowOff>
    </xdr:from>
    <xdr:to>
      <xdr:col>20</xdr:col>
      <xdr:colOff>631372</xdr:colOff>
      <xdr:row>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8</xdr:row>
      <xdr:rowOff>10886</xdr:rowOff>
    </xdr:from>
    <xdr:to>
      <xdr:col>21</xdr:col>
      <xdr:colOff>340723</xdr:colOff>
      <xdr:row>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632460</xdr:colOff>
      <xdr:row>7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8</xdr:row>
      <xdr:rowOff>0</xdr:rowOff>
    </xdr:from>
    <xdr:to>
      <xdr:col>8</xdr:col>
      <xdr:colOff>7620</xdr:colOff>
      <xdr:row>8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6</xdr:row>
      <xdr:rowOff>31569</xdr:rowOff>
    </xdr:from>
    <xdr:to>
      <xdr:col>25</xdr:col>
      <xdr:colOff>105592</xdr:colOff>
      <xdr:row>7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19" zoomScale="70" zoomScaleNormal="70" workbookViewId="0">
      <selection activeCell="R30" sqref="R30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46</v>
      </c>
      <c r="F1" s="11" t="s">
        <v>47</v>
      </c>
      <c r="G1" s="11"/>
      <c r="H1" s="11">
        <v>4500</v>
      </c>
      <c r="I1" s="11" t="s">
        <v>59</v>
      </c>
      <c r="J1" s="5" t="s">
        <v>48</v>
      </c>
      <c r="K1" s="5"/>
      <c r="L1" s="5" t="s">
        <v>49</v>
      </c>
      <c r="M1" s="11"/>
      <c r="N1" s="11" t="s">
        <v>71</v>
      </c>
      <c r="O1" s="11">
        <v>20</v>
      </c>
      <c r="P1" s="11" t="s">
        <v>60</v>
      </c>
      <c r="Q1" s="11" t="s">
        <v>61</v>
      </c>
      <c r="R1" s="11" t="s">
        <v>62</v>
      </c>
      <c r="S1" s="11">
        <v>70</v>
      </c>
      <c r="T1" s="11" t="s">
        <v>63</v>
      </c>
      <c r="U1" s="11" t="s">
        <v>64</v>
      </c>
      <c r="V1" s="11" t="s">
        <v>65</v>
      </c>
      <c r="W1" s="11">
        <v>65</v>
      </c>
      <c r="X1" s="11" t="s">
        <v>66</v>
      </c>
      <c r="Y1" s="11" t="s">
        <v>64</v>
      </c>
      <c r="Z1" s="11" t="s">
        <v>67</v>
      </c>
      <c r="AA1" s="11">
        <v>70</v>
      </c>
      <c r="AB1" s="11" t="s">
        <v>68</v>
      </c>
      <c r="AC1" s="11" t="s">
        <v>69</v>
      </c>
      <c r="AD1" s="11">
        <f>((S1+W1)*O1) + AA1</f>
        <v>2770</v>
      </c>
      <c r="AE1" t="s">
        <v>70</v>
      </c>
    </row>
    <row r="2" spans="1:31" ht="35.25" customHeight="1" x14ac:dyDescent="0.25">
      <c r="B2" t="s">
        <v>56</v>
      </c>
      <c r="C2" t="s">
        <v>58</v>
      </c>
      <c r="F2" t="s">
        <v>57</v>
      </c>
      <c r="H2" t="s">
        <v>59</v>
      </c>
      <c r="J2" s="11"/>
      <c r="K2" s="11"/>
      <c r="L2" s="11"/>
      <c r="M2" s="11"/>
      <c r="N2" s="11" t="s">
        <v>72</v>
      </c>
      <c r="O2" s="11">
        <v>4</v>
      </c>
      <c r="P2" s="11" t="s">
        <v>60</v>
      </c>
      <c r="Q2" s="11" t="s">
        <v>61</v>
      </c>
      <c r="R2" s="11" t="s">
        <v>62</v>
      </c>
      <c r="S2" s="11">
        <v>50</v>
      </c>
      <c r="T2" s="11" t="s">
        <v>63</v>
      </c>
      <c r="U2" s="11" t="s">
        <v>64</v>
      </c>
      <c r="V2" s="11" t="s">
        <v>65</v>
      </c>
      <c r="W2" s="11">
        <v>46</v>
      </c>
      <c r="X2" s="11" t="s">
        <v>66</v>
      </c>
      <c r="Y2" s="11"/>
      <c r="Z2" s="11" t="s">
        <v>73</v>
      </c>
      <c r="AA2" s="11"/>
      <c r="AB2" s="11"/>
      <c r="AC2" s="11" t="s">
        <v>69</v>
      </c>
      <c r="AD2" s="11">
        <f>((S2+W2)*O2)</f>
        <v>384</v>
      </c>
    </row>
    <row r="3" spans="1:31" ht="35.25" customHeight="1" x14ac:dyDescent="0.25">
      <c r="B3" s="13" t="s">
        <v>50</v>
      </c>
      <c r="C3" s="13"/>
      <c r="D3" s="13"/>
      <c r="E3" s="13"/>
      <c r="F3" s="14">
        <v>0.2</v>
      </c>
      <c r="G3" s="13"/>
      <c r="H3" s="13">
        <f>ROUND(F9*(20/100),0)</f>
        <v>269</v>
      </c>
    </row>
    <row r="4" spans="1:31" ht="35.25" customHeight="1" x14ac:dyDescent="0.25">
      <c r="B4" s="13" t="s">
        <v>54</v>
      </c>
      <c r="C4" s="13"/>
      <c r="D4" s="13"/>
      <c r="E4" s="13"/>
      <c r="F4" s="14">
        <v>0.2</v>
      </c>
      <c r="G4" s="13"/>
      <c r="H4" s="13">
        <f>ROUND(F9*(20/100),0)</f>
        <v>269</v>
      </c>
      <c r="AB4" t="s">
        <v>75</v>
      </c>
    </row>
    <row r="5" spans="1:31" ht="35.25" customHeight="1" x14ac:dyDescent="0.25">
      <c r="B5" s="13" t="s">
        <v>55</v>
      </c>
      <c r="C5" s="13"/>
      <c r="D5" s="13"/>
      <c r="E5" s="13"/>
      <c r="F5" s="14">
        <v>0.2</v>
      </c>
      <c r="G5" s="13"/>
      <c r="H5" s="13">
        <f>ROUND(F9*(20/100),0)</f>
        <v>269</v>
      </c>
      <c r="J5" s="13" t="s">
        <v>76</v>
      </c>
      <c r="K5" s="13"/>
      <c r="L5" s="13">
        <f>SUM(H3:H5)+H7</f>
        <v>1076</v>
      </c>
      <c r="O5" s="13" t="s">
        <v>80</v>
      </c>
      <c r="P5" s="13">
        <f>L5</f>
        <v>1076</v>
      </c>
      <c r="R5" s="16" t="s">
        <v>81</v>
      </c>
      <c r="S5">
        <f>P5*6</f>
        <v>6456</v>
      </c>
      <c r="T5" s="16" t="s">
        <v>82</v>
      </c>
    </row>
    <row r="6" spans="1:31" ht="35.25" customHeight="1" x14ac:dyDescent="0.25">
      <c r="B6" s="5" t="s">
        <v>51</v>
      </c>
      <c r="C6" s="5"/>
      <c r="D6" s="5"/>
      <c r="E6" s="5"/>
      <c r="F6" s="12">
        <v>0.15</v>
      </c>
      <c r="G6" s="5"/>
      <c r="H6" s="5">
        <f>ROUND(F9*(15/100),0)</f>
        <v>202</v>
      </c>
    </row>
    <row r="7" spans="1:31" ht="35.25" customHeight="1" x14ac:dyDescent="0.25">
      <c r="B7" s="13" t="s">
        <v>78</v>
      </c>
      <c r="C7" s="13"/>
      <c r="D7" s="13"/>
      <c r="E7" s="13"/>
      <c r="F7" s="14">
        <v>0.2</v>
      </c>
      <c r="G7" s="13"/>
      <c r="H7" s="13">
        <f>ROUND(F9*(20/100),0)</f>
        <v>269</v>
      </c>
      <c r="J7" s="5" t="s">
        <v>79</v>
      </c>
    </row>
    <row r="8" spans="1:31" ht="35.25" customHeight="1" x14ac:dyDescent="0.25">
      <c r="B8" s="5" t="s">
        <v>52</v>
      </c>
      <c r="C8" s="5"/>
      <c r="D8" s="5"/>
      <c r="E8" s="5"/>
      <c r="F8" s="12">
        <v>0.05</v>
      </c>
      <c r="G8" s="5"/>
      <c r="H8" s="5">
        <f>ROUND(F9*(5/100),0)</f>
        <v>67</v>
      </c>
      <c r="J8" s="5" t="s">
        <v>77</v>
      </c>
      <c r="K8" s="5"/>
      <c r="L8" s="5">
        <f>SUM(H6:H8)-H7</f>
        <v>269</v>
      </c>
    </row>
    <row r="9" spans="1:31" ht="35.25" customHeight="1" x14ac:dyDescent="0.25">
      <c r="B9" s="11" t="s">
        <v>53</v>
      </c>
      <c r="C9" s="11"/>
      <c r="D9" s="11"/>
      <c r="E9" s="11"/>
      <c r="F9" s="11">
        <f>H1-H9</f>
        <v>1346</v>
      </c>
      <c r="G9" s="11"/>
      <c r="H9" s="11">
        <f>AD1+AD2</f>
        <v>3154</v>
      </c>
      <c r="O9" s="5" t="s">
        <v>48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43282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30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AA17" t="s">
        <v>83</v>
      </c>
      <c r="AD17" t="s">
        <v>86</v>
      </c>
    </row>
    <row r="18" spans="1:30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 t="s">
        <v>74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AA18" t="s">
        <v>84</v>
      </c>
    </row>
    <row r="19" spans="1:30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 t="s">
        <v>74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AA19" t="s">
        <v>85</v>
      </c>
    </row>
    <row r="20" spans="1:30" ht="35.25" customHeight="1" x14ac:dyDescent="0.25"/>
    <row r="21" spans="1:30" ht="35.25" customHeight="1" x14ac:dyDescent="0.25">
      <c r="A21" s="1">
        <v>43282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30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30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30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30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30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30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30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30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 t="s">
        <v>74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30" ht="35.25" customHeight="1" x14ac:dyDescent="0.25"/>
    <row r="31" spans="1:30" ht="35.25" customHeight="1" x14ac:dyDescent="0.25">
      <c r="A31" s="1">
        <v>43282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30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 t="s">
        <v>74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43282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 t="s">
        <v>45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 t="s">
        <v>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44</v>
      </c>
      <c r="B51" s="17" t="s">
        <v>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37</v>
      </c>
      <c r="B53" s="2"/>
      <c r="C53" s="2"/>
      <c r="D53" s="2"/>
      <c r="E53" s="2"/>
      <c r="F53" s="2"/>
      <c r="G53" s="2"/>
      <c r="H53" s="2"/>
      <c r="I53" s="2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43</v>
      </c>
      <c r="B59" s="10"/>
      <c r="C59" s="2"/>
      <c r="D59" s="2"/>
      <c r="E59" s="2"/>
      <c r="F59" s="2"/>
      <c r="G59" s="2"/>
      <c r="H59" s="2"/>
      <c r="I59" s="2" t="s">
        <v>74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F17" sqref="F17"/>
    </sheetView>
  </sheetViews>
  <sheetFormatPr defaultRowHeight="13.2" x14ac:dyDescent="0.25"/>
  <sheetData>
    <row r="1" spans="1:25" x14ac:dyDescent="0.25">
      <c r="A1" s="1">
        <v>43282</v>
      </c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1:25" x14ac:dyDescent="0.25">
      <c r="A2" s="2" t="s">
        <v>8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25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9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</sheetData>
  <mergeCells count="1">
    <mergeCell ref="B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2018-07-07T12:18:03Z</dcterms:modified>
</cp:coreProperties>
</file>