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s="1"/>
  <c r="F9" i="1" l="1"/>
  <c r="H4" i="1" l="1"/>
  <c r="H8" i="1"/>
  <c r="H3" i="1"/>
  <c r="H7" i="1"/>
  <c r="H6" i="1"/>
  <c r="H5" i="1"/>
  <c r="L8" i="1" l="1"/>
  <c r="P9" i="1" s="1"/>
  <c r="L5" i="1"/>
  <c r="P5" i="1" s="1"/>
</calcChain>
</file>

<file path=xl/sharedStrings.xml><?xml version="1.0" encoding="utf-8"?>
<sst xmlns="http://schemas.openxmlformats.org/spreadsheetml/2006/main" count="84" uniqueCount="67">
  <si>
    <t>Time</t>
  </si>
  <si>
    <t>ยามปกติ</t>
  </si>
  <si>
    <t>Hint : พักครึ่งเดือนหลังเทอมนึง</t>
  </si>
  <si>
    <t>Mon 7</t>
  </si>
  <si>
    <t>Tue 8</t>
  </si>
  <si>
    <t>Wed 9</t>
  </si>
  <si>
    <t>Thus 10</t>
  </si>
  <si>
    <t>Fri 11</t>
  </si>
  <si>
    <t>Sat 12</t>
  </si>
  <si>
    <t>Sun 13</t>
  </si>
  <si>
    <t>Mon 14</t>
  </si>
  <si>
    <t>Tue 15</t>
  </si>
  <si>
    <t>Wed 16</t>
  </si>
  <si>
    <t>Thus 17</t>
  </si>
  <si>
    <t>Fri 18</t>
  </si>
  <si>
    <t xml:space="preserve"> Sat 19</t>
  </si>
  <si>
    <t>Sun 20</t>
  </si>
  <si>
    <t>Mon 21</t>
  </si>
  <si>
    <t>Tue 22</t>
  </si>
  <si>
    <t>Wed 23</t>
  </si>
  <si>
    <t>Thus 24</t>
  </si>
  <si>
    <t>Fri 25</t>
  </si>
  <si>
    <t>Sat 26</t>
  </si>
  <si>
    <t>Sun 27</t>
  </si>
  <si>
    <t>Mon 28</t>
  </si>
  <si>
    <t>Tue 29</t>
  </si>
  <si>
    <t>Wed 30</t>
  </si>
  <si>
    <t>Thus 31</t>
  </si>
  <si>
    <t>Fri 1</t>
  </si>
  <si>
    <t>Sat 2</t>
  </si>
  <si>
    <t>Sun 3</t>
  </si>
  <si>
    <t>Jan - Feb</t>
  </si>
  <si>
    <t>JP Time</t>
  </si>
  <si>
    <t>TH time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</si>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</sst>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8</xdr:col>
      <xdr:colOff>91440</xdr:colOff>
      <xdr:row>18</xdr:row>
      <xdr:rowOff>51164</xdr:rowOff>
    </xdr:from>
    <xdr:to>
      <xdr:col>13</xdr:col>
      <xdr:colOff>87086</xdr:colOff>
      <xdr:row>19</xdr:row>
      <xdr:rowOff>23950</xdr:rowOff>
    </xdr:to>
    <xdr:sp macro="" textlink="">
      <xdr:nvSpPr>
        <xdr:cNvPr id="8" name="สี่เหลี่ยมผืนผ้า 7"/>
        <xdr:cNvSpPr/>
      </xdr:nvSpPr>
      <xdr:spPr>
        <a:xfrm>
          <a:off x="5403669" y="8084821"/>
          <a:ext cx="331578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5</xdr:col>
      <xdr:colOff>549728</xdr:colOff>
      <xdr:row>13</xdr:row>
      <xdr:rowOff>432162</xdr:rowOff>
    </xdr:from>
    <xdr:to>
      <xdr:col>6</xdr:col>
      <xdr:colOff>519249</xdr:colOff>
      <xdr:row>14</xdr:row>
      <xdr:rowOff>404948</xdr:rowOff>
    </xdr:to>
    <xdr:sp macro="" textlink="">
      <xdr:nvSpPr>
        <xdr:cNvPr id="11" name="สี่เหลี่ยมผืนผ้า 10"/>
        <xdr:cNvSpPr/>
      </xdr:nvSpPr>
      <xdr:spPr>
        <a:xfrm>
          <a:off x="3869871" y="6234248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190500</xdr:colOff>
      <xdr:row>15</xdr:row>
      <xdr:rowOff>0</xdr:rowOff>
    </xdr:from>
    <xdr:to>
      <xdr:col>7</xdr:col>
      <xdr:colOff>160020</xdr:colOff>
      <xdr:row>15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174671" y="6694714"/>
          <a:ext cx="63354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19</xdr:col>
      <xdr:colOff>468084</xdr:colOff>
      <xdr:row>15</xdr:row>
      <xdr:rowOff>33745</xdr:rowOff>
    </xdr:from>
    <xdr:to>
      <xdr:col>20</xdr:col>
      <xdr:colOff>445225</xdr:colOff>
      <xdr:row>16</xdr:row>
      <xdr:rowOff>10884</xdr:rowOff>
    </xdr:to>
    <xdr:sp macro="" textlink="">
      <xdr:nvSpPr>
        <xdr:cNvPr id="15" name="สี่เหลี่ยมผืนผ้า 14"/>
        <xdr:cNvSpPr/>
      </xdr:nvSpPr>
      <xdr:spPr>
        <a:xfrm>
          <a:off x="13084627" y="6728459"/>
          <a:ext cx="6411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556260</xdr:colOff>
      <xdr:row>15</xdr:row>
      <xdr:rowOff>439782</xdr:rowOff>
    </xdr:from>
    <xdr:to>
      <xdr:col>20</xdr:col>
      <xdr:colOff>533400</xdr:colOff>
      <xdr:row>16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3172803" y="7134496"/>
          <a:ext cx="641168" cy="419101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18</xdr:col>
      <xdr:colOff>178527</xdr:colOff>
      <xdr:row>12</xdr:row>
      <xdr:rowOff>421279</xdr:rowOff>
    </xdr:from>
    <xdr:to>
      <xdr:col>19</xdr:col>
      <xdr:colOff>193767</xdr:colOff>
      <xdr:row>13</xdr:row>
      <xdr:rowOff>394064</xdr:rowOff>
    </xdr:to>
    <xdr:sp macro="" textlink="">
      <xdr:nvSpPr>
        <xdr:cNvPr id="20" name="สี่เหลี่ยมผืนผ้า 19"/>
        <xdr:cNvSpPr/>
      </xdr:nvSpPr>
      <xdr:spPr>
        <a:xfrm>
          <a:off x="12131041" y="577705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259080</xdr:colOff>
      <xdr:row>14</xdr:row>
      <xdr:rowOff>37011</xdr:rowOff>
    </xdr:from>
    <xdr:to>
      <xdr:col>25</xdr:col>
      <xdr:colOff>274321</xdr:colOff>
      <xdr:row>15</xdr:row>
      <xdr:rowOff>9797</xdr:rowOff>
    </xdr:to>
    <xdr:sp macro="" textlink="">
      <xdr:nvSpPr>
        <xdr:cNvPr id="21" name="สี่เหลี่ยมผืนผ้า 20"/>
        <xdr:cNvSpPr/>
      </xdr:nvSpPr>
      <xdr:spPr>
        <a:xfrm>
          <a:off x="16195766" y="6285411"/>
          <a:ext cx="67926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572588</xdr:colOff>
      <xdr:row>16</xdr:row>
      <xdr:rowOff>8708</xdr:rowOff>
    </xdr:from>
    <xdr:to>
      <xdr:col>25</xdr:col>
      <xdr:colOff>587829</xdr:colOff>
      <xdr:row>16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6509274" y="7149737"/>
          <a:ext cx="6792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457200</xdr:colOff>
      <xdr:row>15</xdr:row>
      <xdr:rowOff>43542</xdr:rowOff>
    </xdr:from>
    <xdr:to>
      <xdr:col>25</xdr:col>
      <xdr:colOff>433252</xdr:colOff>
      <xdr:row>16</xdr:row>
      <xdr:rowOff>16327</xdr:rowOff>
    </xdr:to>
    <xdr:sp macro="" textlink="">
      <xdr:nvSpPr>
        <xdr:cNvPr id="23" name="สี่เหลี่ยมผืนผ้า 22"/>
        <xdr:cNvSpPr/>
      </xdr:nvSpPr>
      <xdr:spPr>
        <a:xfrm>
          <a:off x="16393886" y="6738256"/>
          <a:ext cx="64008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642257</xdr:colOff>
      <xdr:row>16</xdr:row>
      <xdr:rowOff>439784</xdr:rowOff>
    </xdr:from>
    <xdr:to>
      <xdr:col>23</xdr:col>
      <xdr:colOff>622663</xdr:colOff>
      <xdr:row>17</xdr:row>
      <xdr:rowOff>412570</xdr:rowOff>
    </xdr:to>
    <xdr:sp macro="" textlink="">
      <xdr:nvSpPr>
        <xdr:cNvPr id="24" name="สี่เหลี่ยมผืนผ้า 23"/>
        <xdr:cNvSpPr/>
      </xdr:nvSpPr>
      <xdr:spPr>
        <a:xfrm>
          <a:off x="15250886" y="7580813"/>
          <a:ext cx="644434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285207</xdr:colOff>
      <xdr:row>18</xdr:row>
      <xdr:rowOff>18506</xdr:rowOff>
    </xdr:from>
    <xdr:to>
      <xdr:col>26</xdr:col>
      <xdr:colOff>590006</xdr:colOff>
      <xdr:row>18</xdr:row>
      <xdr:rowOff>437605</xdr:rowOff>
    </xdr:to>
    <xdr:sp macro="" textlink="">
      <xdr:nvSpPr>
        <xdr:cNvPr id="26" name="สี่เหลี่ยมผืนผ้า 25"/>
        <xdr:cNvSpPr/>
      </xdr:nvSpPr>
      <xdr:spPr>
        <a:xfrm>
          <a:off x="16885921" y="80521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16</xdr:col>
      <xdr:colOff>247106</xdr:colOff>
      <xdr:row>13</xdr:row>
      <xdr:rowOff>37011</xdr:rowOff>
    </xdr:from>
    <xdr:to>
      <xdr:col>16</xdr:col>
      <xdr:colOff>644435</xdr:colOff>
      <xdr:row>14</xdr:row>
      <xdr:rowOff>9797</xdr:rowOff>
    </xdr:to>
    <xdr:sp macro="" textlink="">
      <xdr:nvSpPr>
        <xdr:cNvPr id="30" name="สี่เหลี่ยมผืนผ้า 29"/>
        <xdr:cNvSpPr/>
      </xdr:nvSpPr>
      <xdr:spPr>
        <a:xfrm>
          <a:off x="10871563" y="583909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17</xdr:col>
      <xdr:colOff>244929</xdr:colOff>
      <xdr:row>13</xdr:row>
      <xdr:rowOff>0</xdr:rowOff>
    </xdr:from>
    <xdr:to>
      <xdr:col>18</xdr:col>
      <xdr:colOff>8709</xdr:colOff>
      <xdr:row>13</xdr:row>
      <xdr:rowOff>419100</xdr:rowOff>
    </xdr:to>
    <xdr:sp macro="" textlink="">
      <xdr:nvSpPr>
        <xdr:cNvPr id="31" name="สี่เหลี่ยมผืนผ้า 30"/>
        <xdr:cNvSpPr/>
      </xdr:nvSpPr>
      <xdr:spPr>
        <a:xfrm>
          <a:off x="11533415" y="5802086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487681</xdr:colOff>
      <xdr:row>14</xdr:row>
      <xdr:rowOff>9797</xdr:rowOff>
    </xdr:from>
    <xdr:to>
      <xdr:col>24</xdr:col>
      <xdr:colOff>251460</xdr:colOff>
      <xdr:row>14</xdr:row>
      <xdr:rowOff>433251</xdr:rowOff>
    </xdr:to>
    <xdr:sp macro="" textlink="">
      <xdr:nvSpPr>
        <xdr:cNvPr id="33" name="สี่เหลี่ยมผืนผ้า 32"/>
        <xdr:cNvSpPr/>
      </xdr:nvSpPr>
      <xdr:spPr>
        <a:xfrm>
          <a:off x="15760338" y="6258197"/>
          <a:ext cx="427808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594359</xdr:colOff>
      <xdr:row>15</xdr:row>
      <xdr:rowOff>32657</xdr:rowOff>
    </xdr:from>
    <xdr:to>
      <xdr:col>24</xdr:col>
      <xdr:colOff>358139</xdr:colOff>
      <xdr:row>16</xdr:row>
      <xdr:rowOff>5442</xdr:rowOff>
    </xdr:to>
    <xdr:sp macro="" textlink="">
      <xdr:nvSpPr>
        <xdr:cNvPr id="34" name="สี่เหลี่ยมผืนผ้า 33"/>
        <xdr:cNvSpPr/>
      </xdr:nvSpPr>
      <xdr:spPr>
        <a:xfrm>
          <a:off x="15867016" y="6727371"/>
          <a:ext cx="42780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155665</xdr:colOff>
      <xdr:row>15</xdr:row>
      <xdr:rowOff>404948</xdr:rowOff>
    </xdr:from>
    <xdr:to>
      <xdr:col>19</xdr:col>
      <xdr:colOff>552994</xdr:colOff>
      <xdr:row>16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2772208" y="7099662"/>
          <a:ext cx="397329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643345</xdr:colOff>
      <xdr:row>15</xdr:row>
      <xdr:rowOff>411479</xdr:rowOff>
    </xdr:from>
    <xdr:to>
      <xdr:col>24</xdr:col>
      <xdr:colOff>407124</xdr:colOff>
      <xdr:row>16</xdr:row>
      <xdr:rowOff>388619</xdr:rowOff>
    </xdr:to>
    <xdr:sp macro="" textlink="">
      <xdr:nvSpPr>
        <xdr:cNvPr id="36" name="สี่เหลี่ยมผืนผ้า 35"/>
        <xdr:cNvSpPr/>
      </xdr:nvSpPr>
      <xdr:spPr>
        <a:xfrm>
          <a:off x="15916002" y="7106193"/>
          <a:ext cx="42780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97971</xdr:colOff>
      <xdr:row>18</xdr:row>
      <xdr:rowOff>7621</xdr:rowOff>
    </xdr:from>
    <xdr:to>
      <xdr:col>7</xdr:col>
      <xdr:colOff>525780</xdr:colOff>
      <xdr:row>18</xdr:row>
      <xdr:rowOff>426721</xdr:rowOff>
    </xdr:to>
    <xdr:sp macro="" textlink="">
      <xdr:nvSpPr>
        <xdr:cNvPr id="38" name="สี่เหลี่ยมผืนผ้า 37"/>
        <xdr:cNvSpPr/>
      </xdr:nvSpPr>
      <xdr:spPr>
        <a:xfrm>
          <a:off x="4746171" y="804127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6</xdr:col>
      <xdr:colOff>174172</xdr:colOff>
      <xdr:row>17</xdr:row>
      <xdr:rowOff>21772</xdr:rowOff>
    </xdr:from>
    <xdr:to>
      <xdr:col>7</xdr:col>
      <xdr:colOff>142603</xdr:colOff>
      <xdr:row>17</xdr:row>
      <xdr:rowOff>440872</xdr:rowOff>
    </xdr:to>
    <xdr:sp macro="" textlink="">
      <xdr:nvSpPr>
        <xdr:cNvPr id="41" name="สี่เหลี่ยมผืนผ้า 40"/>
        <xdr:cNvSpPr/>
      </xdr:nvSpPr>
      <xdr:spPr>
        <a:xfrm>
          <a:off x="4158343" y="7609115"/>
          <a:ext cx="63246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14</xdr:col>
      <xdr:colOff>48986</xdr:colOff>
      <xdr:row>18</xdr:row>
      <xdr:rowOff>54429</xdr:rowOff>
    </xdr:from>
    <xdr:to>
      <xdr:col>15</xdr:col>
      <xdr:colOff>18506</xdr:colOff>
      <xdr:row>19</xdr:row>
      <xdr:rowOff>27215</xdr:rowOff>
    </xdr:to>
    <xdr:sp macro="" textlink="">
      <xdr:nvSpPr>
        <xdr:cNvPr id="42" name="สี่เหลี่ยมผืนผ้า 41"/>
        <xdr:cNvSpPr/>
      </xdr:nvSpPr>
      <xdr:spPr>
        <a:xfrm>
          <a:off x="9345386" y="8088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5363391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5809706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6248400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6675120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7129054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7602583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8041277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537101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5802086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625602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66947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7141029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5366657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6652259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5389517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625928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7134496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627452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7149737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66293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761346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8052163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8086996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5374277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5354683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582821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5812972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62669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662939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7099662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7084422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760584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7605849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8044543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7587343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717259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21771</xdr:colOff>
      <xdr:row>14</xdr:row>
      <xdr:rowOff>3269</xdr:rowOff>
    </xdr:from>
    <xdr:to>
      <xdr:col>5</xdr:col>
      <xdr:colOff>500743</xdr:colOff>
      <xdr:row>14</xdr:row>
      <xdr:rowOff>422369</xdr:rowOff>
    </xdr:to>
    <xdr:sp macro="" textlink="">
      <xdr:nvSpPr>
        <xdr:cNvPr id="170" name="สี่เหลี่ยมผืนผ้า 169"/>
        <xdr:cNvSpPr/>
      </xdr:nvSpPr>
      <xdr:spPr>
        <a:xfrm>
          <a:off x="685800" y="6251669"/>
          <a:ext cx="3135086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345076</xdr:colOff>
      <xdr:row>14</xdr:row>
      <xdr:rowOff>2179</xdr:rowOff>
    </xdr:from>
    <xdr:to>
      <xdr:col>7</xdr:col>
      <xdr:colOff>627016</xdr:colOff>
      <xdr:row>14</xdr:row>
      <xdr:rowOff>425633</xdr:rowOff>
    </xdr:to>
    <xdr:sp macro="" textlink="">
      <xdr:nvSpPr>
        <xdr:cNvPr id="171" name="สี่เหลี่ยมผืนผ้า 170"/>
        <xdr:cNvSpPr/>
      </xdr:nvSpPr>
      <xdr:spPr>
        <a:xfrm>
          <a:off x="4329247" y="6250579"/>
          <a:ext cx="94596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r>
            <a:rPr lang="en-US" sz="1000"/>
            <a:t> + Pack </a:t>
          </a:r>
          <a:r>
            <a:rPr lang="th-TH" sz="1000"/>
            <a:t>กระเป๋า</a:t>
          </a:r>
        </a:p>
      </xdr:txBody>
    </xdr:sp>
    <xdr:clientData/>
  </xdr:twoCellAnchor>
  <xdr:twoCellAnchor>
    <xdr:from>
      <xdr:col>19</xdr:col>
      <xdr:colOff>378822</xdr:colOff>
      <xdr:row>13</xdr:row>
      <xdr:rowOff>32659</xdr:rowOff>
    </xdr:from>
    <xdr:to>
      <xdr:col>24</xdr:col>
      <xdr:colOff>642255</xdr:colOff>
      <xdr:row>14</xdr:row>
      <xdr:rowOff>5445</xdr:rowOff>
    </xdr:to>
    <xdr:sp macro="" textlink="">
      <xdr:nvSpPr>
        <xdr:cNvPr id="172" name="สี่เหลี่ยมผืนผ้า 171"/>
        <xdr:cNvSpPr/>
      </xdr:nvSpPr>
      <xdr:spPr>
        <a:xfrm>
          <a:off x="12995365" y="5834745"/>
          <a:ext cx="3583576" cy="4191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 </a:t>
          </a:r>
          <a:r>
            <a:rPr lang="th-TH" sz="1100" baseline="0"/>
            <a:t>ตตั้งต่ </a:t>
          </a:r>
          <a:r>
            <a:rPr lang="en-US" sz="1100" baseline="0"/>
            <a:t>19:00-20:00</a:t>
          </a:r>
          <a:endParaRPr lang="th-TH" sz="1100"/>
        </a:p>
      </xdr:txBody>
    </xdr:sp>
    <xdr:clientData/>
  </xdr:twoCellAnchor>
  <xdr:twoCellAnchor>
    <xdr:from>
      <xdr:col>7</xdr:col>
      <xdr:colOff>544288</xdr:colOff>
      <xdr:row>14</xdr:row>
      <xdr:rowOff>26126</xdr:rowOff>
    </xdr:from>
    <xdr:to>
      <xdr:col>10</xdr:col>
      <xdr:colOff>54428</xdr:colOff>
      <xdr:row>14</xdr:row>
      <xdr:rowOff>445226</xdr:rowOff>
    </xdr:to>
    <xdr:sp macro="" textlink="">
      <xdr:nvSpPr>
        <xdr:cNvPr id="173" name="สี่เหลี่ยมผืนผ้า 172"/>
        <xdr:cNvSpPr/>
      </xdr:nvSpPr>
      <xdr:spPr>
        <a:xfrm>
          <a:off x="5192488" y="6274526"/>
          <a:ext cx="1502226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Check</a:t>
          </a:r>
          <a:r>
            <a:rPr lang="en-US" sz="1000" baseline="0"/>
            <a:t> in in DMK Airport  (Passport + E-Ticket) </a:t>
          </a:r>
          <a:endParaRPr lang="th-TH" sz="1000"/>
        </a:p>
      </xdr:txBody>
    </xdr:sp>
    <xdr:clientData/>
  </xdr:twoCellAnchor>
  <xdr:twoCellAnchor>
    <xdr:from>
      <xdr:col>12</xdr:col>
      <xdr:colOff>76200</xdr:colOff>
      <xdr:row>12</xdr:row>
      <xdr:rowOff>402772</xdr:rowOff>
    </xdr:from>
    <xdr:to>
      <xdr:col>14</xdr:col>
      <xdr:colOff>576943</xdr:colOff>
      <xdr:row>13</xdr:row>
      <xdr:rowOff>375557</xdr:rowOff>
    </xdr:to>
    <xdr:sp macro="" textlink="">
      <xdr:nvSpPr>
        <xdr:cNvPr id="174" name="สี่เหลี่ยมผืนผ้า 173"/>
        <xdr:cNvSpPr/>
      </xdr:nvSpPr>
      <xdr:spPr>
        <a:xfrm>
          <a:off x="8044543" y="5758543"/>
          <a:ext cx="1828800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เตรียมของ ใช้ </a:t>
          </a:r>
          <a:r>
            <a:rPr lang="en-US" sz="1000"/>
            <a:t>Ritual </a:t>
          </a:r>
          <a:r>
            <a:rPr lang="th-TH" sz="1000"/>
            <a:t>พิเศษ สำหรับ </a:t>
          </a:r>
          <a:r>
            <a:rPr lang="en-US" sz="1000"/>
            <a:t>Trip</a:t>
          </a:r>
          <a:endParaRPr lang="th-TH" sz="1000"/>
        </a:p>
      </xdr:txBody>
    </xdr:sp>
    <xdr:clientData/>
  </xdr:twoCellAnchor>
  <xdr:twoCellAnchor>
    <xdr:from>
      <xdr:col>1</xdr:col>
      <xdr:colOff>-1</xdr:colOff>
      <xdr:row>14</xdr:row>
      <xdr:rowOff>438698</xdr:rowOff>
    </xdr:from>
    <xdr:to>
      <xdr:col>6</xdr:col>
      <xdr:colOff>45719</xdr:colOff>
      <xdr:row>15</xdr:row>
      <xdr:rowOff>411484</xdr:rowOff>
    </xdr:to>
    <xdr:sp macro="" textlink="">
      <xdr:nvSpPr>
        <xdr:cNvPr id="175" name="สี่เหลี่ยมผืนผ้า 174"/>
        <xdr:cNvSpPr/>
      </xdr:nvSpPr>
      <xdr:spPr>
        <a:xfrm>
          <a:off x="664028" y="6687098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32656</xdr:colOff>
      <xdr:row>15</xdr:row>
      <xdr:rowOff>416927</xdr:rowOff>
    </xdr:from>
    <xdr:to>
      <xdr:col>6</xdr:col>
      <xdr:colOff>78376</xdr:colOff>
      <xdr:row>16</xdr:row>
      <xdr:rowOff>389712</xdr:rowOff>
    </xdr:to>
    <xdr:sp macro="" textlink="">
      <xdr:nvSpPr>
        <xdr:cNvPr id="176" name="สี่เหลี่ยมผืนผ้า 175"/>
        <xdr:cNvSpPr/>
      </xdr:nvSpPr>
      <xdr:spPr>
        <a:xfrm>
          <a:off x="696685" y="7111641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32656</xdr:colOff>
      <xdr:row>16</xdr:row>
      <xdr:rowOff>427812</xdr:rowOff>
    </xdr:from>
    <xdr:to>
      <xdr:col>6</xdr:col>
      <xdr:colOff>78376</xdr:colOff>
      <xdr:row>17</xdr:row>
      <xdr:rowOff>400598</xdr:rowOff>
    </xdr:to>
    <xdr:sp macro="" textlink="">
      <xdr:nvSpPr>
        <xdr:cNvPr id="177" name="สี่เหลี่ยมผืนผ้า 176"/>
        <xdr:cNvSpPr/>
      </xdr:nvSpPr>
      <xdr:spPr>
        <a:xfrm>
          <a:off x="696685" y="7568841"/>
          <a:ext cx="3365862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10</xdr:col>
      <xdr:colOff>206827</xdr:colOff>
      <xdr:row>14</xdr:row>
      <xdr:rowOff>21771</xdr:rowOff>
    </xdr:from>
    <xdr:to>
      <xdr:col>17</xdr:col>
      <xdr:colOff>348342</xdr:colOff>
      <xdr:row>14</xdr:row>
      <xdr:rowOff>440871</xdr:rowOff>
    </xdr:to>
    <xdr:sp macro="" textlink="">
      <xdr:nvSpPr>
        <xdr:cNvPr id="178" name="สี่เหลี่ยมผืนผ้า 177"/>
        <xdr:cNvSpPr/>
      </xdr:nvSpPr>
      <xdr:spPr>
        <a:xfrm>
          <a:off x="6847113" y="6270171"/>
          <a:ext cx="478971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23</xdr:col>
      <xdr:colOff>587830</xdr:colOff>
      <xdr:row>17</xdr:row>
      <xdr:rowOff>14151</xdr:rowOff>
    </xdr:from>
    <xdr:to>
      <xdr:col>26</xdr:col>
      <xdr:colOff>206830</xdr:colOff>
      <xdr:row>17</xdr:row>
      <xdr:rowOff>440871</xdr:rowOff>
    </xdr:to>
    <xdr:sp macro="" textlink="">
      <xdr:nvSpPr>
        <xdr:cNvPr id="179" name="สี่เหลี่ยมผืนผ้า 178"/>
        <xdr:cNvSpPr/>
      </xdr:nvSpPr>
      <xdr:spPr>
        <a:xfrm>
          <a:off x="15860487" y="7601494"/>
          <a:ext cx="1611086" cy="42672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0</xdr:col>
      <xdr:colOff>653144</xdr:colOff>
      <xdr:row>18</xdr:row>
      <xdr:rowOff>35923</xdr:rowOff>
    </xdr:from>
    <xdr:to>
      <xdr:col>5</xdr:col>
      <xdr:colOff>32656</xdr:colOff>
      <xdr:row>19</xdr:row>
      <xdr:rowOff>16329</xdr:rowOff>
    </xdr:to>
    <xdr:sp macro="" textlink="">
      <xdr:nvSpPr>
        <xdr:cNvPr id="180" name="สี่เหลี่ยมผืนผ้า 179"/>
        <xdr:cNvSpPr/>
      </xdr:nvSpPr>
      <xdr:spPr>
        <a:xfrm>
          <a:off x="653144" y="8069580"/>
          <a:ext cx="2699655" cy="42672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Have a safe flight</a:t>
          </a:r>
          <a:endParaRPr lang="th-TH" sz="1000"/>
        </a:p>
      </xdr:txBody>
    </xdr:sp>
    <xdr:clientData/>
  </xdr:twoCellAnchor>
  <xdr:twoCellAnchor>
    <xdr:from>
      <xdr:col>8</xdr:col>
      <xdr:colOff>163286</xdr:colOff>
      <xdr:row>15</xdr:row>
      <xdr:rowOff>21772</xdr:rowOff>
    </xdr:from>
    <xdr:to>
      <xdr:col>19</xdr:col>
      <xdr:colOff>64226</xdr:colOff>
      <xdr:row>15</xdr:row>
      <xdr:rowOff>445226</xdr:rowOff>
    </xdr:to>
    <xdr:sp macro="" textlink="">
      <xdr:nvSpPr>
        <xdr:cNvPr id="181" name="สี่เหลี่ยมผืนผ้า 180"/>
        <xdr:cNvSpPr/>
      </xdr:nvSpPr>
      <xdr:spPr>
        <a:xfrm>
          <a:off x="5475515" y="6716486"/>
          <a:ext cx="7205254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Universal</a:t>
          </a:r>
          <a:endParaRPr lang="th-TH" sz="1000"/>
        </a:p>
      </xdr:txBody>
    </xdr:sp>
    <xdr:clientData/>
  </xdr:twoCellAnchor>
  <xdr:twoCellAnchor>
    <xdr:from>
      <xdr:col>20</xdr:col>
      <xdr:colOff>304801</xdr:colOff>
      <xdr:row>14</xdr:row>
      <xdr:rowOff>32659</xdr:rowOff>
    </xdr:from>
    <xdr:to>
      <xdr:col>22</xdr:col>
      <xdr:colOff>348342</xdr:colOff>
      <xdr:row>15</xdr:row>
      <xdr:rowOff>9799</xdr:rowOff>
    </xdr:to>
    <xdr:sp macro="" textlink="">
      <xdr:nvSpPr>
        <xdr:cNvPr id="182" name="สี่เหลี่ยมผืนผ้า 181"/>
        <xdr:cNvSpPr/>
      </xdr:nvSpPr>
      <xdr:spPr>
        <a:xfrm>
          <a:off x="13585372" y="6281059"/>
          <a:ext cx="1371599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Dotonbori</a:t>
          </a:r>
          <a:endParaRPr lang="th-TH" sz="1000"/>
        </a:p>
      </xdr:txBody>
    </xdr:sp>
    <xdr:clientData/>
  </xdr:twoCellAnchor>
  <xdr:twoCellAnchor>
    <xdr:from>
      <xdr:col>10</xdr:col>
      <xdr:colOff>21773</xdr:colOff>
      <xdr:row>16</xdr:row>
      <xdr:rowOff>43542</xdr:rowOff>
    </xdr:from>
    <xdr:to>
      <xdr:col>13</xdr:col>
      <xdr:colOff>228601</xdr:colOff>
      <xdr:row>17</xdr:row>
      <xdr:rowOff>20682</xdr:rowOff>
    </xdr:to>
    <xdr:sp macro="" textlink="">
      <xdr:nvSpPr>
        <xdr:cNvPr id="183" name="สี่เหลี่ยมผืนผ้า 182"/>
        <xdr:cNvSpPr/>
      </xdr:nvSpPr>
      <xdr:spPr>
        <a:xfrm>
          <a:off x="6662059" y="7184571"/>
          <a:ext cx="2198913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Meusuem or Aquarium, Depends on which seems more interesting</a:t>
          </a:r>
          <a:endParaRPr lang="th-TH" sz="1000"/>
        </a:p>
      </xdr:txBody>
    </xdr:sp>
    <xdr:clientData/>
  </xdr:twoCellAnchor>
  <xdr:twoCellAnchor>
    <xdr:from>
      <xdr:col>13</xdr:col>
      <xdr:colOff>631374</xdr:colOff>
      <xdr:row>16</xdr:row>
      <xdr:rowOff>10884</xdr:rowOff>
    </xdr:from>
    <xdr:to>
      <xdr:col>17</xdr:col>
      <xdr:colOff>424543</xdr:colOff>
      <xdr:row>16</xdr:row>
      <xdr:rowOff>434338</xdr:rowOff>
    </xdr:to>
    <xdr:sp macro="" textlink="">
      <xdr:nvSpPr>
        <xdr:cNvPr id="184" name="สี่เหลี่ยมผืนผ้า 183"/>
        <xdr:cNvSpPr/>
      </xdr:nvSpPr>
      <xdr:spPr>
        <a:xfrm>
          <a:off x="9263745" y="7151913"/>
          <a:ext cx="2449284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Namba Anime Walk out and Pictures</a:t>
          </a:r>
          <a:endParaRPr lang="th-TH" sz="1000"/>
        </a:p>
      </xdr:txBody>
    </xdr:sp>
    <xdr:clientData/>
  </xdr:twoCellAnchor>
  <xdr:twoCellAnchor>
    <xdr:from>
      <xdr:col>12</xdr:col>
      <xdr:colOff>43543</xdr:colOff>
      <xdr:row>17</xdr:row>
      <xdr:rowOff>43542</xdr:rowOff>
    </xdr:from>
    <xdr:to>
      <xdr:col>18</xdr:col>
      <xdr:colOff>478972</xdr:colOff>
      <xdr:row>18</xdr:row>
      <xdr:rowOff>20682</xdr:rowOff>
    </xdr:to>
    <xdr:sp macro="" textlink="">
      <xdr:nvSpPr>
        <xdr:cNvPr id="185" name="สี่เหลี่ยมผืนผ้า 184"/>
        <xdr:cNvSpPr/>
      </xdr:nvSpPr>
      <xdr:spPr>
        <a:xfrm>
          <a:off x="8011886" y="7630885"/>
          <a:ext cx="4419600" cy="423454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Namba Anime Walk out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 Pictures</a:t>
          </a:r>
          <a:endParaRPr lang="th-TH" sz="1000"/>
        </a:p>
      </xdr:txBody>
    </xdr:sp>
    <xdr:clientData/>
  </xdr:twoCellAnchor>
  <xdr:twoCellAnchor>
    <xdr:from>
      <xdr:col>19</xdr:col>
      <xdr:colOff>31568</xdr:colOff>
      <xdr:row>14</xdr:row>
      <xdr:rowOff>32657</xdr:rowOff>
    </xdr:from>
    <xdr:to>
      <xdr:col>20</xdr:col>
      <xdr:colOff>321128</xdr:colOff>
      <xdr:row>15</xdr:row>
      <xdr:rowOff>9798</xdr:rowOff>
    </xdr:to>
    <xdr:sp macro="" textlink="">
      <xdr:nvSpPr>
        <xdr:cNvPr id="186" name="สี่เหลี่ยมผืนผ้า 185"/>
        <xdr:cNvSpPr/>
      </xdr:nvSpPr>
      <xdr:spPr>
        <a:xfrm>
          <a:off x="12648111" y="6281057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In Hotel</a:t>
          </a:r>
          <a:endParaRPr lang="th-TH" sz="1000"/>
        </a:p>
      </xdr:txBody>
    </xdr:sp>
    <xdr:clientData/>
  </xdr:twoCellAnchor>
  <xdr:twoCellAnchor>
    <xdr:from>
      <xdr:col>10</xdr:col>
      <xdr:colOff>87085</xdr:colOff>
      <xdr:row>17</xdr:row>
      <xdr:rowOff>46808</xdr:rowOff>
    </xdr:from>
    <xdr:to>
      <xdr:col>11</xdr:col>
      <xdr:colOff>376645</xdr:colOff>
      <xdr:row>18</xdr:row>
      <xdr:rowOff>19594</xdr:rowOff>
    </xdr:to>
    <xdr:sp macro="" textlink="">
      <xdr:nvSpPr>
        <xdr:cNvPr id="187" name="สี่เหลี่ยมผืนผ้า 186"/>
        <xdr:cNvSpPr/>
      </xdr:nvSpPr>
      <xdr:spPr>
        <a:xfrm>
          <a:off x="6727371" y="7634151"/>
          <a:ext cx="95358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Out Hotel</a:t>
          </a:r>
          <a:endParaRPr lang="th-TH" sz="1000"/>
        </a:p>
      </xdr:txBody>
    </xdr:sp>
    <xdr:clientData/>
  </xdr:twoCellAnchor>
  <xdr:twoCellAnchor>
    <xdr:from>
      <xdr:col>16</xdr:col>
      <xdr:colOff>660764</xdr:colOff>
      <xdr:row>14</xdr:row>
      <xdr:rowOff>1</xdr:rowOff>
    </xdr:from>
    <xdr:to>
      <xdr:col>17</xdr:col>
      <xdr:colOff>636815</xdr:colOff>
      <xdr:row>14</xdr:row>
      <xdr:rowOff>419101</xdr:rowOff>
    </xdr:to>
    <xdr:sp macro="" textlink="">
      <xdr:nvSpPr>
        <xdr:cNvPr id="18" name="สี่เหลี่ยมผืนผ้า 17"/>
        <xdr:cNvSpPr/>
      </xdr:nvSpPr>
      <xdr:spPr>
        <a:xfrm>
          <a:off x="11285221" y="6248401"/>
          <a:ext cx="64008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endParaRPr lang="en-US" sz="1000"/>
        </a:p>
        <a:p>
          <a:pPr algn="l"/>
          <a:r>
            <a:rPr lang="en-US" sz="1000"/>
            <a:t>Express</a:t>
          </a:r>
          <a:endParaRPr lang="th-TH" sz="1000"/>
        </a:p>
      </xdr:txBody>
    </xdr:sp>
    <xdr:clientData/>
  </xdr:twoCellAnchor>
  <xdr:twoCellAnchor>
    <xdr:from>
      <xdr:col>21</xdr:col>
      <xdr:colOff>381000</xdr:colOff>
      <xdr:row>14</xdr:row>
      <xdr:rowOff>51164</xdr:rowOff>
    </xdr:from>
    <xdr:to>
      <xdr:col>22</xdr:col>
      <xdr:colOff>113211</xdr:colOff>
      <xdr:row>15</xdr:row>
      <xdr:rowOff>23950</xdr:rowOff>
    </xdr:to>
    <xdr:sp macro="" textlink="">
      <xdr:nvSpPr>
        <xdr:cNvPr id="32" name="สี่เหลี่ยมผืนผ้า 31"/>
        <xdr:cNvSpPr/>
      </xdr:nvSpPr>
      <xdr:spPr>
        <a:xfrm>
          <a:off x="14325600" y="6299564"/>
          <a:ext cx="396240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5</xdr:col>
      <xdr:colOff>631371</xdr:colOff>
      <xdr:row>18</xdr:row>
      <xdr:rowOff>15240</xdr:rowOff>
    </xdr:from>
    <xdr:to>
      <xdr:col>6</xdr:col>
      <xdr:colOff>608511</xdr:colOff>
      <xdr:row>18</xdr:row>
      <xdr:rowOff>434341</xdr:rowOff>
    </xdr:to>
    <xdr:sp macro="" textlink="">
      <xdr:nvSpPr>
        <xdr:cNvPr id="188" name="สี่เหลี่ยมผืนผ้า 187"/>
        <xdr:cNvSpPr/>
      </xdr:nvSpPr>
      <xdr:spPr>
        <a:xfrm>
          <a:off x="3951514" y="8048897"/>
          <a:ext cx="641168" cy="41910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348343</xdr:colOff>
      <xdr:row>17</xdr:row>
      <xdr:rowOff>35921</xdr:rowOff>
    </xdr:from>
    <xdr:to>
      <xdr:col>22</xdr:col>
      <xdr:colOff>631371</xdr:colOff>
      <xdr:row>18</xdr:row>
      <xdr:rowOff>8707</xdr:rowOff>
    </xdr:to>
    <xdr:sp macro="" textlink="">
      <xdr:nvSpPr>
        <xdr:cNvPr id="192" name="สี่เหลี่ยมผืนผ้า 191"/>
        <xdr:cNvSpPr/>
      </xdr:nvSpPr>
      <xdr:spPr>
        <a:xfrm>
          <a:off x="14292943" y="7623264"/>
          <a:ext cx="947057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Print Boarding Pass</a:t>
          </a:r>
          <a:endParaRPr lang="th-TH" sz="1000"/>
        </a:p>
      </xdr:txBody>
    </xdr:sp>
    <xdr:clientData/>
  </xdr:twoCellAnchor>
  <xdr:twoCellAnchor>
    <xdr:from>
      <xdr:col>19</xdr:col>
      <xdr:colOff>174171</xdr:colOff>
      <xdr:row>17</xdr:row>
      <xdr:rowOff>69668</xdr:rowOff>
    </xdr:from>
    <xdr:to>
      <xdr:col>20</xdr:col>
      <xdr:colOff>151311</xdr:colOff>
      <xdr:row>18</xdr:row>
      <xdr:rowOff>42455</xdr:rowOff>
    </xdr:to>
    <xdr:sp macro="" textlink="">
      <xdr:nvSpPr>
        <xdr:cNvPr id="193" name="สี่เหลี่ยมผืนผ้า 192"/>
        <xdr:cNvSpPr/>
      </xdr:nvSpPr>
      <xdr:spPr>
        <a:xfrm>
          <a:off x="12790714" y="7657011"/>
          <a:ext cx="641168" cy="419101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  <a:endParaRPr lang="en-US" sz="1000"/>
        </a:p>
        <a:p>
          <a:pPr algn="l"/>
          <a:r>
            <a:rPr lang="en-US" sz="1000"/>
            <a:t>Express</a:t>
          </a:r>
          <a:endParaRPr lang="th-TH" sz="1000"/>
        </a:p>
      </xdr:txBody>
    </xdr:sp>
    <xdr:clientData/>
  </xdr:twoCellAnchor>
  <xdr:twoCellAnchor>
    <xdr:from>
      <xdr:col>20</xdr:col>
      <xdr:colOff>173082</xdr:colOff>
      <xdr:row>17</xdr:row>
      <xdr:rowOff>10885</xdr:rowOff>
    </xdr:from>
    <xdr:to>
      <xdr:col>21</xdr:col>
      <xdr:colOff>462641</xdr:colOff>
      <xdr:row>17</xdr:row>
      <xdr:rowOff>434340</xdr:rowOff>
    </xdr:to>
    <xdr:sp macro="" textlink="">
      <xdr:nvSpPr>
        <xdr:cNvPr id="195" name="สี่เหลี่ยมผืนผ้า 194"/>
        <xdr:cNvSpPr/>
      </xdr:nvSpPr>
      <xdr:spPr>
        <a:xfrm>
          <a:off x="13453653" y="7598228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Check In kansai Airport</a:t>
          </a:r>
          <a:endParaRPr lang="th-TH" sz="1000"/>
        </a:p>
      </xdr:txBody>
    </xdr:sp>
    <xdr:clientData/>
  </xdr:twoCellAnchor>
  <xdr:twoCellAnchor>
    <xdr:from>
      <xdr:col>18</xdr:col>
      <xdr:colOff>364672</xdr:colOff>
      <xdr:row>17</xdr:row>
      <xdr:rowOff>72934</xdr:rowOff>
    </xdr:from>
    <xdr:to>
      <xdr:col>19</xdr:col>
      <xdr:colOff>97972</xdr:colOff>
      <xdr:row>18</xdr:row>
      <xdr:rowOff>45720</xdr:rowOff>
    </xdr:to>
    <xdr:sp macro="" textlink="">
      <xdr:nvSpPr>
        <xdr:cNvPr id="37" name="สี่เหลี่ยมผืนผ้า 36"/>
        <xdr:cNvSpPr/>
      </xdr:nvSpPr>
      <xdr:spPr>
        <a:xfrm>
          <a:off x="12317186" y="7660277"/>
          <a:ext cx="39732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15</xdr:col>
      <xdr:colOff>445226</xdr:colOff>
      <xdr:row>14</xdr:row>
      <xdr:rowOff>185058</xdr:rowOff>
    </xdr:from>
    <xdr:to>
      <xdr:col>17</xdr:col>
      <xdr:colOff>70757</xdr:colOff>
      <xdr:row>15</xdr:row>
      <xdr:rowOff>162199</xdr:rowOff>
    </xdr:to>
    <xdr:sp macro="" textlink="">
      <xdr:nvSpPr>
        <xdr:cNvPr id="196" name="สี่เหลี่ยมผืนผ้า 195"/>
        <xdr:cNvSpPr/>
      </xdr:nvSpPr>
      <xdr:spPr>
        <a:xfrm>
          <a:off x="10405655" y="6433458"/>
          <a:ext cx="953588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ซื้อ </a:t>
          </a:r>
          <a:r>
            <a:rPr lang="en-US" sz="1000" baseline="0"/>
            <a:t>pocket wi-fi </a:t>
          </a:r>
          <a:r>
            <a:rPr lang="th-TH" sz="1000" baseline="0"/>
            <a:t>หรือ </a:t>
          </a:r>
          <a:r>
            <a:rPr lang="en-US" sz="1000" baseline="0"/>
            <a:t>sim</a:t>
          </a:r>
          <a:endParaRPr lang="th-TH" sz="1000"/>
        </a:p>
      </xdr:txBody>
    </xdr:sp>
    <xdr:clientData/>
  </xdr:twoCellAnchor>
  <xdr:twoCellAnchor>
    <xdr:from>
      <xdr:col>20</xdr:col>
      <xdr:colOff>620486</xdr:colOff>
      <xdr:row>15</xdr:row>
      <xdr:rowOff>44631</xdr:rowOff>
    </xdr:from>
    <xdr:to>
      <xdr:col>24</xdr:col>
      <xdr:colOff>17416</xdr:colOff>
      <xdr:row>16</xdr:row>
      <xdr:rowOff>17416</xdr:rowOff>
    </xdr:to>
    <xdr:sp macro="" textlink="">
      <xdr:nvSpPr>
        <xdr:cNvPr id="198" name="สี่เหลี่ยมผืนผ้า 197"/>
        <xdr:cNvSpPr/>
      </xdr:nvSpPr>
      <xdr:spPr>
        <a:xfrm>
          <a:off x="13901057" y="6739345"/>
          <a:ext cx="205304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22</xdr:col>
      <xdr:colOff>380999</xdr:colOff>
      <xdr:row>14</xdr:row>
      <xdr:rowOff>11974</xdr:rowOff>
    </xdr:from>
    <xdr:to>
      <xdr:col>24</xdr:col>
      <xdr:colOff>158931</xdr:colOff>
      <xdr:row>14</xdr:row>
      <xdr:rowOff>431074</xdr:rowOff>
    </xdr:to>
    <xdr:sp macro="" textlink="">
      <xdr:nvSpPr>
        <xdr:cNvPr id="199" name="สี่เหลี่ยมผืนผ้า 198"/>
        <xdr:cNvSpPr/>
      </xdr:nvSpPr>
      <xdr:spPr>
        <a:xfrm>
          <a:off x="14989628" y="6260374"/>
          <a:ext cx="1105989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12</xdr:col>
      <xdr:colOff>108856</xdr:colOff>
      <xdr:row>11</xdr:row>
      <xdr:rowOff>427808</xdr:rowOff>
    </xdr:from>
    <xdr:to>
      <xdr:col>15</xdr:col>
      <xdr:colOff>631371</xdr:colOff>
      <xdr:row>12</xdr:row>
      <xdr:rowOff>400594</xdr:rowOff>
    </xdr:to>
    <xdr:sp macro="" textlink="">
      <xdr:nvSpPr>
        <xdr:cNvPr id="200" name="สี่เหลี่ยมผืนผ้า 199"/>
        <xdr:cNvSpPr/>
      </xdr:nvSpPr>
      <xdr:spPr>
        <a:xfrm>
          <a:off x="8077199" y="5337265"/>
          <a:ext cx="2514601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เตรียมเสื้อผ้า เสื้อกันหนาว ที่ครอบหู สำหรับหน้าหนาวญี่ปุ่นโดยเฉพาะ</a:t>
          </a:r>
          <a:endParaRPr lang="th-TH" sz="1000"/>
        </a:p>
      </xdr:txBody>
    </xdr:sp>
    <xdr:clientData/>
  </xdr:twoCellAnchor>
  <xdr:twoCellAnchor>
    <xdr:from>
      <xdr:col>20</xdr:col>
      <xdr:colOff>598715</xdr:colOff>
      <xdr:row>16</xdr:row>
      <xdr:rowOff>44630</xdr:rowOff>
    </xdr:from>
    <xdr:to>
      <xdr:col>23</xdr:col>
      <xdr:colOff>659674</xdr:colOff>
      <xdr:row>17</xdr:row>
      <xdr:rowOff>17416</xdr:rowOff>
    </xdr:to>
    <xdr:sp macro="" textlink="">
      <xdr:nvSpPr>
        <xdr:cNvPr id="201" name="สี่เหลี่ยมผืนผ้า 200"/>
        <xdr:cNvSpPr/>
      </xdr:nvSpPr>
      <xdr:spPr>
        <a:xfrm>
          <a:off x="13879286" y="7185659"/>
          <a:ext cx="205304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7</xdr:col>
      <xdr:colOff>185058</xdr:colOff>
      <xdr:row>16</xdr:row>
      <xdr:rowOff>436516</xdr:rowOff>
    </xdr:from>
    <xdr:to>
      <xdr:col>9</xdr:col>
      <xdr:colOff>511629</xdr:colOff>
      <xdr:row>17</xdr:row>
      <xdr:rowOff>409302</xdr:rowOff>
    </xdr:to>
    <xdr:sp macro="" textlink="">
      <xdr:nvSpPr>
        <xdr:cNvPr id="202" name="สี่เหลี่ยมผืนผ้า 201"/>
        <xdr:cNvSpPr/>
      </xdr:nvSpPr>
      <xdr:spPr>
        <a:xfrm>
          <a:off x="4833258" y="7577545"/>
          <a:ext cx="16546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7</xdr:col>
      <xdr:colOff>293916</xdr:colOff>
      <xdr:row>16</xdr:row>
      <xdr:rowOff>33745</xdr:rowOff>
    </xdr:from>
    <xdr:to>
      <xdr:col>9</xdr:col>
      <xdr:colOff>620487</xdr:colOff>
      <xdr:row>17</xdr:row>
      <xdr:rowOff>6531</xdr:rowOff>
    </xdr:to>
    <xdr:sp macro="" textlink="">
      <xdr:nvSpPr>
        <xdr:cNvPr id="203" name="สี่เหลี่ยมผืนผ้า 202"/>
        <xdr:cNvSpPr/>
      </xdr:nvSpPr>
      <xdr:spPr>
        <a:xfrm>
          <a:off x="4942116" y="7174774"/>
          <a:ext cx="16546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Relax </a:t>
          </a:r>
          <a:endParaRPr lang="th-TH" sz="1000"/>
        </a:p>
      </xdr:txBody>
    </xdr:sp>
    <xdr:clientData/>
  </xdr:twoCellAnchor>
  <xdr:twoCellAnchor>
    <xdr:from>
      <xdr:col>8</xdr:col>
      <xdr:colOff>228600</xdr:colOff>
      <xdr:row>12</xdr:row>
      <xdr:rowOff>391886</xdr:rowOff>
    </xdr:from>
    <xdr:to>
      <xdr:col>11</xdr:col>
      <xdr:colOff>65315</xdr:colOff>
      <xdr:row>13</xdr:row>
      <xdr:rowOff>364671</xdr:rowOff>
    </xdr:to>
    <xdr:sp macro="" textlink="">
      <xdr:nvSpPr>
        <xdr:cNvPr id="204" name="สี่เหลี่ยมผืนผ้า 203"/>
        <xdr:cNvSpPr/>
      </xdr:nvSpPr>
      <xdr:spPr>
        <a:xfrm>
          <a:off x="5540829" y="5747657"/>
          <a:ext cx="1828800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นำเอกสารจำเป็น</a:t>
          </a:r>
          <a:r>
            <a:rPr lang="th-TH" sz="1000" baseline="0"/>
            <a:t> และเอาของต้องห้ามออก</a:t>
          </a:r>
          <a:endParaRPr lang="th-TH" sz="1000"/>
        </a:p>
      </xdr:txBody>
    </xdr:sp>
    <xdr:clientData/>
  </xdr:twoCellAnchor>
  <xdr:twoCellAnchor>
    <xdr:from>
      <xdr:col>8</xdr:col>
      <xdr:colOff>337457</xdr:colOff>
      <xdr:row>11</xdr:row>
      <xdr:rowOff>402771</xdr:rowOff>
    </xdr:from>
    <xdr:to>
      <xdr:col>11</xdr:col>
      <xdr:colOff>370116</xdr:colOff>
      <xdr:row>12</xdr:row>
      <xdr:rowOff>375557</xdr:rowOff>
    </xdr:to>
    <xdr:sp macro="" textlink="">
      <xdr:nvSpPr>
        <xdr:cNvPr id="205" name="สี่เหลี่ยมผืนผ้า 204"/>
        <xdr:cNvSpPr/>
      </xdr:nvSpPr>
      <xdr:spPr>
        <a:xfrm>
          <a:off x="5649686" y="5312228"/>
          <a:ext cx="2024744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ซื้อแชมพู ยาสีฟันเล็กๆ ใช้เดินทาง เก็บแปรงด้วย</a:t>
          </a:r>
          <a:r>
            <a:rPr lang="th-TH" sz="1000" baseline="0"/>
            <a:t> ใส่ถุงซิปรวมกัน</a:t>
          </a:r>
          <a:endParaRPr lang="th-TH" sz="1000"/>
        </a:p>
      </xdr:txBody>
    </xdr:sp>
    <xdr:clientData/>
  </xdr:twoCellAnchor>
  <xdr:twoCellAnchor>
    <xdr:from>
      <xdr:col>17</xdr:col>
      <xdr:colOff>272144</xdr:colOff>
      <xdr:row>16</xdr:row>
      <xdr:rowOff>32657</xdr:rowOff>
    </xdr:from>
    <xdr:to>
      <xdr:col>19</xdr:col>
      <xdr:colOff>65315</xdr:colOff>
      <xdr:row>17</xdr:row>
      <xdr:rowOff>5443</xdr:rowOff>
    </xdr:to>
    <xdr:sp macro="" textlink="">
      <xdr:nvSpPr>
        <xdr:cNvPr id="206" name="สี่เหลี่ยมผืนผ้า 205"/>
        <xdr:cNvSpPr/>
      </xdr:nvSpPr>
      <xdr:spPr>
        <a:xfrm>
          <a:off x="11560630" y="7173686"/>
          <a:ext cx="1121228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Travel around</a:t>
          </a:r>
          <a:endParaRPr lang="th-TH" sz="10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zoomScale="70" zoomScaleNormal="70" workbookViewId="0">
      <selection activeCell="Q13" sqref="Q13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2" t="s">
        <v>34</v>
      </c>
      <c r="F1" s="13" t="s">
        <v>35</v>
      </c>
      <c r="G1" s="13"/>
      <c r="H1" s="13">
        <v>4500</v>
      </c>
      <c r="I1" s="13" t="s">
        <v>36</v>
      </c>
      <c r="J1" s="6" t="s">
        <v>37</v>
      </c>
      <c r="K1" s="6"/>
      <c r="L1" s="6" t="s">
        <v>38</v>
      </c>
      <c r="M1" s="13"/>
      <c r="N1" s="13" t="s">
        <v>39</v>
      </c>
      <c r="O1" s="13">
        <v>20</v>
      </c>
      <c r="P1" s="13" t="s">
        <v>40</v>
      </c>
      <c r="Q1" s="13" t="s">
        <v>41</v>
      </c>
      <c r="R1" s="13" t="s">
        <v>42</v>
      </c>
      <c r="S1" s="13">
        <v>70</v>
      </c>
      <c r="T1" s="13" t="s">
        <v>43</v>
      </c>
      <c r="U1" s="13" t="s">
        <v>44</v>
      </c>
      <c r="V1" s="13" t="s">
        <v>45</v>
      </c>
      <c r="W1" s="13">
        <v>65</v>
      </c>
      <c r="X1" s="13" t="s">
        <v>46</v>
      </c>
      <c r="Y1" s="13" t="s">
        <v>44</v>
      </c>
      <c r="Z1" s="13" t="s">
        <v>47</v>
      </c>
      <c r="AA1" s="13">
        <v>70</v>
      </c>
      <c r="AB1" s="13" t="s">
        <v>48</v>
      </c>
      <c r="AC1" s="13" t="s">
        <v>49</v>
      </c>
      <c r="AD1" s="13">
        <f>((S1+W1)*O1) + AA1</f>
        <v>2770</v>
      </c>
      <c r="AE1" t="s">
        <v>50</v>
      </c>
    </row>
    <row r="2" spans="1:31" ht="35.25" customHeight="1" x14ac:dyDescent="0.25">
      <c r="B2" t="s">
        <v>51</v>
      </c>
      <c r="C2" t="s">
        <v>52</v>
      </c>
      <c r="F2" t="s">
        <v>53</v>
      </c>
      <c r="H2" t="s">
        <v>36</v>
      </c>
      <c r="J2" s="13"/>
      <c r="K2" s="13"/>
      <c r="L2" s="13"/>
      <c r="M2" s="13"/>
      <c r="N2" s="13" t="s">
        <v>54</v>
      </c>
      <c r="O2" s="13">
        <v>4</v>
      </c>
      <c r="P2" s="13" t="s">
        <v>40</v>
      </c>
      <c r="Q2" s="13" t="s">
        <v>41</v>
      </c>
      <c r="R2" s="13" t="s">
        <v>42</v>
      </c>
      <c r="S2" s="13">
        <v>50</v>
      </c>
      <c r="T2" s="13" t="s">
        <v>43</v>
      </c>
      <c r="U2" s="13" t="s">
        <v>44</v>
      </c>
      <c r="V2" s="13" t="s">
        <v>45</v>
      </c>
      <c r="W2" s="13">
        <v>46</v>
      </c>
      <c r="X2" s="13" t="s">
        <v>46</v>
      </c>
      <c r="Y2" s="13"/>
      <c r="Z2" s="13" t="s">
        <v>55</v>
      </c>
      <c r="AA2" s="13"/>
      <c r="AB2" s="13"/>
      <c r="AC2" s="13" t="s">
        <v>49</v>
      </c>
      <c r="AD2" s="13">
        <f>((S2+W2)*O2)</f>
        <v>384</v>
      </c>
    </row>
    <row r="3" spans="1:31" ht="35.25" customHeight="1" x14ac:dyDescent="0.25">
      <c r="B3" s="14" t="s">
        <v>56</v>
      </c>
      <c r="C3" s="14"/>
      <c r="D3" s="14"/>
      <c r="E3" s="14"/>
      <c r="F3" s="15">
        <v>0.2</v>
      </c>
      <c r="G3" s="14"/>
      <c r="H3" s="14">
        <f>ROUND(F9*(20/100),0)</f>
        <v>269</v>
      </c>
    </row>
    <row r="4" spans="1:31" ht="35.25" customHeight="1" x14ac:dyDescent="0.25">
      <c r="B4" s="14" t="s">
        <v>57</v>
      </c>
      <c r="C4" s="14"/>
      <c r="D4" s="14"/>
      <c r="E4" s="14"/>
      <c r="F4" s="15">
        <v>0.2</v>
      </c>
      <c r="G4" s="14"/>
      <c r="H4" s="14">
        <f>ROUND(F9*(20/100),0)</f>
        <v>269</v>
      </c>
    </row>
    <row r="5" spans="1:31" ht="35.25" customHeight="1" x14ac:dyDescent="0.25">
      <c r="B5" s="14" t="s">
        <v>58</v>
      </c>
      <c r="C5" s="14"/>
      <c r="D5" s="14"/>
      <c r="E5" s="14"/>
      <c r="F5" s="15">
        <v>0.2</v>
      </c>
      <c r="G5" s="14"/>
      <c r="H5" s="14">
        <f>ROUND(F9*(20/100),0)</f>
        <v>269</v>
      </c>
      <c r="J5" s="14" t="s">
        <v>59</v>
      </c>
      <c r="K5" s="14"/>
      <c r="L5" s="14">
        <f>SUM(H3:H5)+H7</f>
        <v>1076</v>
      </c>
      <c r="O5" s="14" t="s">
        <v>60</v>
      </c>
      <c r="P5" s="14">
        <f>L5</f>
        <v>1076</v>
      </c>
      <c r="R5" s="5"/>
      <c r="T5" s="5"/>
    </row>
    <row r="6" spans="1:31" ht="35.25" customHeight="1" x14ac:dyDescent="0.25">
      <c r="B6" s="6" t="s">
        <v>61</v>
      </c>
      <c r="C6" s="6"/>
      <c r="D6" s="6"/>
      <c r="E6" s="6"/>
      <c r="F6" s="16">
        <v>0.15</v>
      </c>
      <c r="G6" s="6"/>
      <c r="H6" s="6">
        <f>ROUND(F9*(15/100),0)</f>
        <v>202</v>
      </c>
    </row>
    <row r="7" spans="1:31" ht="35.25" customHeight="1" x14ac:dyDescent="0.25">
      <c r="B7" s="14" t="s">
        <v>62</v>
      </c>
      <c r="C7" s="14"/>
      <c r="D7" s="14"/>
      <c r="E7" s="14"/>
      <c r="F7" s="15">
        <v>0.2</v>
      </c>
      <c r="G7" s="14"/>
      <c r="H7" s="14">
        <f>ROUND(F9*(20/100),0)</f>
        <v>269</v>
      </c>
      <c r="J7" s="6" t="s">
        <v>63</v>
      </c>
    </row>
    <row r="8" spans="1:31" ht="35.25" customHeight="1" x14ac:dyDescent="0.25">
      <c r="B8" s="6" t="s">
        <v>64</v>
      </c>
      <c r="C8" s="6"/>
      <c r="D8" s="6"/>
      <c r="E8" s="6"/>
      <c r="F8" s="16">
        <v>0.05</v>
      </c>
      <c r="G8" s="6"/>
      <c r="H8" s="6">
        <f>ROUND(F9*(5/100),0)</f>
        <v>67</v>
      </c>
      <c r="J8" s="6" t="s">
        <v>65</v>
      </c>
      <c r="K8" s="6"/>
      <c r="L8" s="6">
        <f>SUM(H6:H8)-H7</f>
        <v>269</v>
      </c>
    </row>
    <row r="9" spans="1:31" ht="35.25" customHeight="1" x14ac:dyDescent="0.25">
      <c r="B9" s="13" t="s">
        <v>66</v>
      </c>
      <c r="C9" s="13"/>
      <c r="D9" s="13"/>
      <c r="E9" s="13"/>
      <c r="F9" s="13">
        <f>H1-H9</f>
        <v>1346</v>
      </c>
      <c r="G9" s="13"/>
      <c r="H9" s="13">
        <f>AD1+AD2</f>
        <v>3154</v>
      </c>
      <c r="O9" s="6" t="s">
        <v>37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43466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1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32</v>
      </c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9</v>
      </c>
      <c r="B19" s="7"/>
      <c r="C19" s="2"/>
      <c r="D19" s="2"/>
      <c r="E19" s="2"/>
      <c r="F19" s="2" t="s">
        <v>33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43466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1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16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43466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1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23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31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1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30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2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2018-07-22T11:28:18Z</dcterms:modified>
</cp:coreProperties>
</file>