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S5" i="1" l="1"/>
  <c r="AD2" i="1"/>
  <c r="H9" i="1" s="1"/>
  <c r="AD1" i="1"/>
  <c r="F9" i="1" l="1"/>
  <c r="H5" i="1" l="1"/>
  <c r="H4" i="1"/>
  <c r="H8" i="1"/>
  <c r="H3" i="1"/>
  <c r="H7" i="1"/>
  <c r="H6" i="1"/>
  <c r="L8" i="1" l="1"/>
  <c r="P9" i="1" s="1"/>
  <c r="L5" i="1"/>
  <c r="P5" i="1" s="1"/>
</calcChain>
</file>

<file path=xl/sharedStrings.xml><?xml version="1.0" encoding="utf-8"?>
<sst xmlns="http://schemas.openxmlformats.org/spreadsheetml/2006/main" count="94" uniqueCount="75">
  <si>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</si>
  <si>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</si>
  <si>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</si>
  <si>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</si>
  <si>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</si>
  <si>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</si>
  <si>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</si>
  <si>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</si>
  <si>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</si>
  <si>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Hint : พักครึ่งเดือนหลังเทอมนึง</t>
  </si>
  <si>
    <t>Mon 6</t>
  </si>
  <si>
    <t>Tue 7</t>
  </si>
  <si>
    <t>Wed 8</t>
  </si>
  <si>
    <t>Thus 9</t>
  </si>
  <si>
    <t>Fri 10</t>
  </si>
  <si>
    <t>Sat 11</t>
  </si>
  <si>
    <t>Sun 12</t>
  </si>
  <si>
    <t>Mon 13</t>
  </si>
  <si>
    <t>Tue 14</t>
  </si>
  <si>
    <t>Wed 15</t>
  </si>
  <si>
    <t>Thus 16</t>
  </si>
  <si>
    <t>Fri 17</t>
  </si>
  <si>
    <t>Sat 18</t>
  </si>
  <si>
    <t>Sun 19</t>
  </si>
  <si>
    <t>Mon 20</t>
  </si>
  <si>
    <t>Tue 21</t>
  </si>
  <si>
    <t>Wed 22</t>
  </si>
  <si>
    <t>Thus 23</t>
  </si>
  <si>
    <t>Fri 24</t>
  </si>
  <si>
    <t>Sat 25</t>
  </si>
  <si>
    <t>Sun 26</t>
  </si>
  <si>
    <t>Mon 27</t>
  </si>
  <si>
    <t>Tue 28</t>
  </si>
  <si>
    <t>Wed 29</t>
  </si>
  <si>
    <t>Thus 30</t>
  </si>
  <si>
    <t>Fri 31</t>
  </si>
  <si>
    <t>Sat 1</t>
  </si>
  <si>
    <t>Sun 2</t>
  </si>
  <si>
    <t>Aug - Sep</t>
  </si>
  <si>
    <t>วันหยุด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</si>
  <si>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</si>
  <si>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</si>
  <si>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</si>
  <si>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</si>
  <si>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</si>
  <si>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</si>
  <si>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</si>
  <si>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</si>
  <si>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</si>
  <si>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</si>
  <si>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</si>
  <si>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</si>
  <si>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</si>
  <si>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</si>
  <si>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</si>
  <si>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</si>
  <si>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</si>
  <si>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</si>
  <si>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</si>
  <si>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</si>
  <si>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</si>
  <si>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</si>
  <si>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</si>
  <si>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</si>
  <si>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</si>
  <si>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</si>
  <si>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</si>
  <si>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in yer pocket on your own following this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</si>
  <si>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</si>
  <si>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</si>
  <si>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</si>
  <si>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</si>
  <si>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</si>
  <si>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</si>
  <si>
    <t>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</si>
</sst>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9" fontId="6" fillId="0" borderId="0" xfId="0" applyNumberFormat="1" applyFont="1" applyAlignment="1"/>
    <xf numFmtId="9" fontId="3" fillId="0" borderId="0" xfId="0" applyNumberFormat="1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14</xdr:row>
      <xdr:rowOff>403859</xdr:rowOff>
    </xdr:from>
    <xdr:to>
      <xdr:col>22</xdr:col>
      <xdr:colOff>129539</xdr:colOff>
      <xdr:row>15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13</xdr:row>
      <xdr:rowOff>26126</xdr:rowOff>
    </xdr:from>
    <xdr:to>
      <xdr:col>22</xdr:col>
      <xdr:colOff>506186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14</xdr:row>
      <xdr:rowOff>10886</xdr:rowOff>
    </xdr:from>
    <xdr:to>
      <xdr:col>22</xdr:col>
      <xdr:colOff>506186</xdr:colOff>
      <xdr:row>14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15</xdr:row>
      <xdr:rowOff>439782</xdr:rowOff>
    </xdr:from>
    <xdr:to>
      <xdr:col>22</xdr:col>
      <xdr:colOff>163285</xdr:colOff>
      <xdr:row>16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13</xdr:row>
      <xdr:rowOff>18506</xdr:rowOff>
    </xdr:from>
    <xdr:to>
      <xdr:col>24</xdr:col>
      <xdr:colOff>193766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14</xdr:row>
      <xdr:rowOff>26126</xdr:rowOff>
    </xdr:from>
    <xdr:to>
      <xdr:col>24</xdr:col>
      <xdr:colOff>209006</xdr:colOff>
      <xdr:row>14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16</xdr:row>
      <xdr:rowOff>8708</xdr:rowOff>
    </xdr:from>
    <xdr:to>
      <xdr:col>23</xdr:col>
      <xdr:colOff>544286</xdr:colOff>
      <xdr:row>16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17</xdr:row>
      <xdr:rowOff>26126</xdr:rowOff>
    </xdr:from>
    <xdr:to>
      <xdr:col>22</xdr:col>
      <xdr:colOff>317862</xdr:colOff>
      <xdr:row>17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17</xdr:row>
      <xdr:rowOff>51163</xdr:rowOff>
    </xdr:from>
    <xdr:to>
      <xdr:col>25</xdr:col>
      <xdr:colOff>274321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13</xdr:row>
      <xdr:rowOff>26126</xdr:rowOff>
    </xdr:from>
    <xdr:to>
      <xdr:col>21</xdr:col>
      <xdr:colOff>568235</xdr:colOff>
      <xdr:row>13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13</xdr:row>
      <xdr:rowOff>10886</xdr:rowOff>
    </xdr:from>
    <xdr:to>
      <xdr:col>23</xdr:col>
      <xdr:colOff>269966</xdr:colOff>
      <xdr:row>13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14</xdr:row>
      <xdr:rowOff>18506</xdr:rowOff>
    </xdr:from>
    <xdr:to>
      <xdr:col>21</xdr:col>
      <xdr:colOff>483326</xdr:colOff>
      <xdr:row>14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13</xdr:row>
      <xdr:rowOff>445226</xdr:rowOff>
    </xdr:from>
    <xdr:to>
      <xdr:col>23</xdr:col>
      <xdr:colOff>186146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15</xdr:row>
      <xdr:rowOff>404948</xdr:rowOff>
    </xdr:from>
    <xdr:to>
      <xdr:col>21</xdr:col>
      <xdr:colOff>193766</xdr:colOff>
      <xdr:row>16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15</xdr:row>
      <xdr:rowOff>389708</xdr:rowOff>
    </xdr:from>
    <xdr:to>
      <xdr:col>22</xdr:col>
      <xdr:colOff>559525</xdr:colOff>
      <xdr:row>16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17</xdr:row>
      <xdr:rowOff>18506</xdr:rowOff>
    </xdr:from>
    <xdr:to>
      <xdr:col>20</xdr:col>
      <xdr:colOff>631372</xdr:colOff>
      <xdr:row>17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17</xdr:row>
      <xdr:rowOff>18506</xdr:rowOff>
    </xdr:from>
    <xdr:to>
      <xdr:col>21</xdr:col>
      <xdr:colOff>340723</xdr:colOff>
      <xdr:row>17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266699</xdr:colOff>
      <xdr:row>18</xdr:row>
      <xdr:rowOff>76200</xdr:rowOff>
    </xdr:from>
    <xdr:to>
      <xdr:col>20</xdr:col>
      <xdr:colOff>664028</xdr:colOff>
      <xdr:row>19</xdr:row>
      <xdr:rowOff>48986</xdr:rowOff>
    </xdr:to>
    <xdr:sp macro="" textlink="">
      <xdr:nvSpPr>
        <xdr:cNvPr id="81" name="สี่เหลี่ยมผืนผ้า 80"/>
        <xdr:cNvSpPr/>
      </xdr:nvSpPr>
      <xdr:spPr>
        <a:xfrm>
          <a:off x="13547270" y="810985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16</xdr:row>
      <xdr:rowOff>31569</xdr:rowOff>
    </xdr:from>
    <xdr:to>
      <xdr:col>25</xdr:col>
      <xdr:colOff>105592</xdr:colOff>
      <xdr:row>17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 editAs="oneCell">
    <xdr:from>
      <xdr:col>9</xdr:col>
      <xdr:colOff>642257</xdr:colOff>
      <xdr:row>12</xdr:row>
      <xdr:rowOff>21772</xdr:rowOff>
    </xdr:from>
    <xdr:to>
      <xdr:col>19</xdr:col>
      <xdr:colOff>10886</xdr:colOff>
      <xdr:row>12</xdr:row>
      <xdr:rowOff>424544</xdr:rowOff>
    </xdr:to>
    <xdr:sp macro="" textlink="">
      <xdr:nvSpPr>
        <xdr:cNvPr id="212" name="CustomShape 1"/>
        <xdr:cNvSpPr/>
      </xdr:nvSpPr>
      <xdr:spPr>
        <a:xfrm>
          <a:off x="6618514" y="5377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14</xdr:row>
      <xdr:rowOff>54429</xdr:rowOff>
    </xdr:from>
    <xdr:to>
      <xdr:col>19</xdr:col>
      <xdr:colOff>32657</xdr:colOff>
      <xdr:row>15</xdr:row>
      <xdr:rowOff>10887</xdr:rowOff>
    </xdr:to>
    <xdr:sp macro="" textlink="">
      <xdr:nvSpPr>
        <xdr:cNvPr id="214" name="CustomShape 1"/>
        <xdr:cNvSpPr/>
      </xdr:nvSpPr>
      <xdr:spPr>
        <a:xfrm>
          <a:off x="6640285" y="63028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15</xdr:row>
      <xdr:rowOff>43543</xdr:rowOff>
    </xdr:from>
    <xdr:to>
      <xdr:col>19</xdr:col>
      <xdr:colOff>76200</xdr:colOff>
      <xdr:row>16</xdr:row>
      <xdr:rowOff>0</xdr:rowOff>
    </xdr:to>
    <xdr:sp macro="" textlink="">
      <xdr:nvSpPr>
        <xdr:cNvPr id="215" name="CustomShape 1"/>
        <xdr:cNvSpPr/>
      </xdr:nvSpPr>
      <xdr:spPr>
        <a:xfrm>
          <a:off x="6683828" y="67382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32656</xdr:rowOff>
    </xdr:from>
    <xdr:to>
      <xdr:col>19</xdr:col>
      <xdr:colOff>43543</xdr:colOff>
      <xdr:row>16</xdr:row>
      <xdr:rowOff>435428</xdr:rowOff>
    </xdr:to>
    <xdr:sp macro="" textlink="">
      <xdr:nvSpPr>
        <xdr:cNvPr id="216" name="CustomShape 1"/>
        <xdr:cNvSpPr/>
      </xdr:nvSpPr>
      <xdr:spPr>
        <a:xfrm>
          <a:off x="6651171" y="7173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23</xdr:row>
      <xdr:rowOff>10886</xdr:rowOff>
    </xdr:from>
    <xdr:to>
      <xdr:col>19</xdr:col>
      <xdr:colOff>97971</xdr:colOff>
      <xdr:row>23</xdr:row>
      <xdr:rowOff>413658</xdr:rowOff>
    </xdr:to>
    <xdr:sp macro="" textlink="">
      <xdr:nvSpPr>
        <xdr:cNvPr id="218" name="CustomShape 1"/>
        <xdr:cNvSpPr/>
      </xdr:nvSpPr>
      <xdr:spPr>
        <a:xfrm>
          <a:off x="6705599" y="102761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24</xdr:row>
      <xdr:rowOff>54429</xdr:rowOff>
    </xdr:from>
    <xdr:to>
      <xdr:col>19</xdr:col>
      <xdr:colOff>65314</xdr:colOff>
      <xdr:row>25</xdr:row>
      <xdr:rowOff>10887</xdr:rowOff>
    </xdr:to>
    <xdr:sp macro="" textlink="">
      <xdr:nvSpPr>
        <xdr:cNvPr id="219" name="CustomShape 1"/>
        <xdr:cNvSpPr/>
      </xdr:nvSpPr>
      <xdr:spPr>
        <a:xfrm>
          <a:off x="6672942" y="107659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25</xdr:row>
      <xdr:rowOff>43543</xdr:rowOff>
    </xdr:from>
    <xdr:to>
      <xdr:col>19</xdr:col>
      <xdr:colOff>108857</xdr:colOff>
      <xdr:row>26</xdr:row>
      <xdr:rowOff>1</xdr:rowOff>
    </xdr:to>
    <xdr:sp macro="" textlink="">
      <xdr:nvSpPr>
        <xdr:cNvPr id="220" name="CustomShape 1"/>
        <xdr:cNvSpPr/>
      </xdr:nvSpPr>
      <xdr:spPr>
        <a:xfrm>
          <a:off x="6716485" y="112014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26</xdr:row>
      <xdr:rowOff>32657</xdr:rowOff>
    </xdr:from>
    <xdr:to>
      <xdr:col>19</xdr:col>
      <xdr:colOff>76200</xdr:colOff>
      <xdr:row>26</xdr:row>
      <xdr:rowOff>435429</xdr:rowOff>
    </xdr:to>
    <xdr:sp macro="" textlink="">
      <xdr:nvSpPr>
        <xdr:cNvPr id="221" name="CustomShape 1"/>
        <xdr:cNvSpPr/>
      </xdr:nvSpPr>
      <xdr:spPr>
        <a:xfrm>
          <a:off x="6683828" y="116368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32</xdr:row>
      <xdr:rowOff>0</xdr:rowOff>
    </xdr:from>
    <xdr:to>
      <xdr:col>19</xdr:col>
      <xdr:colOff>65315</xdr:colOff>
      <xdr:row>32</xdr:row>
      <xdr:rowOff>402772</xdr:rowOff>
    </xdr:to>
    <xdr:sp macro="" textlink="">
      <xdr:nvSpPr>
        <xdr:cNvPr id="222" name="CustomShape 1"/>
        <xdr:cNvSpPr/>
      </xdr:nvSpPr>
      <xdr:spPr>
        <a:xfrm>
          <a:off x="6672943" y="142820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87085</xdr:colOff>
      <xdr:row>32</xdr:row>
      <xdr:rowOff>435429</xdr:rowOff>
    </xdr:from>
    <xdr:to>
      <xdr:col>19</xdr:col>
      <xdr:colOff>119743</xdr:colOff>
      <xdr:row>33</xdr:row>
      <xdr:rowOff>391887</xdr:rowOff>
    </xdr:to>
    <xdr:sp macro="" textlink="">
      <xdr:nvSpPr>
        <xdr:cNvPr id="223" name="CustomShape 1"/>
        <xdr:cNvSpPr/>
      </xdr:nvSpPr>
      <xdr:spPr>
        <a:xfrm>
          <a:off x="6727371" y="14717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34</xdr:row>
      <xdr:rowOff>32657</xdr:rowOff>
    </xdr:from>
    <xdr:to>
      <xdr:col>19</xdr:col>
      <xdr:colOff>87086</xdr:colOff>
      <xdr:row>34</xdr:row>
      <xdr:rowOff>435429</xdr:rowOff>
    </xdr:to>
    <xdr:sp macro="" textlink="">
      <xdr:nvSpPr>
        <xdr:cNvPr id="224" name="CustomShape 1"/>
        <xdr:cNvSpPr/>
      </xdr:nvSpPr>
      <xdr:spPr>
        <a:xfrm>
          <a:off x="6694714" y="15207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97971</xdr:colOff>
      <xdr:row>35</xdr:row>
      <xdr:rowOff>21771</xdr:rowOff>
    </xdr:from>
    <xdr:to>
      <xdr:col>19</xdr:col>
      <xdr:colOff>130629</xdr:colOff>
      <xdr:row>35</xdr:row>
      <xdr:rowOff>424543</xdr:rowOff>
    </xdr:to>
    <xdr:sp macro="" textlink="">
      <xdr:nvSpPr>
        <xdr:cNvPr id="225" name="CustomShape 1"/>
        <xdr:cNvSpPr/>
      </xdr:nvSpPr>
      <xdr:spPr>
        <a:xfrm>
          <a:off x="6738257" y="156427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36</xdr:row>
      <xdr:rowOff>10885</xdr:rowOff>
    </xdr:from>
    <xdr:to>
      <xdr:col>19</xdr:col>
      <xdr:colOff>97972</xdr:colOff>
      <xdr:row>36</xdr:row>
      <xdr:rowOff>413657</xdr:rowOff>
    </xdr:to>
    <xdr:sp macro="" textlink="">
      <xdr:nvSpPr>
        <xdr:cNvPr id="226" name="CustomShape 1"/>
        <xdr:cNvSpPr/>
      </xdr:nvSpPr>
      <xdr:spPr>
        <a:xfrm>
          <a:off x="6705600" y="1607819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42</xdr:row>
      <xdr:rowOff>10887</xdr:rowOff>
    </xdr:from>
    <xdr:to>
      <xdr:col>19</xdr:col>
      <xdr:colOff>10886</xdr:colOff>
      <xdr:row>42</xdr:row>
      <xdr:rowOff>413659</xdr:rowOff>
    </xdr:to>
    <xdr:sp macro="" textlink="">
      <xdr:nvSpPr>
        <xdr:cNvPr id="227" name="CustomShape 1"/>
        <xdr:cNvSpPr/>
      </xdr:nvSpPr>
      <xdr:spPr>
        <a:xfrm>
          <a:off x="6618514" y="1875608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43</xdr:row>
      <xdr:rowOff>2</xdr:rowOff>
    </xdr:from>
    <xdr:to>
      <xdr:col>19</xdr:col>
      <xdr:colOff>65314</xdr:colOff>
      <xdr:row>43</xdr:row>
      <xdr:rowOff>402774</xdr:rowOff>
    </xdr:to>
    <xdr:sp macro="" textlink="">
      <xdr:nvSpPr>
        <xdr:cNvPr id="228" name="CustomShape 1"/>
        <xdr:cNvSpPr/>
      </xdr:nvSpPr>
      <xdr:spPr>
        <a:xfrm>
          <a:off x="6672942" y="1919151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44</xdr:row>
      <xdr:rowOff>43544</xdr:rowOff>
    </xdr:from>
    <xdr:to>
      <xdr:col>19</xdr:col>
      <xdr:colOff>32657</xdr:colOff>
      <xdr:row>45</xdr:row>
      <xdr:rowOff>2</xdr:rowOff>
    </xdr:to>
    <xdr:sp macro="" textlink="">
      <xdr:nvSpPr>
        <xdr:cNvPr id="229" name="CustomShape 1"/>
        <xdr:cNvSpPr/>
      </xdr:nvSpPr>
      <xdr:spPr>
        <a:xfrm>
          <a:off x="6640285" y="1968137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45</xdr:row>
      <xdr:rowOff>32658</xdr:rowOff>
    </xdr:from>
    <xdr:to>
      <xdr:col>19</xdr:col>
      <xdr:colOff>76200</xdr:colOff>
      <xdr:row>45</xdr:row>
      <xdr:rowOff>435430</xdr:rowOff>
    </xdr:to>
    <xdr:sp macro="" textlink="">
      <xdr:nvSpPr>
        <xdr:cNvPr id="230" name="CustomShape 1"/>
        <xdr:cNvSpPr/>
      </xdr:nvSpPr>
      <xdr:spPr>
        <a:xfrm>
          <a:off x="6683828" y="2011680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46</xdr:row>
      <xdr:rowOff>21772</xdr:rowOff>
    </xdr:from>
    <xdr:to>
      <xdr:col>19</xdr:col>
      <xdr:colOff>43543</xdr:colOff>
      <xdr:row>46</xdr:row>
      <xdr:rowOff>424544</xdr:rowOff>
    </xdr:to>
    <xdr:sp macro="" textlink="">
      <xdr:nvSpPr>
        <xdr:cNvPr id="231" name="CustomShape 1"/>
        <xdr:cNvSpPr/>
      </xdr:nvSpPr>
      <xdr:spPr>
        <a:xfrm>
          <a:off x="6651171" y="205522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32658</xdr:colOff>
      <xdr:row>13</xdr:row>
      <xdr:rowOff>65313</xdr:rowOff>
    </xdr:from>
    <xdr:to>
      <xdr:col>20</xdr:col>
      <xdr:colOff>261258</xdr:colOff>
      <xdr:row>14</xdr:row>
      <xdr:rowOff>42453</xdr:rowOff>
    </xdr:to>
    <xdr:sp macro="" textlink="">
      <xdr:nvSpPr>
        <xdr:cNvPr id="217" name="สี่เหลี่ยมผืนผ้า 216"/>
        <xdr:cNvSpPr/>
      </xdr:nvSpPr>
      <xdr:spPr>
        <a:xfrm>
          <a:off x="10657115" y="5867399"/>
          <a:ext cx="2884714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ให้แม่ไปรับยาแทนเรา ที่รพนวมินทร์ </a:t>
          </a:r>
          <a:r>
            <a:rPr lang="en-US" sz="1000"/>
            <a:t>+</a:t>
          </a:r>
          <a:r>
            <a:rPr lang="th-TH" sz="1000"/>
            <a:t> ใบนัด </a:t>
          </a:r>
          <a:r>
            <a:rPr lang="en-US" sz="1000"/>
            <a:t>(3 </a:t>
          </a:r>
          <a:r>
            <a:rPr lang="th-TH" sz="1000"/>
            <a:t>เดือน</a:t>
          </a:r>
          <a:r>
            <a:rPr lang="en-US" sz="1000"/>
            <a:t>)</a:t>
          </a:r>
          <a:r>
            <a:rPr lang="en-US" sz="1000" baseline="0"/>
            <a:t> </a:t>
          </a:r>
          <a:r>
            <a:rPr lang="th-TH" sz="1000" baseline="0"/>
            <a:t>บอกอาการ </a:t>
          </a:r>
          <a:r>
            <a:rPr lang="th-TH" sz="1000"/>
            <a:t>ให้บัตร</a:t>
          </a:r>
          <a:r>
            <a:rPr lang="th-TH" sz="1000" baseline="0"/>
            <a:t> ปชช. ของเราไปด้วย</a:t>
          </a:r>
          <a:endParaRPr lang="th-TH" sz="1000"/>
        </a:p>
      </xdr:txBody>
    </xdr:sp>
    <xdr:clientData/>
  </xdr:twoCellAnchor>
  <xdr:twoCellAnchor editAs="oneCell">
    <xdr:from>
      <xdr:col>16</xdr:col>
      <xdr:colOff>97969</xdr:colOff>
      <xdr:row>18</xdr:row>
      <xdr:rowOff>40282</xdr:rowOff>
    </xdr:from>
    <xdr:to>
      <xdr:col>18</xdr:col>
      <xdr:colOff>261255</xdr:colOff>
      <xdr:row>18</xdr:row>
      <xdr:rowOff>421282</xdr:rowOff>
    </xdr:to>
    <xdr:sp macro="" textlink="">
      <xdr:nvSpPr>
        <xdr:cNvPr id="234" name="CustomShape 1"/>
        <xdr:cNvSpPr/>
      </xdr:nvSpPr>
      <xdr:spPr>
        <a:xfrm>
          <a:off x="10722426" y="8073939"/>
          <a:ext cx="1491343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261257</xdr:colOff>
      <xdr:row>18</xdr:row>
      <xdr:rowOff>65316</xdr:rowOff>
    </xdr:from>
    <xdr:to>
      <xdr:col>9</xdr:col>
      <xdr:colOff>230778</xdr:colOff>
      <xdr:row>19</xdr:row>
      <xdr:rowOff>38102</xdr:rowOff>
    </xdr:to>
    <xdr:sp macro="" textlink="">
      <xdr:nvSpPr>
        <xdr:cNvPr id="235" name="สี่เหลี่ยมผืนผ้า 234"/>
        <xdr:cNvSpPr/>
      </xdr:nvSpPr>
      <xdr:spPr>
        <a:xfrm>
          <a:off x="5573486" y="809897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337457</xdr:colOff>
      <xdr:row>18</xdr:row>
      <xdr:rowOff>21773</xdr:rowOff>
    </xdr:from>
    <xdr:to>
      <xdr:col>6</xdr:col>
      <xdr:colOff>145389</xdr:colOff>
      <xdr:row>18</xdr:row>
      <xdr:rowOff>425213</xdr:rowOff>
    </xdr:to>
    <xdr:sp macro="" textlink="">
      <xdr:nvSpPr>
        <xdr:cNvPr id="236" name="CustomShape 1"/>
        <xdr:cNvSpPr/>
      </xdr:nvSpPr>
      <xdr:spPr>
        <a:xfrm>
          <a:off x="3657600" y="8055430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468085</xdr:colOff>
      <xdr:row>14</xdr:row>
      <xdr:rowOff>76200</xdr:rowOff>
    </xdr:from>
    <xdr:to>
      <xdr:col>5</xdr:col>
      <xdr:colOff>478970</xdr:colOff>
      <xdr:row>15</xdr:row>
      <xdr:rowOff>33326</xdr:rowOff>
    </xdr:to>
    <xdr:sp macro="" textlink="">
      <xdr:nvSpPr>
        <xdr:cNvPr id="237" name="CustomShape 1"/>
        <xdr:cNvSpPr/>
      </xdr:nvSpPr>
      <xdr:spPr>
        <a:xfrm>
          <a:off x="3124199" y="6324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17</xdr:col>
      <xdr:colOff>293914</xdr:colOff>
      <xdr:row>28</xdr:row>
      <xdr:rowOff>21774</xdr:rowOff>
    </xdr:from>
    <xdr:to>
      <xdr:col>20</xdr:col>
      <xdr:colOff>283029</xdr:colOff>
      <xdr:row>28</xdr:row>
      <xdr:rowOff>445228</xdr:rowOff>
    </xdr:to>
    <xdr:sp macro="" textlink="">
      <xdr:nvSpPr>
        <xdr:cNvPr id="238" name="สี่เหลี่ยมผืนผ้า 237"/>
        <xdr:cNvSpPr/>
      </xdr:nvSpPr>
      <xdr:spPr>
        <a:xfrm>
          <a:off x="11582400" y="1251857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 editAs="oneCell">
    <xdr:from>
      <xdr:col>16</xdr:col>
      <xdr:colOff>283028</xdr:colOff>
      <xdr:row>17</xdr:row>
      <xdr:rowOff>29394</xdr:rowOff>
    </xdr:from>
    <xdr:to>
      <xdr:col>19</xdr:col>
      <xdr:colOff>65313</xdr:colOff>
      <xdr:row>17</xdr:row>
      <xdr:rowOff>410394</xdr:rowOff>
    </xdr:to>
    <xdr:sp macro="" textlink="">
      <xdr:nvSpPr>
        <xdr:cNvPr id="239" name="CustomShape 1"/>
        <xdr:cNvSpPr/>
      </xdr:nvSpPr>
      <xdr:spPr>
        <a:xfrm>
          <a:off x="10907485" y="7616737"/>
          <a:ext cx="1774371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</a:t>
          </a:r>
          <a:r>
            <a:rPr lang="en-US" sz="1100">
              <a:solidFill>
                <a:srgbClr val="FFFFFF"/>
              </a:solidFill>
              <a:latin typeface="Calibri"/>
            </a:rPr>
            <a:t> Stardew Returns</a:t>
          </a:r>
          <a:endParaRPr/>
        </a:p>
      </xdr:txBody>
    </xdr:sp>
    <xdr:clientData/>
  </xdr:twoCellAnchor>
  <xdr:twoCellAnchor editAs="oneCell">
    <xdr:from>
      <xdr:col>4</xdr:col>
      <xdr:colOff>206829</xdr:colOff>
      <xdr:row>15</xdr:row>
      <xdr:rowOff>413660</xdr:rowOff>
    </xdr:from>
    <xdr:to>
      <xdr:col>5</xdr:col>
      <xdr:colOff>489856</xdr:colOff>
      <xdr:row>16</xdr:row>
      <xdr:rowOff>370785</xdr:rowOff>
    </xdr:to>
    <xdr:sp macro="" textlink="">
      <xdr:nvSpPr>
        <xdr:cNvPr id="241" name="CustomShape 1"/>
        <xdr:cNvSpPr/>
      </xdr:nvSpPr>
      <xdr:spPr>
        <a:xfrm>
          <a:off x="2862943" y="7108374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402771</xdr:colOff>
      <xdr:row>14</xdr:row>
      <xdr:rowOff>446313</xdr:rowOff>
    </xdr:from>
    <xdr:to>
      <xdr:col>5</xdr:col>
      <xdr:colOff>468086</xdr:colOff>
      <xdr:row>15</xdr:row>
      <xdr:rowOff>424542</xdr:rowOff>
    </xdr:to>
    <xdr:sp macro="" textlink="">
      <xdr:nvSpPr>
        <xdr:cNvPr id="242" name="CustomShape 1"/>
        <xdr:cNvSpPr/>
      </xdr:nvSpPr>
      <xdr:spPr>
        <a:xfrm>
          <a:off x="3058885" y="6694713"/>
          <a:ext cx="729344" cy="424543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43542</xdr:colOff>
      <xdr:row>11</xdr:row>
      <xdr:rowOff>413658</xdr:rowOff>
    </xdr:from>
    <xdr:to>
      <xdr:col>5</xdr:col>
      <xdr:colOff>515502</xdr:colOff>
      <xdr:row>12</xdr:row>
      <xdr:rowOff>370784</xdr:rowOff>
    </xdr:to>
    <xdr:sp macro="" textlink="">
      <xdr:nvSpPr>
        <xdr:cNvPr id="243" name="CustomShape 1"/>
        <xdr:cNvSpPr/>
      </xdr:nvSpPr>
      <xdr:spPr>
        <a:xfrm>
          <a:off x="3363685" y="5323115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24</xdr:col>
      <xdr:colOff>87086</xdr:colOff>
      <xdr:row>11</xdr:row>
      <xdr:rowOff>323309</xdr:rowOff>
    </xdr:from>
    <xdr:to>
      <xdr:col>25</xdr:col>
      <xdr:colOff>587829</xdr:colOff>
      <xdr:row>12</xdr:row>
      <xdr:rowOff>257995</xdr:rowOff>
    </xdr:to>
    <xdr:sp macro="" textlink="">
      <xdr:nvSpPr>
        <xdr:cNvPr id="244" name="CustomShape 1"/>
        <xdr:cNvSpPr/>
      </xdr:nvSpPr>
      <xdr:spPr>
        <a:xfrm>
          <a:off x="16023772" y="5232766"/>
          <a:ext cx="1164771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315686</xdr:colOff>
      <xdr:row>12</xdr:row>
      <xdr:rowOff>388624</xdr:rowOff>
    </xdr:from>
    <xdr:to>
      <xdr:col>26</xdr:col>
      <xdr:colOff>152400</xdr:colOff>
      <xdr:row>13</xdr:row>
      <xdr:rowOff>323309</xdr:rowOff>
    </xdr:to>
    <xdr:sp macro="" textlink="">
      <xdr:nvSpPr>
        <xdr:cNvPr id="245" name="CustomShape 1"/>
        <xdr:cNvSpPr/>
      </xdr:nvSpPr>
      <xdr:spPr>
        <a:xfrm>
          <a:off x="16252372" y="5744395"/>
          <a:ext cx="1164771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FFFFFF"/>
              </a:solidFill>
              <a:latin typeface="Calibri"/>
            </a:rPr>
            <a:t>erect sub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23</xdr:col>
      <xdr:colOff>468085</xdr:colOff>
      <xdr:row>18</xdr:row>
      <xdr:rowOff>21771</xdr:rowOff>
    </xdr:from>
    <xdr:to>
      <xdr:col>25</xdr:col>
      <xdr:colOff>78376</xdr:colOff>
      <xdr:row>18</xdr:row>
      <xdr:rowOff>445226</xdr:rowOff>
    </xdr:to>
    <xdr:sp macro="" textlink="">
      <xdr:nvSpPr>
        <xdr:cNvPr id="246" name="สี่เหลี่ยมผืนผ้า 245"/>
        <xdr:cNvSpPr/>
      </xdr:nvSpPr>
      <xdr:spPr>
        <a:xfrm>
          <a:off x="15740742" y="8055428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 editAs="oneCell">
    <xdr:from>
      <xdr:col>9</xdr:col>
      <xdr:colOff>283030</xdr:colOff>
      <xdr:row>17</xdr:row>
      <xdr:rowOff>51167</xdr:rowOff>
    </xdr:from>
    <xdr:to>
      <xdr:col>16</xdr:col>
      <xdr:colOff>272144</xdr:colOff>
      <xdr:row>17</xdr:row>
      <xdr:rowOff>432167</xdr:rowOff>
    </xdr:to>
    <xdr:sp macro="" textlink="">
      <xdr:nvSpPr>
        <xdr:cNvPr id="213" name="CustomShape 1"/>
        <xdr:cNvSpPr/>
      </xdr:nvSpPr>
      <xdr:spPr>
        <a:xfrm>
          <a:off x="6259287" y="7638510"/>
          <a:ext cx="4637314" cy="381000"/>
        </a:xfrm>
        <a:prstGeom prst="rect">
          <a:avLst/>
        </a:prstGeom>
        <a:solidFill>
          <a:schemeClr val="accent2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effectLst/>
              <a:latin typeface="Calibri"/>
            </a:rPr>
            <a:t>เขียนสมุด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 </a:t>
          </a:r>
          <a:r>
            <a:rPr lang="en-US" sz="1100" baseline="0">
              <a:solidFill>
                <a:srgbClr val="FFFFFF"/>
              </a:solidFill>
              <a:effectLst/>
              <a:latin typeface="Calibri"/>
            </a:rPr>
            <a:t>script 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อธิบาย การศึกษา และ </a:t>
          </a:r>
          <a:r>
            <a:rPr lang="en-US" sz="1100" baseline="0">
              <a:solidFill>
                <a:srgbClr val="FFFFFF"/>
              </a:solidFill>
              <a:effectLst/>
              <a:latin typeface="Calibri"/>
            </a:rPr>
            <a:t>Function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 (ฝึกทักษะการสื่อสารงาน ไอ้สื่อสารเกมส์ งานอดิเรกชั่งหัวมัน</a:t>
          </a:r>
          <a:r>
            <a:rPr lang="en-US" sz="1100" baseline="0">
              <a:solidFill>
                <a:srgbClr val="FFFFFF"/>
              </a:solidFill>
              <a:effectLst/>
              <a:latin typeface="Calibri"/>
            </a:rPr>
            <a:t>, 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คิดยังงี้ ทำยังไงพี่ถึงให้ผ่าน)</a:t>
          </a:r>
          <a:endParaRPr lang="th-TH">
            <a:effectLst/>
          </a:endParaRPr>
        </a:p>
      </xdr:txBody>
    </xdr:sp>
    <xdr:clientData/>
  </xdr:twoCellAnchor>
  <xdr:twoCellAnchor editAs="oneCell">
    <xdr:from>
      <xdr:col>9</xdr:col>
      <xdr:colOff>293914</xdr:colOff>
      <xdr:row>18</xdr:row>
      <xdr:rowOff>62053</xdr:rowOff>
    </xdr:from>
    <xdr:to>
      <xdr:col>16</xdr:col>
      <xdr:colOff>283028</xdr:colOff>
      <xdr:row>18</xdr:row>
      <xdr:rowOff>443053</xdr:rowOff>
    </xdr:to>
    <xdr:sp macro="" textlink="">
      <xdr:nvSpPr>
        <xdr:cNvPr id="232" name="CustomShape 1"/>
        <xdr:cNvSpPr/>
      </xdr:nvSpPr>
      <xdr:spPr>
        <a:xfrm>
          <a:off x="6270171" y="8095710"/>
          <a:ext cx="4637314" cy="381000"/>
        </a:xfrm>
        <a:prstGeom prst="rect">
          <a:avLst/>
        </a:prstGeom>
        <a:solidFill>
          <a:schemeClr val="accent2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effectLst/>
              <a:latin typeface="Calibri"/>
            </a:rPr>
            <a:t>เขียนสมุด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 </a:t>
          </a:r>
          <a:r>
            <a:rPr lang="en-US" sz="1100" baseline="0">
              <a:solidFill>
                <a:srgbClr val="FFFFFF"/>
              </a:solidFill>
              <a:effectLst/>
              <a:latin typeface="Calibri"/>
            </a:rPr>
            <a:t>script 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อธิบาย การศึกษา และ </a:t>
          </a:r>
          <a:r>
            <a:rPr lang="en-US" sz="1100" baseline="0">
              <a:solidFill>
                <a:srgbClr val="FFFFFF"/>
              </a:solidFill>
              <a:effectLst/>
              <a:latin typeface="Calibri"/>
            </a:rPr>
            <a:t>Function</a:t>
          </a:r>
          <a:endParaRPr lang="th-TH">
            <a:effectLst/>
          </a:endParaRPr>
        </a:p>
      </xdr:txBody>
    </xdr:sp>
    <xdr:clientData/>
  </xdr:twoCellAnchor>
  <xdr:twoCellAnchor editAs="oneCell">
    <xdr:from>
      <xdr:col>16</xdr:col>
      <xdr:colOff>152400</xdr:colOff>
      <xdr:row>22</xdr:row>
      <xdr:rowOff>18512</xdr:rowOff>
    </xdr:from>
    <xdr:to>
      <xdr:col>19</xdr:col>
      <xdr:colOff>87085</xdr:colOff>
      <xdr:row>22</xdr:row>
      <xdr:rowOff>399512</xdr:rowOff>
    </xdr:to>
    <xdr:sp macro="" textlink="">
      <xdr:nvSpPr>
        <xdr:cNvPr id="233" name="CustomShape 1"/>
        <xdr:cNvSpPr/>
      </xdr:nvSpPr>
      <xdr:spPr>
        <a:xfrm>
          <a:off x="10776857" y="9837426"/>
          <a:ext cx="1926771" cy="381000"/>
        </a:xfrm>
        <a:prstGeom prst="rect">
          <a:avLst/>
        </a:prstGeom>
        <a:solidFill>
          <a:schemeClr val="accent2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effectLst/>
              <a:latin typeface="Calibri"/>
            </a:rPr>
            <a:t>เขียนสมุด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 </a:t>
          </a:r>
          <a:r>
            <a:rPr lang="en-US" sz="1100" baseline="0">
              <a:solidFill>
                <a:srgbClr val="FFFFFF"/>
              </a:solidFill>
              <a:effectLst/>
              <a:latin typeface="Calibri"/>
            </a:rPr>
            <a:t>script 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อธิบาย การศึกษา และ </a:t>
          </a:r>
          <a:r>
            <a:rPr lang="en-US" sz="1100" baseline="0">
              <a:solidFill>
                <a:srgbClr val="FFFFFF"/>
              </a:solidFill>
              <a:effectLst/>
              <a:latin typeface="Calibri"/>
            </a:rPr>
            <a:t>Function</a:t>
          </a:r>
          <a:endParaRPr lang="th-TH">
            <a:effectLst/>
          </a:endParaRPr>
        </a:p>
      </xdr:txBody>
    </xdr:sp>
    <xdr:clientData/>
  </xdr:twoCellAnchor>
  <xdr:twoCellAnchor editAs="oneCell">
    <xdr:from>
      <xdr:col>11</xdr:col>
      <xdr:colOff>511628</xdr:colOff>
      <xdr:row>22</xdr:row>
      <xdr:rowOff>29394</xdr:rowOff>
    </xdr:from>
    <xdr:to>
      <xdr:col>15</xdr:col>
      <xdr:colOff>413656</xdr:colOff>
      <xdr:row>22</xdr:row>
      <xdr:rowOff>410394</xdr:rowOff>
    </xdr:to>
    <xdr:sp macro="" textlink="">
      <xdr:nvSpPr>
        <xdr:cNvPr id="247" name="CustomShape 1"/>
        <xdr:cNvSpPr/>
      </xdr:nvSpPr>
      <xdr:spPr>
        <a:xfrm>
          <a:off x="7815942" y="9848308"/>
          <a:ext cx="2558143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ไปเยี่ยมสนามบินสุวรรณภูมิ </a:t>
          </a:r>
          <a:r>
            <a:rPr lang="en-US" sz="1100">
              <a:solidFill>
                <a:srgbClr val="FFFFFF"/>
              </a:solidFill>
              <a:latin typeface="Calibri"/>
            </a:rPr>
            <a:t>Rail link</a:t>
          </a:r>
          <a:endParaRPr/>
        </a:p>
      </xdr:txBody>
    </xdr:sp>
    <xdr:clientData/>
  </xdr:twoCellAnchor>
  <xdr:twoCellAnchor editAs="oneCell">
    <xdr:from>
      <xdr:col>10</xdr:col>
      <xdr:colOff>21771</xdr:colOff>
      <xdr:row>27</xdr:row>
      <xdr:rowOff>72939</xdr:rowOff>
    </xdr:from>
    <xdr:to>
      <xdr:col>14</xdr:col>
      <xdr:colOff>174171</xdr:colOff>
      <xdr:row>28</xdr:row>
      <xdr:rowOff>7625</xdr:rowOff>
    </xdr:to>
    <xdr:sp macro="" textlink="">
      <xdr:nvSpPr>
        <xdr:cNvPr id="248" name="CustomShape 1"/>
        <xdr:cNvSpPr/>
      </xdr:nvSpPr>
      <xdr:spPr>
        <a:xfrm>
          <a:off x="6662057" y="12123425"/>
          <a:ext cx="2808514" cy="381000"/>
        </a:xfrm>
        <a:prstGeom prst="rect">
          <a:avLst/>
        </a:prstGeom>
        <a:solidFill>
          <a:schemeClr val="accent2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effectLst/>
              <a:latin typeface="Calibri"/>
            </a:rPr>
            <a:t>เขียนสมุด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 </a:t>
          </a:r>
          <a:r>
            <a:rPr lang="en-US" sz="1100" baseline="0">
              <a:solidFill>
                <a:srgbClr val="FFFFFF"/>
              </a:solidFill>
              <a:effectLst/>
              <a:latin typeface="Calibri"/>
            </a:rPr>
            <a:t>script </a:t>
          </a:r>
          <a:r>
            <a:rPr lang="th-TH" sz="1100" baseline="0">
              <a:solidFill>
                <a:srgbClr val="FFFFFF"/>
              </a:solidFill>
              <a:effectLst/>
              <a:latin typeface="Calibri"/>
            </a:rPr>
            <a:t>อธิบาย การศึกษา และ </a:t>
          </a:r>
          <a:r>
            <a:rPr lang="en-US" sz="1100" baseline="0">
              <a:solidFill>
                <a:srgbClr val="FFFFFF"/>
              </a:solidFill>
              <a:effectLst/>
              <a:latin typeface="Calibri"/>
            </a:rPr>
            <a:t>Function</a:t>
          </a:r>
          <a:endParaRPr lang="th-TH">
            <a:effectLst/>
          </a:endParaRPr>
        </a:p>
      </xdr:txBody>
    </xdr:sp>
    <xdr:clientData/>
  </xdr:twoCellAnchor>
  <xdr:twoCellAnchor editAs="oneCell">
    <xdr:from>
      <xdr:col>15</xdr:col>
      <xdr:colOff>380998</xdr:colOff>
      <xdr:row>26</xdr:row>
      <xdr:rowOff>443053</xdr:rowOff>
    </xdr:from>
    <xdr:to>
      <xdr:col>17</xdr:col>
      <xdr:colOff>544284</xdr:colOff>
      <xdr:row>27</xdr:row>
      <xdr:rowOff>377738</xdr:rowOff>
    </xdr:to>
    <xdr:sp macro="" textlink="">
      <xdr:nvSpPr>
        <xdr:cNvPr id="249" name="CustomShape 1"/>
        <xdr:cNvSpPr/>
      </xdr:nvSpPr>
      <xdr:spPr>
        <a:xfrm>
          <a:off x="10341427" y="12047224"/>
          <a:ext cx="1491343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22</xdr:col>
      <xdr:colOff>152399</xdr:colOff>
      <xdr:row>15</xdr:row>
      <xdr:rowOff>421280</xdr:rowOff>
    </xdr:from>
    <xdr:to>
      <xdr:col>26</xdr:col>
      <xdr:colOff>555171</xdr:colOff>
      <xdr:row>16</xdr:row>
      <xdr:rowOff>355965</xdr:rowOff>
    </xdr:to>
    <xdr:sp macro="" textlink="">
      <xdr:nvSpPr>
        <xdr:cNvPr id="250" name="CustomShape 1"/>
        <xdr:cNvSpPr/>
      </xdr:nvSpPr>
      <xdr:spPr>
        <a:xfrm>
          <a:off x="14761028" y="7115994"/>
          <a:ext cx="3058886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</a:t>
          </a:r>
          <a:r>
            <a:rPr lang="en-US" sz="1100">
              <a:solidFill>
                <a:srgbClr val="FFFFFF"/>
              </a:solidFill>
              <a:latin typeface="Calibri"/>
            </a:rPr>
            <a:t> Stardew Returns,</a:t>
          </a:r>
          <a:r>
            <a:rPr lang="en-US" sz="1100" baseline="0">
              <a:solidFill>
                <a:srgbClr val="FFFFFF"/>
              </a:solidFill>
              <a:latin typeface="Calibri"/>
            </a:rPr>
            <a:t> Please wear skirt in game, ufufu</a:t>
          </a:r>
          <a:endParaRPr/>
        </a:p>
      </xdr:txBody>
    </xdr:sp>
    <xdr:clientData/>
  </xdr:twoCellAnchor>
  <xdr:twoCellAnchor editAs="oneCell">
    <xdr:from>
      <xdr:col>18</xdr:col>
      <xdr:colOff>566057</xdr:colOff>
      <xdr:row>17</xdr:row>
      <xdr:rowOff>18510</xdr:rowOff>
    </xdr:from>
    <xdr:to>
      <xdr:col>20</xdr:col>
      <xdr:colOff>370114</xdr:colOff>
      <xdr:row>17</xdr:row>
      <xdr:rowOff>399510</xdr:rowOff>
    </xdr:to>
    <xdr:sp macro="" textlink="">
      <xdr:nvSpPr>
        <xdr:cNvPr id="251" name="CustomShape 1"/>
        <xdr:cNvSpPr/>
      </xdr:nvSpPr>
      <xdr:spPr>
        <a:xfrm>
          <a:off x="12518571" y="7605853"/>
          <a:ext cx="1132114" cy="381000"/>
        </a:xfrm>
        <a:prstGeom prst="rect">
          <a:avLst/>
        </a:prstGeom>
        <a:solidFill>
          <a:schemeClr val="accent2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effectLst/>
              <a:latin typeface="Calibri"/>
            </a:rPr>
            <a:t>ออกกำลังลู่วิ่ง ฟังเพลง</a:t>
          </a:r>
          <a:endParaRPr lang="th-TH">
            <a:effectLst/>
          </a:endParaRPr>
        </a:p>
      </xdr:txBody>
    </xdr:sp>
    <xdr:clientData/>
  </xdr:twoCellAnchor>
  <xdr:twoCellAnchor editAs="oneCell">
    <xdr:from>
      <xdr:col>18</xdr:col>
      <xdr:colOff>457199</xdr:colOff>
      <xdr:row>17</xdr:row>
      <xdr:rowOff>432168</xdr:rowOff>
    </xdr:from>
    <xdr:to>
      <xdr:col>20</xdr:col>
      <xdr:colOff>261256</xdr:colOff>
      <xdr:row>18</xdr:row>
      <xdr:rowOff>391886</xdr:rowOff>
    </xdr:to>
    <xdr:sp macro="" textlink="">
      <xdr:nvSpPr>
        <xdr:cNvPr id="252" name="CustomShape 1"/>
        <xdr:cNvSpPr/>
      </xdr:nvSpPr>
      <xdr:spPr>
        <a:xfrm>
          <a:off x="12409713" y="8019511"/>
          <a:ext cx="1132114" cy="406032"/>
        </a:xfrm>
        <a:prstGeom prst="rect">
          <a:avLst/>
        </a:prstGeom>
        <a:solidFill>
          <a:schemeClr val="accent2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effectLst/>
              <a:latin typeface="Calibri"/>
            </a:rPr>
            <a:t>ออกกำลังว่ายน้ำ</a:t>
          </a:r>
          <a:endParaRPr lang="th-TH">
            <a:effectLst/>
          </a:endParaRPr>
        </a:p>
      </xdr:txBody>
    </xdr:sp>
    <xdr:clientData/>
  </xdr:twoCellAnchor>
  <xdr:twoCellAnchor>
    <xdr:from>
      <xdr:col>19</xdr:col>
      <xdr:colOff>293915</xdr:colOff>
      <xdr:row>24</xdr:row>
      <xdr:rowOff>2</xdr:rowOff>
    </xdr:from>
    <xdr:to>
      <xdr:col>22</xdr:col>
      <xdr:colOff>283029</xdr:colOff>
      <xdr:row>24</xdr:row>
      <xdr:rowOff>423456</xdr:rowOff>
    </xdr:to>
    <xdr:sp macro="" textlink="">
      <xdr:nvSpPr>
        <xdr:cNvPr id="253" name="สี่เหลี่ยมผืนผ้า 252"/>
        <xdr:cNvSpPr/>
      </xdr:nvSpPr>
      <xdr:spPr>
        <a:xfrm>
          <a:off x="12910458" y="10711545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Print</a:t>
          </a:r>
          <a:r>
            <a:rPr lang="en-US" sz="1000" baseline="0"/>
            <a:t> KU2</a:t>
          </a:r>
          <a:endParaRPr lang="th-TH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4</xdr:row>
      <xdr:rowOff>7620</xdr:rowOff>
    </xdr:from>
    <xdr:to>
      <xdr:col>7</xdr:col>
      <xdr:colOff>327660</xdr:colOff>
      <xdr:row>4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30480</xdr:colOff>
      <xdr:row>5</xdr:row>
      <xdr:rowOff>7620</xdr:rowOff>
    </xdr:from>
    <xdr:to>
      <xdr:col>7</xdr:col>
      <xdr:colOff>22860</xdr:colOff>
      <xdr:row>5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45720</xdr:colOff>
      <xdr:row>6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6</xdr:row>
      <xdr:rowOff>426720</xdr:rowOff>
    </xdr:from>
    <xdr:to>
      <xdr:col>7</xdr:col>
      <xdr:colOff>320040</xdr:colOff>
      <xdr:row>7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7</xdr:row>
      <xdr:rowOff>434340</xdr:rowOff>
    </xdr:from>
    <xdr:to>
      <xdr:col>7</xdr:col>
      <xdr:colOff>22860</xdr:colOff>
      <xdr:row>8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7620</xdr:colOff>
      <xdr:row>9</xdr:row>
      <xdr:rowOff>15240</xdr:rowOff>
    </xdr:from>
    <xdr:to>
      <xdr:col>7</xdr:col>
      <xdr:colOff>655320</xdr:colOff>
      <xdr:row>9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10</xdr:row>
      <xdr:rowOff>7620</xdr:rowOff>
    </xdr:from>
    <xdr:to>
      <xdr:col>7</xdr:col>
      <xdr:colOff>640080</xdr:colOff>
      <xdr:row>10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7</xdr:col>
      <xdr:colOff>342900</xdr:colOff>
      <xdr:row>4</xdr:row>
      <xdr:rowOff>15240</xdr:rowOff>
    </xdr:from>
    <xdr:to>
      <xdr:col>8</xdr:col>
      <xdr:colOff>312420</xdr:colOff>
      <xdr:row>4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30480</xdr:colOff>
      <xdr:row>5</xdr:row>
      <xdr:rowOff>0</xdr:rowOff>
    </xdr:from>
    <xdr:to>
      <xdr:col>8</xdr:col>
      <xdr:colOff>15240</xdr:colOff>
      <xdr:row>5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6</xdr:row>
      <xdr:rowOff>7620</xdr:rowOff>
    </xdr:from>
    <xdr:to>
      <xdr:col>8</xdr:col>
      <xdr:colOff>7620</xdr:colOff>
      <xdr:row>6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342900</xdr:colOff>
      <xdr:row>7</xdr:row>
      <xdr:rowOff>0</xdr:rowOff>
    </xdr:from>
    <xdr:to>
      <xdr:col>8</xdr:col>
      <xdr:colOff>312420</xdr:colOff>
      <xdr:row>7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22860</xdr:colOff>
      <xdr:row>8</xdr:row>
      <xdr:rowOff>0</xdr:rowOff>
    </xdr:from>
    <xdr:to>
      <xdr:col>7</xdr:col>
      <xdr:colOff>655320</xdr:colOff>
      <xdr:row>8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186146</xdr:colOff>
      <xdr:row>4</xdr:row>
      <xdr:rowOff>10886</xdr:rowOff>
    </xdr:from>
    <xdr:to>
      <xdr:col>25</xdr:col>
      <xdr:colOff>201386</xdr:colOff>
      <xdr:row>4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152399</xdr:colOff>
      <xdr:row>6</xdr:row>
      <xdr:rowOff>403859</xdr:rowOff>
    </xdr:from>
    <xdr:to>
      <xdr:col>23</xdr:col>
      <xdr:colOff>129539</xdr:colOff>
      <xdr:row>7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537755</xdr:colOff>
      <xdr:row>4</xdr:row>
      <xdr:rowOff>33746</xdr:rowOff>
    </xdr:from>
    <xdr:to>
      <xdr:col>23</xdr:col>
      <xdr:colOff>513806</xdr:colOff>
      <xdr:row>5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5</xdr:row>
      <xdr:rowOff>26126</xdr:rowOff>
    </xdr:from>
    <xdr:to>
      <xdr:col>23</xdr:col>
      <xdr:colOff>506186</xdr:colOff>
      <xdr:row>5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6</xdr:row>
      <xdr:rowOff>10886</xdr:rowOff>
    </xdr:from>
    <xdr:to>
      <xdr:col>23</xdr:col>
      <xdr:colOff>506186</xdr:colOff>
      <xdr:row>6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186146</xdr:colOff>
      <xdr:row>7</xdr:row>
      <xdr:rowOff>439782</xdr:rowOff>
    </xdr:from>
    <xdr:to>
      <xdr:col>23</xdr:col>
      <xdr:colOff>163285</xdr:colOff>
      <xdr:row>8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24</xdr:col>
      <xdr:colOff>178526</xdr:colOff>
      <xdr:row>5</xdr:row>
      <xdr:rowOff>18506</xdr:rowOff>
    </xdr:from>
    <xdr:to>
      <xdr:col>25</xdr:col>
      <xdr:colOff>193766</xdr:colOff>
      <xdr:row>5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193766</xdr:colOff>
      <xdr:row>6</xdr:row>
      <xdr:rowOff>26126</xdr:rowOff>
    </xdr:from>
    <xdr:to>
      <xdr:col>25</xdr:col>
      <xdr:colOff>209006</xdr:colOff>
      <xdr:row>6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529045</xdr:colOff>
      <xdr:row>8</xdr:row>
      <xdr:rowOff>8708</xdr:rowOff>
    </xdr:from>
    <xdr:to>
      <xdr:col>24</xdr:col>
      <xdr:colOff>544286</xdr:colOff>
      <xdr:row>8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435428</xdr:colOff>
      <xdr:row>6</xdr:row>
      <xdr:rowOff>380999</xdr:rowOff>
    </xdr:from>
    <xdr:to>
      <xdr:col>24</xdr:col>
      <xdr:colOff>411480</xdr:colOff>
      <xdr:row>7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302623</xdr:colOff>
      <xdr:row>9</xdr:row>
      <xdr:rowOff>26126</xdr:rowOff>
    </xdr:from>
    <xdr:to>
      <xdr:col>23</xdr:col>
      <xdr:colOff>317862</xdr:colOff>
      <xdr:row>9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272143</xdr:colOff>
      <xdr:row>10</xdr:row>
      <xdr:rowOff>18506</xdr:rowOff>
    </xdr:from>
    <xdr:to>
      <xdr:col>23</xdr:col>
      <xdr:colOff>287382</xdr:colOff>
      <xdr:row>10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633550</xdr:colOff>
      <xdr:row>9</xdr:row>
      <xdr:rowOff>51163</xdr:rowOff>
    </xdr:from>
    <xdr:to>
      <xdr:col>26</xdr:col>
      <xdr:colOff>274321</xdr:colOff>
      <xdr:row>10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609601</xdr:colOff>
      <xdr:row>10</xdr:row>
      <xdr:rowOff>53339</xdr:rowOff>
    </xdr:from>
    <xdr:to>
      <xdr:col>26</xdr:col>
      <xdr:colOff>219892</xdr:colOff>
      <xdr:row>11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22</xdr:col>
      <xdr:colOff>117566</xdr:colOff>
      <xdr:row>4</xdr:row>
      <xdr:rowOff>18506</xdr:rowOff>
    </xdr:from>
    <xdr:to>
      <xdr:col>22</xdr:col>
      <xdr:colOff>513806</xdr:colOff>
      <xdr:row>4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452846</xdr:colOff>
      <xdr:row>3</xdr:row>
      <xdr:rowOff>445226</xdr:rowOff>
    </xdr:from>
    <xdr:to>
      <xdr:col>24</xdr:col>
      <xdr:colOff>216626</xdr:colOff>
      <xdr:row>4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170906</xdr:colOff>
      <xdr:row>5</xdr:row>
      <xdr:rowOff>26126</xdr:rowOff>
    </xdr:from>
    <xdr:to>
      <xdr:col>22</xdr:col>
      <xdr:colOff>568235</xdr:colOff>
      <xdr:row>5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506186</xdr:colOff>
      <xdr:row>5</xdr:row>
      <xdr:rowOff>10886</xdr:rowOff>
    </xdr:from>
    <xdr:to>
      <xdr:col>24</xdr:col>
      <xdr:colOff>269966</xdr:colOff>
      <xdr:row>5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87086</xdr:colOff>
      <xdr:row>6</xdr:row>
      <xdr:rowOff>18506</xdr:rowOff>
    </xdr:from>
    <xdr:to>
      <xdr:col>22</xdr:col>
      <xdr:colOff>483326</xdr:colOff>
      <xdr:row>6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422366</xdr:colOff>
      <xdr:row>5</xdr:row>
      <xdr:rowOff>445226</xdr:rowOff>
    </xdr:from>
    <xdr:to>
      <xdr:col>24</xdr:col>
      <xdr:colOff>186146</xdr:colOff>
      <xdr:row>6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60959</xdr:colOff>
      <xdr:row>6</xdr:row>
      <xdr:rowOff>380999</xdr:rowOff>
    </xdr:from>
    <xdr:to>
      <xdr:col>23</xdr:col>
      <xdr:colOff>488768</xdr:colOff>
      <xdr:row>7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460466</xdr:colOff>
      <xdr:row>7</xdr:row>
      <xdr:rowOff>404948</xdr:rowOff>
    </xdr:from>
    <xdr:to>
      <xdr:col>22</xdr:col>
      <xdr:colOff>193766</xdr:colOff>
      <xdr:row>8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131717</xdr:colOff>
      <xdr:row>7</xdr:row>
      <xdr:rowOff>389708</xdr:rowOff>
    </xdr:from>
    <xdr:to>
      <xdr:col>23</xdr:col>
      <xdr:colOff>559525</xdr:colOff>
      <xdr:row>8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9</xdr:row>
      <xdr:rowOff>18506</xdr:rowOff>
    </xdr:from>
    <xdr:to>
      <xdr:col>21</xdr:col>
      <xdr:colOff>631372</xdr:colOff>
      <xdr:row>9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9</xdr:row>
      <xdr:rowOff>18506</xdr:rowOff>
    </xdr:from>
    <xdr:to>
      <xdr:col>22</xdr:col>
      <xdr:colOff>340723</xdr:colOff>
      <xdr:row>9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10</xdr:row>
      <xdr:rowOff>10886</xdr:rowOff>
    </xdr:from>
    <xdr:to>
      <xdr:col>21</xdr:col>
      <xdr:colOff>631372</xdr:colOff>
      <xdr:row>10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10</xdr:row>
      <xdr:rowOff>10886</xdr:rowOff>
    </xdr:from>
    <xdr:to>
      <xdr:col>22</xdr:col>
      <xdr:colOff>340723</xdr:colOff>
      <xdr:row>10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632460</xdr:colOff>
      <xdr:row>9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7620</xdr:colOff>
      <xdr:row>10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25</xdr:col>
      <xdr:colOff>128451</xdr:colOff>
      <xdr:row>8</xdr:row>
      <xdr:rowOff>31569</xdr:rowOff>
    </xdr:from>
    <xdr:to>
      <xdr:col>26</xdr:col>
      <xdr:colOff>105592</xdr:colOff>
      <xdr:row>9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10" zoomScale="70" zoomScaleNormal="70" workbookViewId="0">
      <selection activeCell="U26" sqref="U26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2" t="s">
        <v>40</v>
      </c>
      <c r="F1" s="13" t="s">
        <v>41</v>
      </c>
      <c r="G1" s="13"/>
      <c r="H1" s="13">
        <v>4500</v>
      </c>
      <c r="I1" s="13" t="s">
        <v>42</v>
      </c>
      <c r="J1" s="6" t="s">
        <v>43</v>
      </c>
      <c r="K1" s="6"/>
      <c r="L1" s="6" t="s">
        <v>44</v>
      </c>
      <c r="M1" s="13"/>
      <c r="N1" s="13" t="s">
        <v>45</v>
      </c>
      <c r="O1" s="13">
        <v>20</v>
      </c>
      <c r="P1" s="13" t="s">
        <v>46</v>
      </c>
      <c r="Q1" s="13" t="s">
        <v>47</v>
      </c>
      <c r="R1" s="13" t="s">
        <v>48</v>
      </c>
      <c r="S1" s="13">
        <v>70</v>
      </c>
      <c r="T1" s="13" t="s">
        <v>49</v>
      </c>
      <c r="U1" s="13" t="s">
        <v>50</v>
      </c>
      <c r="V1" s="13" t="s">
        <v>51</v>
      </c>
      <c r="W1" s="13">
        <v>65</v>
      </c>
      <c r="X1" s="13" t="s">
        <v>52</v>
      </c>
      <c r="Y1" s="13" t="s">
        <v>50</v>
      </c>
      <c r="Z1" s="13" t="s">
        <v>53</v>
      </c>
      <c r="AA1" s="13">
        <v>70</v>
      </c>
      <c r="AB1" s="13" t="s">
        <v>54</v>
      </c>
      <c r="AC1" s="13" t="s">
        <v>55</v>
      </c>
      <c r="AD1" s="13">
        <f>((S1+W1)*O1) + AA1</f>
        <v>2770</v>
      </c>
      <c r="AE1" t="s">
        <v>56</v>
      </c>
    </row>
    <row r="2" spans="1:31" ht="35.25" customHeight="1" x14ac:dyDescent="0.25">
      <c r="B2" t="s">
        <v>57</v>
      </c>
      <c r="C2" t="s">
        <v>58</v>
      </c>
      <c r="F2" t="s">
        <v>59</v>
      </c>
      <c r="H2" t="s">
        <v>42</v>
      </c>
      <c r="J2" s="13"/>
      <c r="K2" s="13"/>
      <c r="L2" s="13"/>
      <c r="M2" s="13"/>
      <c r="N2" s="13" t="s">
        <v>60</v>
      </c>
      <c r="O2" s="13">
        <v>4</v>
      </c>
      <c r="P2" s="13" t="s">
        <v>46</v>
      </c>
      <c r="Q2" s="13" t="s">
        <v>47</v>
      </c>
      <c r="R2" s="13" t="s">
        <v>48</v>
      </c>
      <c r="S2" s="13">
        <v>50</v>
      </c>
      <c r="T2" s="13" t="s">
        <v>49</v>
      </c>
      <c r="U2" s="13" t="s">
        <v>50</v>
      </c>
      <c r="V2" s="13" t="s">
        <v>51</v>
      </c>
      <c r="W2" s="13">
        <v>46</v>
      </c>
      <c r="X2" s="13" t="s">
        <v>52</v>
      </c>
      <c r="Y2" s="13"/>
      <c r="Z2" s="13" t="s">
        <v>61</v>
      </c>
      <c r="AA2" s="13"/>
      <c r="AB2" s="13"/>
      <c r="AC2" s="13" t="s">
        <v>55</v>
      </c>
      <c r="AD2" s="13">
        <f>((S2+W2)*O2)</f>
        <v>384</v>
      </c>
    </row>
    <row r="3" spans="1:31" ht="35.25" customHeight="1" x14ac:dyDescent="0.25">
      <c r="B3" s="14" t="s">
        <v>62</v>
      </c>
      <c r="C3" s="14"/>
      <c r="D3" s="14"/>
      <c r="E3" s="14"/>
      <c r="F3" s="15">
        <v>0.2</v>
      </c>
      <c r="G3" s="14"/>
      <c r="H3" s="14">
        <f>ROUND(F9*(20/100),0)</f>
        <v>269</v>
      </c>
    </row>
    <row r="4" spans="1:31" ht="35.25" customHeight="1" x14ac:dyDescent="0.25">
      <c r="B4" s="14" t="s">
        <v>63</v>
      </c>
      <c r="C4" s="14"/>
      <c r="D4" s="14"/>
      <c r="E4" s="14"/>
      <c r="F4" s="15">
        <v>0.2</v>
      </c>
      <c r="G4" s="14"/>
      <c r="H4" s="14">
        <f>ROUND(F9*(20/100),0)</f>
        <v>269</v>
      </c>
    </row>
    <row r="5" spans="1:31" ht="35.25" customHeight="1" x14ac:dyDescent="0.25">
      <c r="B5" s="14" t="s">
        <v>64</v>
      </c>
      <c r="C5" s="14"/>
      <c r="D5" s="14"/>
      <c r="E5" s="14"/>
      <c r="F5" s="15">
        <v>0.2</v>
      </c>
      <c r="G5" s="14"/>
      <c r="H5" s="14">
        <f>ROUND(F9*(20/100),0)</f>
        <v>269</v>
      </c>
      <c r="J5" s="14" t="s">
        <v>65</v>
      </c>
      <c r="K5" s="14"/>
      <c r="L5" s="14">
        <f>SUM(H3:H5)+H7</f>
        <v>1076</v>
      </c>
      <c r="O5" s="14" t="s">
        <v>66</v>
      </c>
      <c r="P5" s="14">
        <f>L5</f>
        <v>1076</v>
      </c>
      <c r="R5" s="5" t="s">
        <v>74</v>
      </c>
      <c r="S5">
        <f>P5*5</f>
        <v>5380</v>
      </c>
      <c r="T5" s="5" t="s">
        <v>67</v>
      </c>
    </row>
    <row r="6" spans="1:31" ht="35.25" customHeight="1" x14ac:dyDescent="0.25">
      <c r="B6" s="6" t="s">
        <v>68</v>
      </c>
      <c r="C6" s="6"/>
      <c r="D6" s="6"/>
      <c r="E6" s="6"/>
      <c r="F6" s="16">
        <v>0.15</v>
      </c>
      <c r="G6" s="6"/>
      <c r="H6" s="6">
        <f>ROUND(F9*(15/100),0)</f>
        <v>202</v>
      </c>
    </row>
    <row r="7" spans="1:31" ht="35.25" customHeight="1" x14ac:dyDescent="0.25">
      <c r="B7" s="14" t="s">
        <v>69</v>
      </c>
      <c r="C7" s="14"/>
      <c r="D7" s="14"/>
      <c r="E7" s="14"/>
      <c r="F7" s="15">
        <v>0.2</v>
      </c>
      <c r="G7" s="14"/>
      <c r="H7" s="14">
        <f>ROUND(F9*(20/100),0)</f>
        <v>269</v>
      </c>
      <c r="J7" s="6" t="s">
        <v>70</v>
      </c>
    </row>
    <row r="8" spans="1:31" ht="35.25" customHeight="1" x14ac:dyDescent="0.25">
      <c r="B8" s="6" t="s">
        <v>71</v>
      </c>
      <c r="C8" s="6"/>
      <c r="D8" s="6"/>
      <c r="E8" s="6"/>
      <c r="F8" s="16">
        <v>0.05</v>
      </c>
      <c r="G8" s="6"/>
      <c r="H8" s="6">
        <f>ROUND(F9*(5/100),0)</f>
        <v>67</v>
      </c>
      <c r="J8" s="6" t="s">
        <v>72</v>
      </c>
      <c r="K8" s="6"/>
      <c r="L8" s="6">
        <f>SUM(H6:H8)-H7</f>
        <v>269</v>
      </c>
    </row>
    <row r="9" spans="1:31" ht="35.25" customHeight="1" x14ac:dyDescent="0.25">
      <c r="B9" s="13" t="s">
        <v>73</v>
      </c>
      <c r="C9" s="13"/>
      <c r="D9" s="13"/>
      <c r="E9" s="13"/>
      <c r="F9" s="13">
        <f>H1-H9</f>
        <v>1346</v>
      </c>
      <c r="G9" s="13"/>
      <c r="H9" s="13">
        <f>AD1+AD2</f>
        <v>3154</v>
      </c>
      <c r="O9" s="6" t="s">
        <v>43</v>
      </c>
      <c r="P9" s="6">
        <f>H9+L8</f>
        <v>3423</v>
      </c>
    </row>
    <row r="10" spans="1:31" ht="35.25" customHeight="1" x14ac:dyDescent="0.25">
      <c r="A10" s="9"/>
      <c r="M10" s="6"/>
    </row>
    <row r="11" spans="1:31" ht="35.25" customHeight="1" x14ac:dyDescent="0.25">
      <c r="A11" s="1">
        <v>43313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8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10" t="s">
        <v>16</v>
      </c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>
      <c r="L20" s="2"/>
    </row>
    <row r="21" spans="1:25" ht="35.25" customHeight="1" x14ac:dyDescent="0.25">
      <c r="A21" s="1">
        <v>43313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17</v>
      </c>
      <c r="B23" s="2"/>
      <c r="C23" s="2"/>
      <c r="D23" s="2"/>
      <c r="E23" s="2"/>
      <c r="F23" s="2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8" t="s">
        <v>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10" t="s">
        <v>23</v>
      </c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43313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8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10" t="s">
        <v>30</v>
      </c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 t="s">
        <v>38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8" t="s">
        <v>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10" t="s">
        <v>37</v>
      </c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B51" s="5" t="s">
        <v>9</v>
      </c>
    </row>
    <row r="52" spans="1:25" ht="35.25" customHeight="1" x14ac:dyDescent="0.25"/>
    <row r="53" spans="1:25" ht="35.25" customHeight="1" x14ac:dyDescent="0.25"/>
    <row r="54" spans="1:25" ht="35.25" customHeight="1" x14ac:dyDescent="0.25"/>
    <row r="55" spans="1:25" ht="35.25" customHeight="1" x14ac:dyDescent="0.25"/>
    <row r="56" spans="1:25" ht="35.25" customHeight="1" x14ac:dyDescent="0.25"/>
    <row r="57" spans="1:25" ht="35.25" customHeight="1" x14ac:dyDescent="0.25"/>
    <row r="58" spans="1:25" ht="35.25" customHeight="1" x14ac:dyDescent="0.25"/>
    <row r="59" spans="1:25" ht="35.25" customHeight="1" x14ac:dyDescent="0.25"/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4"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1"/>
  <sheetViews>
    <sheetView workbookViewId="0">
      <selection activeCell="B20" sqref="B20"/>
    </sheetView>
  </sheetViews>
  <sheetFormatPr defaultRowHeight="13.2" x14ac:dyDescent="0.25"/>
  <sheetData>
    <row r="3" spans="2:26" x14ac:dyDescent="0.25">
      <c r="B3" s="1">
        <v>43313</v>
      </c>
      <c r="C3" s="17" t="s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2:26" x14ac:dyDescent="0.25">
      <c r="B4" s="2" t="s">
        <v>8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</row>
    <row r="5" spans="2:26" x14ac:dyDescent="0.25">
      <c r="B5" s="4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x14ac:dyDescent="0.25">
      <c r="B6" s="4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x14ac:dyDescent="0.25">
      <c r="B8" s="4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4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x14ac:dyDescent="0.25">
      <c r="B10" s="8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10" t="s">
        <v>7</v>
      </c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</sheetData>
  <mergeCells count="1">
    <mergeCell ref="C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created xsi:type="dcterms:W3CDTF">2018-08-10T15:41:14Z</dcterms:created>
  <dcterms:modified xsi:type="dcterms:W3CDTF">2018-08-13T12:36:25Z</dcterms:modified>
</cp:coreProperties>
</file>