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2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裁判用表B1" sheetId="8" r:id="rId8"/>
  </sheets>
  <calcPr calcId="144525"/>
</workbook>
</file>

<file path=xl/comments1.xml><?xml version="1.0" encoding="utf-8"?>
<comments xmlns="http://schemas.openxmlformats.org/spreadsheetml/2006/main">
  <authors>
    <author>顾杰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<sst xmlns="http://schemas.openxmlformats.org/spreadsheetml/2006/main" count="113">
  <si>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</si>
  <si>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</si>
  <si>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</si>
  <si>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</si>
  <si>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</si>
  <si>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</si>
  <si>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</si>
  <si>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</si>
  <si>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</si>
  <si>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</si>
  <si>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</si>
  <si>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</si>
  <si>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</si>
  <si>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</si>
  <si>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</si>
  <si>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</si>
  <si>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</si>
  <si>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</si>
  <si>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</si>
  <si>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</si>
  <si>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</si>
  <si>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</si>
  <si>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</si>
  <si>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</si>
  <si>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</si>
  <si>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</si>
  <si>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</si>
  <si>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</si>
  <si>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</si>
  <si>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</si>
  <si>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</si>
  <si>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</si>
  <si>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</si>
  <si>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</si>
  <si>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 二等奖 0.2 三等奖 0.3</t>
  </si>
  <si>
    <t>比最高轮_得分大_用时短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</si>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</sst>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#0&quot;分&quot;\ 0&quot;分&quot;00&quot;秒&quot;00"/>
    <numFmt numFmtId="177" formatCode="0.00_ "/>
    <numFmt numFmtId="178" formatCode="00&quot;圈&quot;00&quot;分&quot;00&quot;秒&quot;00"/>
    <numFmt numFmtId="179" formatCode="#0&quot;分&quot;00&quot;秒&quot;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#0&quot;圈&quot;\ 00&quot;分&quot;00&quot;秒&quot;00"/>
    <numFmt numFmtId="181" formatCode="#0&quot;得分&quot;\ 00&quot;分&quot;00&quot;秒&quot;00"/>
  </numFmts>
  <fonts count="37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2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6" fillId="35" borderId="15" applyNumberFormat="0" applyAlignment="0" applyProtection="0">
      <alignment vertical="center"/>
    </xf>
    <xf numFmtId="0" fontId="28" fillId="35" borderId="9" applyNumberFormat="0" applyAlignment="0" applyProtection="0">
      <alignment vertical="center"/>
    </xf>
    <xf numFmtId="0" fontId="30" fillId="37" borderId="10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1" fillId="0" borderId="0" xfId="49" applyFill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1" fillId="0" borderId="2" xfId="49" applyFill="1" applyBorder="1" applyAlignment="1">
      <alignment vertical="center" shrinkToFit="1"/>
    </xf>
    <xf numFmtId="0" fontId="4" fillId="0" borderId="3" xfId="49" applyFont="1" applyFill="1" applyBorder="1" applyAlignment="1">
      <alignment horizontal="center" vertical="center" shrinkToFit="1"/>
    </xf>
    <xf numFmtId="0" fontId="1" fillId="0" borderId="2" xfId="49" applyFill="1" applyBorder="1" applyAlignment="1">
      <alignment horizontal="center" vertical="center" shrinkToFit="1"/>
    </xf>
    <xf numFmtId="0" fontId="1" fillId="0" borderId="4" xfId="49" applyFill="1" applyBorder="1" applyAlignment="1">
      <alignment vertical="center" shrinkToFit="1"/>
    </xf>
    <xf numFmtId="0" fontId="4" fillId="0" borderId="2" xfId="49" applyFont="1" applyFill="1" applyBorder="1" applyAlignment="1">
      <alignment horizontal="center"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shrinkToFit="1"/>
    </xf>
    <xf numFmtId="0" fontId="1" fillId="2" borderId="2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1" fillId="2" borderId="4" xfId="49" applyFill="1" applyBorder="1" applyAlignment="1">
      <alignment vertical="center" shrinkToFit="1"/>
    </xf>
    <xf numFmtId="0" fontId="5" fillId="2" borderId="4" xfId="49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vertical="top" textRotation="255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3" borderId="0" xfId="0" applyNumberFormat="1" applyFont="1" applyFill="1" applyBorder="1" applyAlignment="1">
      <alignment vertical="center" shrinkToFit="1"/>
    </xf>
    <xf numFmtId="0" fontId="12" fillId="4" borderId="0" xfId="0" applyNumberFormat="1" applyFont="1" applyFill="1" applyAlignment="1">
      <alignment vertical="center" wrapText="1" shrinkToFit="1"/>
    </xf>
    <xf numFmtId="0" fontId="11" fillId="5" borderId="0" xfId="0" applyFont="1" applyFill="1" applyBorder="1">
      <alignment vertical="center"/>
    </xf>
    <xf numFmtId="0" fontId="10" fillId="0" borderId="0" xfId="0" applyNumberFormat="1" applyFont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vertical="center" wrapText="1" shrinkToFit="1"/>
    </xf>
    <xf numFmtId="0" fontId="13" fillId="6" borderId="0" xfId="0" applyNumberFormat="1" applyFont="1" applyFill="1" applyBorder="1" applyAlignment="1">
      <alignment horizontal="center" vertical="center" wrapText="1" shrinkToFit="1"/>
    </xf>
    <xf numFmtId="0" fontId="13" fillId="4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center" vertical="center" wrapText="1" shrinkToFit="1"/>
    </xf>
    <xf numFmtId="0" fontId="1" fillId="0" borderId="0" xfId="49" applyFont="1" applyFill="1" applyBorder="1" applyAlignment="1">
      <alignment horizontal="center" vertical="center" wrapText="1"/>
    </xf>
    <xf numFmtId="178" fontId="10" fillId="0" borderId="0" xfId="49" applyNumberFormat="1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0" fontId="10" fillId="0" borderId="0" xfId="49" applyNumberFormat="1" applyFont="1" applyFill="1" applyBorder="1" applyAlignment="1">
      <alignment horizontal="right" vertical="center" shrinkToFit="1"/>
    </xf>
    <xf numFmtId="177" fontId="10" fillId="0" borderId="0" xfId="49" applyNumberFormat="1" applyFont="1" applyFill="1" applyBorder="1" applyAlignment="1">
      <alignment horizontal="right" vertical="center" shrinkToFit="1"/>
    </xf>
    <xf numFmtId="0" fontId="10" fillId="0" borderId="0" xfId="49" applyFont="1" applyFill="1" applyBorder="1" applyAlignment="1">
      <alignment horizontal="center" vertical="center" shrinkToFit="1"/>
    </xf>
    <xf numFmtId="176" fontId="10" fillId="0" borderId="0" xfId="49" applyNumberFormat="1" applyFont="1" applyFill="1" applyBorder="1" applyAlignment="1">
      <alignment horizontal="right" vertical="center" shrinkToFit="1"/>
    </xf>
    <xf numFmtId="180" fontId="10" fillId="0" borderId="0" xfId="49" applyNumberFormat="1" applyFont="1" applyFill="1" applyBorder="1" applyAlignment="1">
      <alignment horizontal="right" vertical="center" shrinkToFit="1"/>
    </xf>
    <xf numFmtId="179" fontId="10" fillId="0" borderId="0" xfId="49" applyNumberFormat="1" applyFont="1" applyFill="1" applyBorder="1" applyAlignment="1">
      <alignment horizontal="right" vertical="center" shrinkToFit="1"/>
    </xf>
    <xf numFmtId="181" fontId="10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5" fillId="0" borderId="0" xfId="0" applyFont="1" applyAlignment="1">
      <alignment horizontal="center" vertical="center"/>
    </xf>
    <xf numFmtId="0" fontId="12" fillId="4" borderId="0" xfId="0" applyNumberFormat="1" applyFont="1" applyFill="1" applyBorder="1" applyAlignment="1">
      <alignment vertical="center" wrapText="1" shrinkToFit="1"/>
    </xf>
    <xf numFmtId="0" fontId="11" fillId="4" borderId="0" xfId="0" applyNumberFormat="1" applyFont="1" applyFill="1" applyBorder="1" applyAlignment="1">
      <alignment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6" fillId="0" borderId="0" xfId="49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vertical="center" shrinkToFit="1"/>
    </xf>
    <xf numFmtId="0" fontId="11" fillId="8" borderId="0" xfId="0" applyNumberFormat="1" applyFont="1" applyFill="1" applyAlignment="1">
      <alignment horizontal="left" vertical="center" wrapText="1"/>
    </xf>
    <xf numFmtId="0" fontId="1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11" fillId="7" borderId="7" xfId="0" applyNumberFormat="1" applyFont="1" applyFill="1" applyBorder="1" applyAlignment="1">
      <alignment vertical="center" shrinkToFit="1"/>
    </xf>
    <xf numFmtId="0" fontId="11" fillId="7" borderId="0" xfId="0" applyNumberFormat="1" applyFont="1" applyFill="1" applyAlignment="1">
      <alignment vertical="center" shrinkToFit="1"/>
    </xf>
    <xf numFmtId="0" fontId="11" fillId="7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customHeight="1" spans="1:3">
      <c r="A2" s="65" t="s">
        <v>0</v>
      </c>
      <c r="B2" s="65" t="s">
        <v>1</v>
      </c>
      <c r="C2" s="65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E7"/>
  <sheetViews>
    <sheetView workbookViewId="0">
      <selection activeCell="F1" sqref="F$1:H$1048576"/>
    </sheetView>
  </sheetViews>
  <sheetFormatPr defaultColWidth="9" defaultRowHeight="20" customHeight="1" outlineLevelRow="6" outlineLevelCol="4"/>
  <cols>
    <col min="1" max="1" width="24.875" style="61" customWidth="1"/>
    <col min="2" max="2" width="5.625" style="62" customWidth="1"/>
    <col min="3" max="3" width="10.6" style="47" customWidth="1"/>
    <col min="4" max="4" width="8.375" style="61" customWidth="1"/>
    <col min="5" max="5" width="15.875" style="61" customWidth="1"/>
  </cols>
  <sheetData>
    <row r="1" customHeight="1" spans="2:3">
      <c r="B1" s="61"/>
      <c r="C1" s="61"/>
    </row>
    <row r="2" ht="21" customHeight="1" spans="1:5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customHeight="1" spans="1:3">
      <c r="A3" s="61" t="s">
        <v>17</v>
      </c>
      <c r="B3" s="62" t="s">
        <v>18</v>
      </c>
      <c r="C3" s="47" t="s">
        <v>19</v>
      </c>
    </row>
    <row r="4" customHeight="1" spans="1:3">
      <c r="A4" s="61" t="s">
        <v>20</v>
      </c>
      <c r="B4" s="62" t="s">
        <v>21</v>
      </c>
      <c r="C4" s="47" t="s">
        <v>19</v>
      </c>
    </row>
    <row r="5" customHeight="1" spans="1:3">
      <c r="A5" s="61" t="s">
        <v>22</v>
      </c>
      <c r="B5" s="62" t="s">
        <v>23</v>
      </c>
      <c r="C5" s="47" t="s">
        <v>19</v>
      </c>
    </row>
    <row r="6" customHeight="1" spans="1:3">
      <c r="A6" s="61" t="s">
        <v>24</v>
      </c>
      <c r="B6" s="62" t="s">
        <v>25</v>
      </c>
      <c r="C6" s="47" t="s">
        <v>19</v>
      </c>
    </row>
    <row r="7" customHeight="1" spans="1:3">
      <c r="A7" s="61" t="s">
        <v>26</v>
      </c>
      <c r="B7" s="62" t="s">
        <v>27</v>
      </c>
      <c r="C7" s="47" t="s">
        <v>19</v>
      </c>
    </row>
  </sheetData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7"/>
  <sheetViews>
    <sheetView tabSelected="1" workbookViewId="0">
      <selection activeCell="D7" sqref="D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7" customWidth="1"/>
  </cols>
  <sheetData>
    <row r="1" ht="21" customHeight="1" spans="6:6">
      <c r="F1"/>
    </row>
    <row r="2" ht="19" customHeight="1" spans="1:6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ht="20" customHeight="1" spans="1:6">
      <c r="A3" s="57" t="str">
        <f>项目!A3</f>
        <v>“七彩风车小屋”拼装彩绘个人赛</v>
      </c>
      <c r="B3" s="57" t="str">
        <f>项目!B3</f>
        <v>A1</v>
      </c>
      <c r="C3" s="58"/>
      <c r="D3" s="59" t="s">
        <v>32</v>
      </c>
      <c r="E3" s="60" t="s">
        <v>33</v>
      </c>
      <c r="F3" s="47" t="s">
        <v>34</v>
      </c>
    </row>
    <row r="4" ht="20" customHeight="1" spans="1:6">
      <c r="A4" s="57" t="str">
        <f>项目!A4</f>
        <v>“缤纷童年”场景规划制作团体赛</v>
      </c>
      <c r="B4" s="57" t="str">
        <f>项目!B4</f>
        <v>A2</v>
      </c>
      <c r="C4" s="58"/>
      <c r="D4" s="59" t="s">
        <v>32</v>
      </c>
      <c r="E4" s="60" t="s">
        <v>33</v>
      </c>
      <c r="F4" s="47" t="s">
        <v>34</v>
      </c>
    </row>
    <row r="5" ht="20" customHeight="1" spans="1:6">
      <c r="A5" s="57" t="str">
        <f>项目!A5</f>
        <v>“天戈”遥控直升机障碍赛</v>
      </c>
      <c r="B5" s="57" t="str">
        <f>项目!B5</f>
        <v>B1</v>
      </c>
      <c r="C5" s="58">
        <v>5</v>
      </c>
      <c r="D5" s="59" t="s">
        <v>35</v>
      </c>
      <c r="E5" s="60" t="s">
        <v>33</v>
      </c>
      <c r="F5" s="47" t="s">
        <v>34</v>
      </c>
    </row>
    <row r="6" ht="20" customHeight="1" spans="1:6">
      <c r="A6" s="57" t="str">
        <f>项目!A6</f>
        <v>环保时装秀</v>
      </c>
      <c r="B6" s="57" t="str">
        <f>项目!B6</f>
        <v>C1</v>
      </c>
      <c r="C6" s="58"/>
      <c r="D6" s="59" t="s">
        <v>32</v>
      </c>
      <c r="E6" s="60" t="s">
        <v>33</v>
      </c>
      <c r="F6" s="47" t="s">
        <v>34</v>
      </c>
    </row>
    <row r="7" ht="20" customHeight="1" spans="1:6">
      <c r="A7" s="57" t="str">
        <f>项目!A7</f>
        <v>环保创意制作</v>
      </c>
      <c r="B7" s="57" t="str">
        <f>项目!B7</f>
        <v>C2</v>
      </c>
      <c r="C7" s="58"/>
      <c r="D7" s="59" t="s">
        <v>32</v>
      </c>
      <c r="E7" s="60" t="s">
        <v>33</v>
      </c>
      <c r="F7" s="47" t="s">
        <v>34</v>
      </c>
    </row>
  </sheetData>
  <dataValidations count="2">
    <dataValidation allowBlank="1" showInputMessage="1" showErrorMessage="1" sqref="D3:D7"/>
    <dataValidation type="list" allowBlank="1" showInputMessage="1" showErrorMessage="1" sqref="E3:E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workbookViewId="0">
      <pane xSplit="2" ySplit="2" topLeftCell="P3" activePane="bottomRight" state="frozen"/>
      <selection/>
      <selection pane="topRight"/>
      <selection pane="bottomLeft"/>
      <selection pane="bottomRight" activeCell="V11" sqref="V1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8" customWidth="1"/>
    <col min="18" max="25" width="4.125" customWidth="1"/>
    <col min="26" max="32" width="8.875" customWidth="1"/>
  </cols>
  <sheetData>
    <row r="1" ht="23" customHeight="1" spans="17:17">
      <c r="Q1" s="52"/>
    </row>
    <row r="2" ht="24" spans="1:33">
      <c r="A2" s="25" t="s">
        <v>12</v>
      </c>
      <c r="B2" s="25" t="s">
        <v>13</v>
      </c>
      <c r="C2" s="26" t="s">
        <v>36</v>
      </c>
      <c r="D2" s="26" t="s">
        <v>37</v>
      </c>
      <c r="E2" s="49" t="s">
        <v>38</v>
      </c>
      <c r="F2" s="49" t="s">
        <v>39</v>
      </c>
      <c r="G2" s="49" t="s">
        <v>40</v>
      </c>
      <c r="H2" s="50" t="s">
        <v>41</v>
      </c>
      <c r="I2" s="27" t="s">
        <v>42</v>
      </c>
      <c r="J2" s="27" t="s">
        <v>43</v>
      </c>
      <c r="K2" s="27" t="s">
        <v>44</v>
      </c>
      <c r="L2" s="27" t="s">
        <v>45</v>
      </c>
      <c r="M2" s="27" t="s">
        <v>46</v>
      </c>
      <c r="N2" s="27" t="s">
        <v>47</v>
      </c>
      <c r="O2" s="27" t="s">
        <v>48</v>
      </c>
      <c r="P2" s="27" t="s">
        <v>49</v>
      </c>
      <c r="Q2" s="31" t="s">
        <v>50</v>
      </c>
      <c r="R2" s="32" t="s">
        <v>51</v>
      </c>
      <c r="S2" s="32" t="s">
        <v>52</v>
      </c>
      <c r="T2" s="32" t="s">
        <v>53</v>
      </c>
      <c r="U2" s="32" t="s">
        <v>54</v>
      </c>
      <c r="V2" s="32" t="s">
        <v>55</v>
      </c>
      <c r="W2" s="32" t="s">
        <v>56</v>
      </c>
      <c r="X2" s="32" t="s">
        <v>57</v>
      </c>
      <c r="Y2" s="32" t="s">
        <v>58</v>
      </c>
      <c r="Z2" s="27" t="s">
        <v>59</v>
      </c>
      <c r="AA2" s="27" t="s">
        <v>60</v>
      </c>
      <c r="AB2" s="27" t="s">
        <v>61</v>
      </c>
      <c r="AC2" s="27" t="s">
        <v>62</v>
      </c>
      <c r="AD2" s="27" t="s">
        <v>63</v>
      </c>
      <c r="AE2" s="27" t="s">
        <v>64</v>
      </c>
      <c r="AF2" s="27" t="s">
        <v>65</v>
      </c>
      <c r="AG2" s="27" t="s">
        <v>66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51">
        <v>2</v>
      </c>
      <c r="F3" s="51" t="s">
        <v>67</v>
      </c>
      <c r="G3" s="51" t="s">
        <v>68</v>
      </c>
      <c r="H3" s="24" t="s">
        <v>69</v>
      </c>
      <c r="I3" s="30" t="s">
        <v>70</v>
      </c>
      <c r="J3" s="30" t="s">
        <v>14</v>
      </c>
      <c r="L3" s="24" t="s">
        <v>71</v>
      </c>
      <c r="M3" s="24" t="s">
        <v>72</v>
      </c>
      <c r="N3" s="33" t="s">
        <v>73</v>
      </c>
      <c r="O3" s="34"/>
      <c r="P3" s="33" t="s">
        <v>74</v>
      </c>
      <c r="Q3" s="35">
        <f t="shared" ref="Q3:Q7" si="0">SUM(R3:Y3)</f>
        <v>84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75</v>
      </c>
      <c r="AA3" s="39" t="s">
        <v>76</v>
      </c>
      <c r="AB3" s="39" t="s">
        <v>77</v>
      </c>
      <c r="AC3" s="39" t="s">
        <v>78</v>
      </c>
      <c r="AD3" s="39" t="s">
        <v>79</v>
      </c>
      <c r="AE3" s="42"/>
      <c r="AF3" s="42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51">
        <v>2</v>
      </c>
      <c r="F4" s="51" t="s">
        <v>67</v>
      </c>
      <c r="G4" s="51" t="s">
        <v>68</v>
      </c>
      <c r="H4" s="24" t="s">
        <v>69</v>
      </c>
      <c r="I4" s="30" t="s">
        <v>70</v>
      </c>
      <c r="J4" s="30" t="s">
        <v>14</v>
      </c>
      <c r="L4" s="24" t="s">
        <v>71</v>
      </c>
      <c r="M4" s="24" t="s">
        <v>72</v>
      </c>
      <c r="N4" s="33" t="s">
        <v>73</v>
      </c>
      <c r="O4" s="34"/>
      <c r="P4" s="33" t="s">
        <v>74</v>
      </c>
      <c r="Q4" s="35">
        <f t="shared" si="0"/>
        <v>94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75</v>
      </c>
      <c r="AA4" s="39" t="s">
        <v>76</v>
      </c>
      <c r="AB4" s="39" t="s">
        <v>77</v>
      </c>
      <c r="AC4" s="39" t="s">
        <v>78</v>
      </c>
      <c r="AD4" s="39" t="s">
        <v>79</v>
      </c>
      <c r="AE4" s="42"/>
      <c r="AF4" s="42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51">
        <v>3</v>
      </c>
      <c r="F5" s="51" t="s">
        <v>67</v>
      </c>
      <c r="G5" s="51" t="s">
        <v>68</v>
      </c>
      <c r="H5" s="24" t="s">
        <v>69</v>
      </c>
      <c r="I5" s="30" t="s">
        <v>70</v>
      </c>
      <c r="J5" s="30" t="s">
        <v>14</v>
      </c>
      <c r="K5" s="24" t="s">
        <v>16</v>
      </c>
      <c r="L5" s="24" t="s">
        <v>71</v>
      </c>
      <c r="M5" s="24" t="s">
        <v>72</v>
      </c>
      <c r="N5" s="33" t="s">
        <v>73</v>
      </c>
      <c r="O5" s="34"/>
      <c r="P5" s="33" t="s">
        <v>74</v>
      </c>
      <c r="Q5" s="35">
        <f t="shared" si="0"/>
        <v>90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75</v>
      </c>
      <c r="AA5" s="39" t="s">
        <v>76</v>
      </c>
      <c r="AB5" s="39" t="s">
        <v>77</v>
      </c>
      <c r="AC5" s="39" t="s">
        <v>78</v>
      </c>
      <c r="AD5" s="39" t="s">
        <v>79</v>
      </c>
      <c r="AE5" s="42"/>
      <c r="AF5" s="42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51">
        <v>2</v>
      </c>
      <c r="F6" s="51" t="s">
        <v>67</v>
      </c>
      <c r="G6" s="51" t="s">
        <v>68</v>
      </c>
      <c r="H6" s="24" t="s">
        <v>69</v>
      </c>
      <c r="I6" s="30" t="s">
        <v>70</v>
      </c>
      <c r="J6" s="30" t="s">
        <v>14</v>
      </c>
      <c r="L6" s="24" t="s">
        <v>71</v>
      </c>
      <c r="M6" s="24" t="s">
        <v>72</v>
      </c>
      <c r="N6" s="33" t="s">
        <v>73</v>
      </c>
      <c r="O6" s="34"/>
      <c r="P6" s="33" t="s">
        <v>74</v>
      </c>
      <c r="Q6" s="35">
        <f t="shared" si="0"/>
        <v>84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75</v>
      </c>
      <c r="AA6" s="39" t="s">
        <v>76</v>
      </c>
      <c r="AB6" s="39" t="s">
        <v>77</v>
      </c>
      <c r="AC6" s="39" t="s">
        <v>78</v>
      </c>
      <c r="AD6" s="39" t="s">
        <v>79</v>
      </c>
      <c r="AE6" s="42"/>
      <c r="AF6" s="42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51">
        <v>2</v>
      </c>
      <c r="F7" s="51" t="s">
        <v>67</v>
      </c>
      <c r="G7" s="51" t="s">
        <v>68</v>
      </c>
      <c r="H7" s="24" t="s">
        <v>69</v>
      </c>
      <c r="I7" s="30" t="s">
        <v>70</v>
      </c>
      <c r="J7" s="30" t="s">
        <v>14</v>
      </c>
      <c r="L7" s="24" t="s">
        <v>71</v>
      </c>
      <c r="M7" s="24" t="s">
        <v>72</v>
      </c>
      <c r="N7" s="33" t="s">
        <v>73</v>
      </c>
      <c r="O7" s="34"/>
      <c r="P7" s="33" t="s">
        <v>74</v>
      </c>
      <c r="Q7" s="35">
        <f t="shared" si="0"/>
        <v>84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75</v>
      </c>
      <c r="AA7" s="39" t="s">
        <v>76</v>
      </c>
      <c r="AB7" s="39" t="s">
        <v>77</v>
      </c>
      <c r="AC7" s="39" t="s">
        <v>78</v>
      </c>
      <c r="AD7" s="39" t="s">
        <v>79</v>
      </c>
      <c r="AE7" s="42"/>
      <c r="AF7" s="42"/>
    </row>
    <row r="8" s="24" customFormat="1" ht="28" customHeight="1" spans="5:32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ht="28" customHeight="1" spans="1:32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ht="28" customHeight="1" spans="1:32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ht="28" customHeight="1" spans="1:32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ht="28" customHeight="1" spans="1:32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workbookViewId="0">
      <pane xSplit="2" ySplit="2" topLeftCell="N3" activePane="bottomRight" state="frozen"/>
      <selection/>
      <selection pane="topRight"/>
      <selection pane="bottomLeft"/>
      <selection pane="bottomRight" activeCell="AB6" sqref="AB3:AB4 AB6:AB7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25" t="s">
        <v>12</v>
      </c>
      <c r="B2" s="25" t="s">
        <v>13</v>
      </c>
      <c r="C2" s="26" t="s">
        <v>36</v>
      </c>
      <c r="D2" s="26" t="s">
        <v>37</v>
      </c>
      <c r="E2" s="27" t="s">
        <v>42</v>
      </c>
      <c r="F2" s="27" t="s">
        <v>43</v>
      </c>
      <c r="G2" s="27" t="s">
        <v>44</v>
      </c>
      <c r="H2" s="27" t="s">
        <v>45</v>
      </c>
      <c r="I2" s="27" t="s">
        <v>46</v>
      </c>
      <c r="J2" s="27" t="s">
        <v>47</v>
      </c>
      <c r="K2" s="27" t="s">
        <v>48</v>
      </c>
      <c r="L2" s="27" t="s">
        <v>49</v>
      </c>
      <c r="M2" s="27" t="s">
        <v>80</v>
      </c>
      <c r="N2" s="31" t="s">
        <v>50</v>
      </c>
      <c r="O2" s="32" t="s">
        <v>51</v>
      </c>
      <c r="P2" s="32" t="s">
        <v>52</v>
      </c>
      <c r="Q2" s="32" t="s">
        <v>53</v>
      </c>
      <c r="R2" s="32" t="s">
        <v>54</v>
      </c>
      <c r="S2" s="32" t="s">
        <v>55</v>
      </c>
      <c r="T2" s="32" t="s">
        <v>56</v>
      </c>
      <c r="U2" s="32" t="s">
        <v>57</v>
      </c>
      <c r="V2" s="32" t="s">
        <v>58</v>
      </c>
      <c r="W2" s="32" t="s">
        <v>81</v>
      </c>
      <c r="X2" s="27" t="s">
        <v>59</v>
      </c>
      <c r="Y2" s="27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82</v>
      </c>
      <c r="AG2" s="32" t="s">
        <v>83</v>
      </c>
    </row>
    <row r="3" s="24" customFormat="1" ht="28" customHeight="1" spans="1:33">
      <c r="A3" s="28" t="str">
        <f>项目!A3</f>
        <v>“七彩风车小屋”拼装彩绘个人赛</v>
      </c>
      <c r="B3" s="24" t="str">
        <f>项目!B3</f>
        <v>A1</v>
      </c>
      <c r="C3" s="29">
        <v>30</v>
      </c>
      <c r="D3" s="24">
        <v>20</v>
      </c>
      <c r="E3" s="30" t="s">
        <v>70</v>
      </c>
      <c r="F3" s="24" t="s">
        <v>72</v>
      </c>
      <c r="G3" s="24" t="s">
        <v>71</v>
      </c>
      <c r="H3" s="24" t="s">
        <v>84</v>
      </c>
      <c r="I3" s="33" t="s">
        <v>73</v>
      </c>
      <c r="J3" s="34"/>
      <c r="K3" s="34" t="s">
        <v>85</v>
      </c>
      <c r="L3" s="34" t="s">
        <v>86</v>
      </c>
      <c r="M3" s="33" t="s">
        <v>74</v>
      </c>
      <c r="N3" s="35">
        <f t="shared" ref="N3:N7" si="0">SUM(O3:W3)</f>
        <v>80</v>
      </c>
      <c r="O3" s="36">
        <v>25</v>
      </c>
      <c r="P3" s="36">
        <v>6</v>
      </c>
      <c r="Q3" s="36">
        <v>8</v>
      </c>
      <c r="R3" s="36">
        <v>15</v>
      </c>
      <c r="S3" s="36">
        <v>10</v>
      </c>
      <c r="T3" s="36"/>
      <c r="U3" s="36">
        <v>5</v>
      </c>
      <c r="V3" s="36">
        <v>6</v>
      </c>
      <c r="W3" s="36">
        <v>5</v>
      </c>
      <c r="X3" s="37" t="s">
        <v>75</v>
      </c>
      <c r="Y3" s="39" t="s">
        <v>79</v>
      </c>
      <c r="Z3" s="39" t="s">
        <v>78</v>
      </c>
      <c r="AA3" s="39" t="s">
        <v>87</v>
      </c>
      <c r="AB3" s="40" t="s">
        <v>88</v>
      </c>
      <c r="AC3" s="41"/>
      <c r="AD3" s="42" t="s">
        <v>89</v>
      </c>
      <c r="AE3" s="42" t="s">
        <v>90</v>
      </c>
      <c r="AF3" s="28"/>
      <c r="AG3" s="47"/>
    </row>
    <row r="4" s="24" customFormat="1" ht="28" customHeight="1" spans="1:33">
      <c r="A4" s="28" t="str">
        <f>项目!A4</f>
        <v>“缤纷童年”场景规划制作团体赛</v>
      </c>
      <c r="B4" s="24" t="str">
        <f>项目!B4</f>
        <v>A2</v>
      </c>
      <c r="C4" s="29">
        <v>30</v>
      </c>
      <c r="D4" s="24">
        <v>20</v>
      </c>
      <c r="E4" s="30" t="s">
        <v>70</v>
      </c>
      <c r="F4" s="24" t="s">
        <v>72</v>
      </c>
      <c r="G4" s="24" t="s">
        <v>71</v>
      </c>
      <c r="H4" s="24" t="s">
        <v>84</v>
      </c>
      <c r="I4" s="33" t="s">
        <v>73</v>
      </c>
      <c r="J4" s="34"/>
      <c r="K4" s="34" t="s">
        <v>85</v>
      </c>
      <c r="L4" s="34" t="s">
        <v>86</v>
      </c>
      <c r="M4" s="33" t="s">
        <v>74</v>
      </c>
      <c r="N4" s="35">
        <f t="shared" si="0"/>
        <v>87</v>
      </c>
      <c r="O4" s="36">
        <v>25</v>
      </c>
      <c r="P4" s="36">
        <v>6</v>
      </c>
      <c r="Q4" s="36">
        <v>20</v>
      </c>
      <c r="R4" s="36">
        <v>15</v>
      </c>
      <c r="S4" s="36">
        <v>5</v>
      </c>
      <c r="T4" s="36"/>
      <c r="U4" s="36">
        <v>5</v>
      </c>
      <c r="V4" s="36">
        <v>6</v>
      </c>
      <c r="W4" s="36">
        <v>5</v>
      </c>
      <c r="X4" s="38" t="s">
        <v>75</v>
      </c>
      <c r="Y4" s="39" t="s">
        <v>79</v>
      </c>
      <c r="Z4" s="39" t="s">
        <v>78</v>
      </c>
      <c r="AA4" s="39" t="s">
        <v>87</v>
      </c>
      <c r="AB4" s="40" t="s">
        <v>88</v>
      </c>
      <c r="AC4" s="41"/>
      <c r="AD4" s="42" t="s">
        <v>89</v>
      </c>
      <c r="AE4" s="42" t="s">
        <v>90</v>
      </c>
      <c r="AF4" s="28"/>
      <c r="AG4" s="47"/>
    </row>
    <row r="5" s="24" customFormat="1" ht="28" customHeight="1" spans="1:33">
      <c r="A5" s="28" t="str">
        <f>项目!A5</f>
        <v>“天戈”遥控直升机障碍赛</v>
      </c>
      <c r="B5" s="24" t="str">
        <f>项目!B5</f>
        <v>B1</v>
      </c>
      <c r="C5" s="29">
        <v>30</v>
      </c>
      <c r="D5" s="24">
        <v>20</v>
      </c>
      <c r="E5" s="30" t="s">
        <v>70</v>
      </c>
      <c r="F5" s="24" t="s">
        <v>72</v>
      </c>
      <c r="G5" s="24" t="s">
        <v>71</v>
      </c>
      <c r="H5" s="24" t="s">
        <v>84</v>
      </c>
      <c r="I5" s="33" t="s">
        <v>91</v>
      </c>
      <c r="J5" s="33" t="s">
        <v>91</v>
      </c>
      <c r="K5" s="34" t="s">
        <v>85</v>
      </c>
      <c r="L5" s="34" t="s">
        <v>86</v>
      </c>
      <c r="M5" s="33" t="s">
        <v>74</v>
      </c>
      <c r="N5" s="35">
        <f t="shared" si="0"/>
        <v>94</v>
      </c>
      <c r="O5" s="36">
        <v>20</v>
      </c>
      <c r="P5" s="36">
        <v>6</v>
      </c>
      <c r="Q5" s="36">
        <v>8</v>
      </c>
      <c r="R5" s="36">
        <v>8</v>
      </c>
      <c r="S5" s="36">
        <v>18</v>
      </c>
      <c r="T5" s="36">
        <v>18</v>
      </c>
      <c r="U5" s="36">
        <v>5</v>
      </c>
      <c r="V5" s="36">
        <v>6</v>
      </c>
      <c r="W5" s="36">
        <v>5</v>
      </c>
      <c r="X5" s="38" t="s">
        <v>75</v>
      </c>
      <c r="Y5" s="39" t="s">
        <v>79</v>
      </c>
      <c r="Z5" s="39" t="s">
        <v>78</v>
      </c>
      <c r="AA5" s="39" t="s">
        <v>87</v>
      </c>
      <c r="AB5" s="43" t="s">
        <v>88</v>
      </c>
      <c r="AC5" s="43" t="s">
        <v>92</v>
      </c>
      <c r="AD5" s="42" t="s">
        <v>89</v>
      </c>
      <c r="AE5" s="42" t="s">
        <v>90</v>
      </c>
      <c r="AF5" s="28" t="s">
        <v>93</v>
      </c>
      <c r="AG5" s="47"/>
    </row>
    <row r="6" s="24" customFormat="1" ht="28" customHeight="1" spans="1:33">
      <c r="A6" s="28" t="str">
        <f>项目!A6</f>
        <v>环保时装秀</v>
      </c>
      <c r="B6" s="24" t="str">
        <f>项目!B6</f>
        <v>C1</v>
      </c>
      <c r="C6" s="29">
        <v>30</v>
      </c>
      <c r="D6" s="24">
        <v>20</v>
      </c>
      <c r="E6" s="30" t="s">
        <v>70</v>
      </c>
      <c r="F6" s="24" t="s">
        <v>72</v>
      </c>
      <c r="G6" s="24" t="s">
        <v>71</v>
      </c>
      <c r="H6" s="24" t="s">
        <v>84</v>
      </c>
      <c r="I6" s="33" t="s">
        <v>73</v>
      </c>
      <c r="J6" s="34"/>
      <c r="K6" s="34" t="s">
        <v>85</v>
      </c>
      <c r="L6" s="34" t="s">
        <v>86</v>
      </c>
      <c r="M6" s="33" t="s">
        <v>74</v>
      </c>
      <c r="N6" s="35">
        <f t="shared" si="0"/>
        <v>80</v>
      </c>
      <c r="O6" s="36">
        <v>25</v>
      </c>
      <c r="P6" s="36">
        <v>6</v>
      </c>
      <c r="Q6" s="36">
        <v>8</v>
      </c>
      <c r="R6" s="36">
        <v>15</v>
      </c>
      <c r="S6" s="36">
        <v>10</v>
      </c>
      <c r="T6" s="36"/>
      <c r="U6" s="36">
        <v>5</v>
      </c>
      <c r="V6" s="36">
        <v>6</v>
      </c>
      <c r="W6" s="36">
        <v>5</v>
      </c>
      <c r="X6" s="38" t="s">
        <v>75</v>
      </c>
      <c r="Y6" s="39" t="s">
        <v>79</v>
      </c>
      <c r="Z6" s="39" t="s">
        <v>78</v>
      </c>
      <c r="AA6" s="39" t="s">
        <v>87</v>
      </c>
      <c r="AB6" s="40" t="s">
        <v>88</v>
      </c>
      <c r="AC6" s="41"/>
      <c r="AD6" s="42" t="s">
        <v>89</v>
      </c>
      <c r="AE6" s="42" t="s">
        <v>90</v>
      </c>
      <c r="AF6" s="28"/>
      <c r="AG6" s="47"/>
    </row>
    <row r="7" s="24" customFormat="1" ht="28" customHeight="1" spans="1:33">
      <c r="A7" s="28" t="str">
        <f>项目!A7</f>
        <v>环保创意制作</v>
      </c>
      <c r="B7" s="24" t="str">
        <f>项目!B7</f>
        <v>C2</v>
      </c>
      <c r="C7" s="29">
        <v>30</v>
      </c>
      <c r="D7" s="24">
        <v>20</v>
      </c>
      <c r="E7" s="30" t="s">
        <v>70</v>
      </c>
      <c r="F7" s="24" t="s">
        <v>72</v>
      </c>
      <c r="G7" s="24" t="s">
        <v>71</v>
      </c>
      <c r="H7" s="24" t="s">
        <v>84</v>
      </c>
      <c r="I7" s="33" t="s">
        <v>73</v>
      </c>
      <c r="J7" s="34"/>
      <c r="K7" s="34" t="s">
        <v>85</v>
      </c>
      <c r="L7" s="34" t="s">
        <v>86</v>
      </c>
      <c r="M7" s="33" t="s">
        <v>74</v>
      </c>
      <c r="N7" s="35">
        <f t="shared" si="0"/>
        <v>80</v>
      </c>
      <c r="O7" s="36">
        <v>25</v>
      </c>
      <c r="P7" s="36">
        <v>6</v>
      </c>
      <c r="Q7" s="36">
        <v>8</v>
      </c>
      <c r="R7" s="36">
        <v>15</v>
      </c>
      <c r="S7" s="36">
        <v>10</v>
      </c>
      <c r="T7" s="36"/>
      <c r="U7" s="36">
        <v>5</v>
      </c>
      <c r="V7" s="36">
        <v>6</v>
      </c>
      <c r="W7" s="36">
        <v>5</v>
      </c>
      <c r="X7" s="38" t="s">
        <v>75</v>
      </c>
      <c r="Y7" s="39" t="s">
        <v>79</v>
      </c>
      <c r="Z7" s="39" t="s">
        <v>78</v>
      </c>
      <c r="AA7" s="39" t="s">
        <v>87</v>
      </c>
      <c r="AB7" s="40" t="s">
        <v>88</v>
      </c>
      <c r="AC7" s="41"/>
      <c r="AD7" s="42" t="s">
        <v>89</v>
      </c>
      <c r="AE7" s="42" t="s">
        <v>90</v>
      </c>
      <c r="AF7" s="28"/>
      <c r="AG7" s="47"/>
    </row>
    <row r="8" s="24" customFormat="1" ht="28" customHeight="1" spans="3:33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ht="28" customHeight="1" spans="1:33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ht="28" customHeight="1" spans="1:33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ht="28" customHeight="1" spans="1:33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ht="28" customHeight="1" spans="1:33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20" t="s">
        <v>94</v>
      </c>
    </row>
    <row r="2" ht="407" customHeight="1" spans="1:7">
      <c r="A2" s="21" t="s">
        <v>95</v>
      </c>
      <c r="G2" s="22"/>
    </row>
    <row r="3" ht="33" spans="1:1">
      <c r="A3" s="23" t="s">
        <v>96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97</v>
      </c>
    </row>
    <row r="2" spans="1:1">
      <c r="A2" t="s">
        <v>98</v>
      </c>
    </row>
    <row r="5" spans="1:1">
      <c r="A5" t="s">
        <v>99</v>
      </c>
    </row>
    <row r="6" spans="1:1">
      <c r="A6" t="s">
        <v>100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>
      <c r="A1" s="1"/>
      <c r="B1" s="1"/>
      <c r="C1" s="1"/>
      <c r="D1" s="1"/>
      <c r="E1" s="1"/>
      <c r="F1" s="2" t="s">
        <v>101</v>
      </c>
      <c r="G1" s="2"/>
      <c r="H1" s="2"/>
      <c r="I1" s="2"/>
      <c r="J1" s="2"/>
      <c r="K1" s="2"/>
      <c r="L1" s="2"/>
      <c r="M1" s="2"/>
      <c r="N1" s="2"/>
      <c r="O1" s="2" t="s">
        <v>102</v>
      </c>
      <c r="P1" s="2"/>
      <c r="Q1" s="2"/>
      <c r="R1" s="2"/>
      <c r="S1" s="2"/>
      <c r="T1" s="2"/>
      <c r="U1" s="2"/>
      <c r="V1" s="2"/>
      <c r="W1" s="2"/>
      <c r="X1" s="1"/>
    </row>
    <row r="2" ht="27" customHeight="1" spans="1:24">
      <c r="A2" s="3" t="s">
        <v>70</v>
      </c>
      <c r="B2" s="4" t="s">
        <v>14</v>
      </c>
      <c r="C2" s="5" t="s">
        <v>16</v>
      </c>
      <c r="D2" s="6" t="s">
        <v>72</v>
      </c>
      <c r="E2" s="5" t="s">
        <v>71</v>
      </c>
      <c r="F2" s="7" t="s">
        <v>103</v>
      </c>
      <c r="G2" s="7" t="s">
        <v>104</v>
      </c>
      <c r="H2" s="7" t="s">
        <v>105</v>
      </c>
      <c r="I2" s="7" t="s">
        <v>106</v>
      </c>
      <c r="J2" s="7" t="s">
        <v>107</v>
      </c>
      <c r="K2" s="7" t="s">
        <v>108</v>
      </c>
      <c r="L2" s="13" t="s">
        <v>109</v>
      </c>
      <c r="M2" s="13" t="s">
        <v>110</v>
      </c>
      <c r="N2" s="13" t="s">
        <v>111</v>
      </c>
      <c r="O2" s="14" t="s">
        <v>103</v>
      </c>
      <c r="P2" s="14" t="s">
        <v>104</v>
      </c>
      <c r="Q2" s="14" t="s">
        <v>105</v>
      </c>
      <c r="R2" s="14" t="s">
        <v>106</v>
      </c>
      <c r="S2" s="14" t="s">
        <v>107</v>
      </c>
      <c r="T2" s="14" t="s">
        <v>108</v>
      </c>
      <c r="U2" s="17" t="s">
        <v>109</v>
      </c>
      <c r="V2" s="17" t="s">
        <v>110</v>
      </c>
      <c r="W2" s="17" t="s">
        <v>111</v>
      </c>
      <c r="X2" s="5" t="s">
        <v>74</v>
      </c>
    </row>
    <row r="3" ht="25" customHeight="1" spans="1:24">
      <c r="A3" s="8" t="s">
        <v>75</v>
      </c>
      <c r="B3" s="9" t="s">
        <v>76</v>
      </c>
      <c r="C3" s="10" t="s">
        <v>77</v>
      </c>
      <c r="D3" s="11" t="s">
        <v>79</v>
      </c>
      <c r="E3" s="12" t="s">
        <v>78</v>
      </c>
      <c r="F3" s="8"/>
      <c r="G3" s="8"/>
      <c r="H3" s="8"/>
      <c r="I3" s="8"/>
      <c r="J3" s="8"/>
      <c r="K3" s="8"/>
      <c r="L3" s="11"/>
      <c r="M3" s="11"/>
      <c r="N3" s="15" t="s">
        <v>112</v>
      </c>
      <c r="O3" s="16"/>
      <c r="P3" s="16"/>
      <c r="Q3" s="16"/>
      <c r="R3" s="16"/>
      <c r="S3" s="16"/>
      <c r="T3" s="16"/>
      <c r="U3" s="18"/>
      <c r="V3" s="18"/>
      <c r="W3" s="19" t="s">
        <v>112</v>
      </c>
      <c r="X3" s="8"/>
    </row>
  </sheetData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2016-05-15T12:03:46Z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