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X9 Pro/Recovered Data  - EXFAT/MT_RESEARCH/2D_Petrology/mineral_conductivity/mineralconductivities/test/"/>
    </mc:Choice>
  </mc:AlternateContent>
  <xr:revisionPtr revIDLastSave="0" documentId="8_{673E85B5-CA5F-B748-8F67-8DF124AB6D4C}" xr6:coauthVersionLast="47" xr6:coauthVersionMax="47" xr10:uidLastSave="{00000000-0000-0000-0000-000000000000}"/>
  <bookViews>
    <workbookView xWindow="0" yWindow="520" windowWidth="28800" windowHeight="16680" xr2:uid="{EF1EAB3C-7106-8347-9382-DA47A6680CFD}"/>
  </bookViews>
  <sheets>
    <sheet name="test_databa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L29" i="1" l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 l="1"/>
</calcChain>
</file>

<file path=xl/sharedStrings.xml><?xml version="1.0" encoding="utf-8"?>
<sst xmlns="http://purl.oclc.org/ooxml/spreadsheetml/main" count="647" uniqueCount="218">
  <si>
    <t>Title</t>
  </si>
  <si>
    <t>Author</t>
  </si>
  <si>
    <t>Year</t>
  </si>
  <si>
    <t>DOI</t>
  </si>
  <si>
    <t>Description</t>
  </si>
  <si>
    <t>Eq ID</t>
  </si>
  <si>
    <t>arrhenious_simple</t>
  </si>
  <si>
    <t>Water Min</t>
  </si>
  <si>
    <t>Water Max</t>
  </si>
  <si>
    <t>Water Average</t>
  </si>
  <si>
    <t>Iron Min</t>
  </si>
  <si>
    <t>Iron Max</t>
  </si>
  <si>
    <t>Iron Average</t>
  </si>
  <si>
    <t>Crystal Direction</t>
  </si>
  <si>
    <t>a</t>
  </si>
  <si>
    <t>d</t>
  </si>
  <si>
    <t>e</t>
  </si>
  <si>
    <t>Water units</t>
  </si>
  <si>
    <t>isotropic</t>
  </si>
  <si>
    <t>fO2 buffers used</t>
  </si>
  <si>
    <t>Sample Type</t>
  </si>
  <si>
    <t>Phase Type</t>
  </si>
  <si>
    <t>arrhenious_log_fO2</t>
  </si>
  <si>
    <t>f</t>
  </si>
  <si>
    <t>h</t>
  </si>
  <si>
    <t>water calibration</t>
  </si>
  <si>
    <t>paterson</t>
  </si>
  <si>
    <t>wtpct</t>
  </si>
  <si>
    <t>water_exponent_arrhenious</t>
  </si>
  <si>
    <t>Iron units</t>
  </si>
  <si>
    <t xml:space="preserve">Mo–MoO2 </t>
  </si>
  <si>
    <t>water_exponent_arrhenious_pressure</t>
  </si>
  <si>
    <t>preexp_log</t>
  </si>
  <si>
    <t>preexp</t>
  </si>
  <si>
    <t>exponent</t>
  </si>
  <si>
    <t>enthalpy</t>
  </si>
  <si>
    <t>const</t>
  </si>
  <si>
    <t>b_uncertainty</t>
  </si>
  <si>
    <t>c_uncertainty</t>
  </si>
  <si>
    <t>d_uncertainty</t>
  </si>
  <si>
    <t>e_uncertainty</t>
  </si>
  <si>
    <t>f_uncertainty</t>
  </si>
  <si>
    <t>h_uncertainty</t>
  </si>
  <si>
    <t>arrhenious_preexp_parameterized</t>
  </si>
  <si>
    <t>arrhenious_pressure</t>
  </si>
  <si>
    <t>single_value</t>
  </si>
  <si>
    <t>arrhenious_fugacity</t>
  </si>
  <si>
    <t>seo3_eq</t>
  </si>
  <si>
    <t>g</t>
  </si>
  <si>
    <t>g_uncertainty</t>
  </si>
  <si>
    <t>h_description</t>
  </si>
  <si>
    <t>c_description</t>
  </si>
  <si>
    <t>d_description</t>
  </si>
  <si>
    <t>e_description</t>
  </si>
  <si>
    <t>f_description</t>
  </si>
  <si>
    <t>g_description</t>
  </si>
  <si>
    <t>i</t>
  </si>
  <si>
    <t>i_uncertainty</t>
  </si>
  <si>
    <t>i_description</t>
  </si>
  <si>
    <t>j</t>
  </si>
  <si>
    <t>j_uncertainty</t>
  </si>
  <si>
    <t>j_description</t>
  </si>
  <si>
    <t>k</t>
  </si>
  <si>
    <t>k_uncertainty</t>
  </si>
  <si>
    <t>k_description</t>
  </si>
  <si>
    <t>L</t>
  </si>
  <si>
    <t>L_uncertainty</t>
  </si>
  <si>
    <t>L_description</t>
  </si>
  <si>
    <t>m</t>
  </si>
  <si>
    <t>m_uncertainty</t>
  </si>
  <si>
    <t>m_description</t>
  </si>
  <si>
    <t>n</t>
  </si>
  <si>
    <t>n_uncertainty</t>
  </si>
  <si>
    <t>n_description</t>
  </si>
  <si>
    <t>O</t>
  </si>
  <si>
    <t>O_description</t>
  </si>
  <si>
    <t>p</t>
  </si>
  <si>
    <t>p_uncertainty</t>
  </si>
  <si>
    <t>p_description</t>
  </si>
  <si>
    <t>nerst_einstien_3</t>
  </si>
  <si>
    <t>full fit</t>
  </si>
  <si>
    <t>Complete or Partial Fit</t>
  </si>
  <si>
    <t>Composite or single</t>
  </si>
  <si>
    <t>single</t>
  </si>
  <si>
    <t>a_uncertainty</t>
  </si>
  <si>
    <t>arrhenious_logfO2_2</t>
  </si>
  <si>
    <t>iron_preexp_enthalpy_arrhenious</t>
  </si>
  <si>
    <t>iron_water_arrhenious1</t>
  </si>
  <si>
    <t>iron_water_arrhenious2</t>
  </si>
  <si>
    <t>nerst_einstein1</t>
  </si>
  <si>
    <t>Entry ID</t>
  </si>
  <si>
    <t>Publication 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</si>
  <si>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</si>
  <si>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</si>
  <si>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</si>
  <si>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</si>
  <si>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</si>
  <si>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</si>
  <si>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</si>
  <si>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</si>
  <si>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</si>
  <si>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nerst_einstein_2</t>
  </si>
  <si>
    <t>water_exponent_arrhenious_pressure_invT</t>
  </si>
  <si>
    <t>water_preexp_enthalpy_arrhenious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</si>
  <si>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</si>
  <si>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</si>
  <si>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</si>
  <si>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</si>
  <si>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</si>
  <si>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</si>
  <si>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</si>
  <si>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</si>
  <si>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</si>
  <si>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</si>
  <si>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</si>
  <si>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</si>
  <si>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</si>
  <si>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</si>
  <si>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</si>
  <si>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</si>
  <si>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</si>
  <si>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</si>
  <si>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</si>
  <si>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</si>
  <si>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</si>
  <si>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</si>
  <si>
    <t>author13</t>
  </si>
  <si>
    <t>author14</t>
  </si>
  <si>
    <t>author15</t>
  </si>
  <si>
    <t>author16</t>
  </si>
  <si>
    <t>author17</t>
  </si>
  <si>
    <t>author18</t>
  </si>
  <si>
    <t>author19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</si>
  <si>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</si>
  <si>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</si>
  <si>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</si>
  <si>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</si>
  <si>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</si>
  <si>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</si>
  <si>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</si>
  <si>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</si>
  <si>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</si>
  <si>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</si>
  <si>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</si>
  <si>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</si>
  <si>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</si>
  <si>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</si>
  <si>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</si>
  <si>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</si>
  <si>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</si>
  <si>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</si>
  <si>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</si>
  <si>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phase1</t>
  </si>
  <si>
    <t>phase3</t>
  </si>
  <si>
    <t>phase4</t>
  </si>
  <si>
    <t>phase5</t>
  </si>
  <si>
    <t>phase6</t>
  </si>
  <si>
    <t>phase7</t>
  </si>
  <si>
    <t>phase8</t>
  </si>
  <si>
    <t>phase9</t>
  </si>
  <si>
    <t>phase10</t>
  </si>
  <si>
    <t>phase11</t>
  </si>
  <si>
    <t>phase12</t>
  </si>
  <si>
    <t>phase13</t>
  </si>
  <si>
    <t>phase14</t>
  </si>
  <si>
    <t>phase15</t>
  </si>
  <si>
    <t>phase16</t>
  </si>
  <si>
    <t>phase17</t>
  </si>
  <si>
    <t>phase18</t>
  </si>
  <si>
    <t>phase19</t>
  </si>
  <si>
    <t>test</t>
  </si>
  <si>
    <t>O_uncertainty</t>
  </si>
  <si>
    <t>a_description</t>
  </si>
  <si>
    <t>b_description</t>
  </si>
  <si>
    <t>b</t>
  </si>
  <si>
    <t>c</t>
  </si>
  <si>
    <t>Equation Form</t>
  </si>
  <si>
    <t>author19[100]</t>
  </si>
  <si>
    <t>author19[010]</t>
  </si>
  <si>
    <t>author19[001]</t>
  </si>
  <si>
    <t>[001]</t>
  </si>
  <si>
    <t>[010]</t>
  </si>
  <si>
    <t>[100]</t>
  </si>
  <si>
    <t>vft_wet</t>
  </si>
  <si>
    <t>linked_arrhenious_wet</t>
  </si>
  <si>
    <t>Test 20</t>
  </si>
  <si>
    <t>Test21</t>
  </si>
  <si>
    <t>Test22</t>
  </si>
  <si>
    <t>author20</t>
  </si>
  <si>
    <t>author21</t>
  </si>
  <si>
    <t>author22</t>
  </si>
  <si>
    <t>phase20</t>
  </si>
  <si>
    <t>phase21</t>
  </si>
  <si>
    <t>phase22</t>
  </si>
  <si>
    <t>author23</t>
  </si>
  <si>
    <t>phase23</t>
  </si>
  <si>
    <t>author23[100]</t>
  </si>
  <si>
    <t>author23[010]</t>
  </si>
  <si>
    <t>author23[001]</t>
  </si>
  <si>
    <t>ppm</t>
  </si>
  <si>
    <t>Pressure Average</t>
  </si>
  <si>
    <t>Pressure Min</t>
  </si>
  <si>
    <t>Pressure Max</t>
  </si>
  <si>
    <t>Temp Min</t>
  </si>
  <si>
    <t>Temp Max</t>
  </si>
  <si>
    <t>arrhenious_simple+arrhenious_simple</t>
  </si>
  <si>
    <t>Na2o Min</t>
  </si>
  <si>
    <t>Na2o Max</t>
  </si>
  <si>
    <t>SiO2 Max</t>
  </si>
  <si>
    <t>Na2O Average</t>
  </si>
  <si>
    <t>SiO2 Min</t>
  </si>
  <si>
    <t>NaCl Min</t>
  </si>
  <si>
    <t>NaCl Max</t>
  </si>
  <si>
    <t>NaCl Average</t>
  </si>
  <si>
    <t>SiO2 Average</t>
  </si>
  <si>
    <t>CO2 min</t>
  </si>
  <si>
    <t>CO2 max</t>
  </si>
  <si>
    <t>CO2 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</si>
</sst>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E2E2E"/>
      <name val="Georgia"/>
      <family val="1"/>
    </font>
    <font>
      <sz val="10"/>
      <color rgb="FF6A8759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49" fontId="0" fillId="0" borderId="0" xfId="1" applyNumberFormat="1" applyFont="1" applyAlignment="1">
      <alignment wrapText="1"/>
    </xf>
    <xf numFmtId="0" fontId="0" fillId="0" borderId="0" xfId="1" applyFont="1" applyAlignment="1">
      <alignment wrapText="1"/>
    </xf>
    <xf numFmtId="49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978F-7647-614D-922C-AF7479B592B3}">
  <dimension ref="A1:CK104"/>
  <sheetViews>
    <sheetView tabSelected="1" topLeftCell="K1" workbookViewId="0">
      <selection activeCell="S2" sqref="S2:U29"/>
    </sheetView>
  </sheetViews>
  <sheetFormatPr baseColWidth="10" defaultRowHeight="45" customHeight="1" x14ac:dyDescent="0.2"/>
  <cols>
    <col min="1" max="1" width="20.83203125" style="1" customWidth="1"/>
    <col min="2" max="2" width="32.83203125" style="1" customWidth="1"/>
    <col min="3" max="3" width="11" style="1" bestFit="1" customWidth="1"/>
    <col min="4" max="4" width="13.5" style="2" customWidth="1"/>
    <col min="5" max="5" width="22.83203125" style="1" customWidth="1"/>
    <col min="6" max="6" width="24" style="1" customWidth="1"/>
    <col min="7" max="7" width="14" style="1" customWidth="1"/>
    <col min="8" max="9" width="36" style="1" customWidth="1"/>
    <col min="10" max="10" width="21.1640625" style="1" customWidth="1"/>
    <col min="11" max="11" width="44.83203125" style="1" customWidth="1"/>
    <col min="12" max="13" width="18.1640625" style="1" customWidth="1"/>
    <col min="14" max="14" width="15" style="1" customWidth="1"/>
    <col min="15" max="15" width="13.83203125" style="1" customWidth="1"/>
    <col min="16" max="16" width="12.5" style="1" customWidth="1"/>
    <col min="17" max="18" width="11" style="1" bestFit="1" customWidth="1"/>
    <col min="19" max="30" width="11" style="1" customWidth="1"/>
    <col min="31" max="33" width="11" style="1" bestFit="1" customWidth="1"/>
    <col min="34" max="35" width="10.83203125" style="1"/>
    <col min="36" max="37" width="11" style="1" bestFit="1" customWidth="1"/>
    <col min="38" max="38" width="14.1640625" style="1" customWidth="1"/>
    <col min="39" max="39" width="11.1640625" style="1" bestFit="1" customWidth="1"/>
    <col min="40" max="40" width="12.5" style="1" bestFit="1" customWidth="1"/>
    <col min="41" max="41" width="10.1640625" style="2" bestFit="1" customWidth="1"/>
    <col min="42" max="42" width="19.1640625" style="1" customWidth="1"/>
    <col min="43" max="43" width="17.83203125" style="1" customWidth="1"/>
    <col min="44" max="44" width="18" style="1" customWidth="1"/>
    <col min="45" max="45" width="10.83203125" style="1" bestFit="1" customWidth="1"/>
    <col min="46" max="46" width="24" style="1" customWidth="1"/>
    <col min="47" max="47" width="27" style="1" customWidth="1"/>
    <col min="48" max="49" width="11" style="1" bestFit="1" customWidth="1"/>
    <col min="50" max="50" width="10.83203125" style="1"/>
    <col min="51" max="52" width="11" style="1" bestFit="1" customWidth="1"/>
    <col min="53" max="53" width="10.83203125" style="1"/>
    <col min="54" max="54" width="15.6640625" style="1" customWidth="1"/>
    <col min="55" max="55" width="11" style="1" bestFit="1" customWidth="1"/>
    <col min="56" max="56" width="10.83203125" style="1"/>
    <col min="57" max="58" width="11" style="1" bestFit="1" customWidth="1"/>
    <col min="59" max="59" width="10.83203125" style="1"/>
    <col min="60" max="61" width="11" style="1" bestFit="1" customWidth="1"/>
    <col min="62" max="62" width="10.83203125" style="1"/>
    <col min="63" max="64" width="11" style="1" bestFit="1" customWidth="1"/>
    <col min="65" max="65" width="10.83203125" style="1"/>
    <col min="66" max="66" width="11" style="1" bestFit="1" customWidth="1"/>
    <col min="67" max="71" width="10.83203125" style="1"/>
    <col min="72" max="72" width="11" style="1" bestFit="1" customWidth="1"/>
    <col min="73" max="77" width="10.83203125" style="1"/>
    <col min="78" max="78" width="11.83203125" style="1" bestFit="1" customWidth="1"/>
    <col min="79" max="86" width="10.83203125" style="1"/>
    <col min="87" max="87" width="11" style="1" bestFit="1" customWidth="1"/>
    <col min="88" max="16384" width="10.83203125" style="1"/>
  </cols>
  <sheetData>
    <row r="1" spans="1:89" ht="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21</v>
      </c>
      <c r="F1" s="1" t="s">
        <v>4</v>
      </c>
      <c r="G1" s="1" t="s">
        <v>20</v>
      </c>
      <c r="H1" s="1" t="s">
        <v>5</v>
      </c>
      <c r="I1" s="1" t="s">
        <v>176</v>
      </c>
      <c r="J1" s="1" t="s">
        <v>91</v>
      </c>
      <c r="K1" s="1" t="s">
        <v>90</v>
      </c>
      <c r="L1" s="1" t="s">
        <v>81</v>
      </c>
      <c r="M1" s="1" t="s">
        <v>82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215</v>
      </c>
      <c r="T1" s="1" t="s">
        <v>216</v>
      </c>
      <c r="U1" s="1" t="s">
        <v>217</v>
      </c>
      <c r="V1" s="1" t="s">
        <v>206</v>
      </c>
      <c r="W1" s="1" t="s">
        <v>207</v>
      </c>
      <c r="X1" s="1" t="s">
        <v>211</v>
      </c>
      <c r="Y1" s="1" t="s">
        <v>212</v>
      </c>
      <c r="Z1" s="1" t="s">
        <v>213</v>
      </c>
      <c r="AA1" s="1" t="s">
        <v>209</v>
      </c>
      <c r="AB1" s="1" t="s">
        <v>208</v>
      </c>
      <c r="AC1" s="1" t="s">
        <v>210</v>
      </c>
      <c r="AD1" s="1" t="s">
        <v>214</v>
      </c>
      <c r="AE1" s="1" t="s">
        <v>7</v>
      </c>
      <c r="AF1" s="1" t="s">
        <v>8</v>
      </c>
      <c r="AG1" s="1" t="s">
        <v>9</v>
      </c>
      <c r="AH1" s="1" t="s">
        <v>25</v>
      </c>
      <c r="AI1" s="1" t="s">
        <v>17</v>
      </c>
      <c r="AJ1" s="1" t="s">
        <v>10</v>
      </c>
      <c r="AK1" s="1" t="s">
        <v>11</v>
      </c>
      <c r="AL1" s="1" t="s">
        <v>12</v>
      </c>
      <c r="AM1" s="1" t="s">
        <v>29</v>
      </c>
      <c r="AN1" s="1" t="s">
        <v>19</v>
      </c>
      <c r="AO1" s="2" t="s">
        <v>13</v>
      </c>
      <c r="AP1" s="1" t="s">
        <v>14</v>
      </c>
      <c r="AQ1" s="1" t="s">
        <v>84</v>
      </c>
      <c r="AR1" s="1" t="s">
        <v>172</v>
      </c>
      <c r="AS1" s="1" t="s">
        <v>174</v>
      </c>
      <c r="AT1" s="1" t="s">
        <v>37</v>
      </c>
      <c r="AU1" s="1" t="s">
        <v>173</v>
      </c>
      <c r="AV1" s="1" t="s">
        <v>175</v>
      </c>
      <c r="AW1" s="1" t="s">
        <v>38</v>
      </c>
      <c r="AX1" s="1" t="s">
        <v>51</v>
      </c>
      <c r="AY1" s="1" t="s">
        <v>15</v>
      </c>
      <c r="AZ1" s="1" t="s">
        <v>39</v>
      </c>
      <c r="BA1" s="1" t="s">
        <v>52</v>
      </c>
      <c r="BB1" s="1" t="s">
        <v>16</v>
      </c>
      <c r="BC1" s="1" t="s">
        <v>40</v>
      </c>
      <c r="BD1" s="1" t="s">
        <v>53</v>
      </c>
      <c r="BE1" s="1" t="s">
        <v>23</v>
      </c>
      <c r="BF1" s="1" t="s">
        <v>41</v>
      </c>
      <c r="BG1" s="1" t="s">
        <v>54</v>
      </c>
      <c r="BH1" s="1" t="s">
        <v>48</v>
      </c>
      <c r="BI1" s="1" t="s">
        <v>49</v>
      </c>
      <c r="BJ1" s="1" t="s">
        <v>55</v>
      </c>
      <c r="BK1" s="1" t="s">
        <v>24</v>
      </c>
      <c r="BL1" s="1" t="s">
        <v>42</v>
      </c>
      <c r="BM1" s="1" t="s">
        <v>50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171</v>
      </c>
      <c r="CH1" s="1" t="s">
        <v>75</v>
      </c>
      <c r="CI1" s="1" t="s">
        <v>76</v>
      </c>
      <c r="CJ1" s="1" t="s">
        <v>77</v>
      </c>
      <c r="CK1" s="1" t="s">
        <v>78</v>
      </c>
    </row>
    <row r="2" spans="1:89" ht="45" customHeight="1" x14ac:dyDescent="0.25">
      <c r="A2" s="1" t="s">
        <v>92</v>
      </c>
      <c r="B2" s="1" t="s">
        <v>114</v>
      </c>
      <c r="C2" s="1">
        <v>1</v>
      </c>
      <c r="D2" s="2" t="s">
        <v>133</v>
      </c>
      <c r="E2" s="1" t="s">
        <v>152</v>
      </c>
      <c r="F2" s="1" t="s">
        <v>152</v>
      </c>
      <c r="G2" s="1" t="s">
        <v>170</v>
      </c>
      <c r="H2" s="12" t="s">
        <v>205</v>
      </c>
      <c r="I2" s="12" t="s">
        <v>170</v>
      </c>
      <c r="J2" s="1" t="s">
        <v>114</v>
      </c>
      <c r="K2" s="1" t="s">
        <v>114</v>
      </c>
      <c r="L2" s="1" t="s">
        <v>80</v>
      </c>
      <c r="M2" s="1" t="s">
        <v>83</v>
      </c>
      <c r="O2" s="1">
        <v>0</v>
      </c>
      <c r="P2" s="1">
        <v>3</v>
      </c>
      <c r="Q2" s="1">
        <v>1273</v>
      </c>
      <c r="R2" s="1">
        <v>1573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</v>
      </c>
      <c r="AH2" s="1" t="s">
        <v>26</v>
      </c>
      <c r="AI2" s="1" t="s">
        <v>27</v>
      </c>
      <c r="AJ2" s="1">
        <v>0</v>
      </c>
      <c r="AK2" s="1">
        <v>0.5</v>
      </c>
      <c r="AL2" s="1">
        <f>SUM(AJ2:AK2)/2</f>
        <v>0.25</v>
      </c>
      <c r="AN2" s="1" t="s">
        <v>30</v>
      </c>
      <c r="AO2" s="2" t="s">
        <v>18</v>
      </c>
      <c r="AP2" s="1">
        <v>1</v>
      </c>
      <c r="AQ2" s="1">
        <v>0.1</v>
      </c>
      <c r="AR2" s="1" t="s">
        <v>32</v>
      </c>
      <c r="AS2" s="1">
        <v>0.67</v>
      </c>
      <c r="AT2" s="1">
        <v>7.0000000000000007E-2</v>
      </c>
      <c r="AU2" s="1" t="s">
        <v>34</v>
      </c>
      <c r="AV2" s="1">
        <v>1</v>
      </c>
      <c r="AW2" s="1">
        <v>0.1</v>
      </c>
      <c r="AX2" s="1" t="s">
        <v>32</v>
      </c>
      <c r="AY2" s="1">
        <v>0.67</v>
      </c>
      <c r="AZ2" s="1">
        <v>7.0000000000000007E-2</v>
      </c>
      <c r="BA2" s="1" t="s">
        <v>34</v>
      </c>
    </row>
    <row r="3" spans="1:89" ht="45" customHeight="1" x14ac:dyDescent="0.25">
      <c r="A3" s="1" t="s">
        <v>93</v>
      </c>
      <c r="B3" s="1" t="s">
        <v>115</v>
      </c>
      <c r="C3" s="1">
        <v>2</v>
      </c>
      <c r="D3" s="2" t="s">
        <v>134</v>
      </c>
      <c r="E3" s="1" t="s">
        <v>152</v>
      </c>
      <c r="F3" s="1" t="s">
        <v>152</v>
      </c>
      <c r="G3" s="1" t="s">
        <v>170</v>
      </c>
      <c r="H3" s="1" t="s">
        <v>46</v>
      </c>
      <c r="I3" s="12" t="s">
        <v>170</v>
      </c>
      <c r="J3" s="1" t="s">
        <v>115</v>
      </c>
      <c r="K3" s="1" t="s">
        <v>115</v>
      </c>
      <c r="L3" s="1" t="s">
        <v>80</v>
      </c>
      <c r="M3" s="1" t="s">
        <v>83</v>
      </c>
      <c r="O3" s="1">
        <v>2</v>
      </c>
      <c r="P3" s="1">
        <v>5</v>
      </c>
      <c r="Q3" s="1">
        <v>1300</v>
      </c>
      <c r="R3" s="1">
        <v>1773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4</v>
      </c>
      <c r="AH3" s="1" t="s">
        <v>26</v>
      </c>
      <c r="AI3" s="1" t="s">
        <v>199</v>
      </c>
      <c r="AJ3" s="1">
        <v>0.5</v>
      </c>
      <c r="AK3" s="1">
        <v>1</v>
      </c>
      <c r="AL3" s="1">
        <f t="shared" ref="AL3:AL20" si="0">SUM(AJ3:AK3)/2</f>
        <v>0.75</v>
      </c>
      <c r="AN3" s="1" t="s">
        <v>30</v>
      </c>
      <c r="AO3" s="2" t="s">
        <v>18</v>
      </c>
      <c r="AP3" s="4">
        <v>9400</v>
      </c>
      <c r="AR3" s="1" t="s">
        <v>33</v>
      </c>
      <c r="AS3" s="1">
        <v>1.2130000000000001</v>
      </c>
      <c r="AU3" s="1" t="s">
        <v>35</v>
      </c>
      <c r="AV3" s="1">
        <v>-0.03</v>
      </c>
      <c r="AX3" s="1" t="s">
        <v>36</v>
      </c>
    </row>
    <row r="4" spans="1:89" ht="45" customHeight="1" x14ac:dyDescent="0.25">
      <c r="A4" s="1" t="s">
        <v>94</v>
      </c>
      <c r="B4" s="1" t="s">
        <v>116</v>
      </c>
      <c r="C4" s="1">
        <v>3</v>
      </c>
      <c r="D4" s="2" t="s">
        <v>135</v>
      </c>
      <c r="E4" s="1" t="s">
        <v>153</v>
      </c>
      <c r="F4" s="1" t="s">
        <v>153</v>
      </c>
      <c r="G4" s="1" t="s">
        <v>170</v>
      </c>
      <c r="H4" s="12" t="s">
        <v>22</v>
      </c>
      <c r="I4" s="12" t="s">
        <v>170</v>
      </c>
      <c r="J4" s="1" t="s">
        <v>116</v>
      </c>
      <c r="K4" s="1" t="s">
        <v>116</v>
      </c>
      <c r="L4" s="1" t="s">
        <v>80</v>
      </c>
      <c r="M4" s="1" t="s">
        <v>83</v>
      </c>
      <c r="O4" s="1">
        <v>1</v>
      </c>
      <c r="P4" s="1">
        <v>3</v>
      </c>
      <c r="Q4" s="1">
        <v>1273</v>
      </c>
      <c r="R4" s="1">
        <v>1573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H4" s="1" t="s">
        <v>26</v>
      </c>
      <c r="AI4" s="1" t="s">
        <v>27</v>
      </c>
      <c r="AJ4" s="1">
        <v>0</v>
      </c>
      <c r="AK4" s="1">
        <v>1</v>
      </c>
      <c r="AL4" s="1">
        <f t="shared" si="0"/>
        <v>0.5</v>
      </c>
      <c r="AN4" s="1" t="s">
        <v>30</v>
      </c>
      <c r="AO4" s="2" t="s">
        <v>18</v>
      </c>
      <c r="AP4" s="1">
        <v>1</v>
      </c>
      <c r="AQ4" s="1">
        <v>0.1</v>
      </c>
      <c r="AR4" s="1" t="s">
        <v>32</v>
      </c>
      <c r="AS4" s="1">
        <v>1.87</v>
      </c>
      <c r="AT4" s="1">
        <v>0.02</v>
      </c>
      <c r="AU4" s="1" t="s">
        <v>35</v>
      </c>
      <c r="AV4" s="1">
        <v>1</v>
      </c>
      <c r="AW4" s="1">
        <v>0.1</v>
      </c>
      <c r="AX4" s="1" t="s">
        <v>36</v>
      </c>
    </row>
    <row r="5" spans="1:89" ht="45" customHeight="1" x14ac:dyDescent="0.25">
      <c r="A5" s="1" t="s">
        <v>95</v>
      </c>
      <c r="B5" s="1" t="s">
        <v>117</v>
      </c>
      <c r="C5" s="1">
        <v>4</v>
      </c>
      <c r="D5" s="2" t="s">
        <v>136</v>
      </c>
      <c r="E5" s="1" t="s">
        <v>154</v>
      </c>
      <c r="F5" s="1" t="s">
        <v>154</v>
      </c>
      <c r="G5" s="1" t="s">
        <v>170</v>
      </c>
      <c r="H5" s="12" t="s">
        <v>85</v>
      </c>
      <c r="I5" s="12" t="s">
        <v>170</v>
      </c>
      <c r="J5" s="1" t="s">
        <v>117</v>
      </c>
      <c r="K5" s="1" t="s">
        <v>117</v>
      </c>
      <c r="L5" s="1" t="s">
        <v>80</v>
      </c>
      <c r="M5" s="1" t="s">
        <v>83</v>
      </c>
      <c r="O5" s="1">
        <v>1</v>
      </c>
      <c r="P5" s="1">
        <v>3</v>
      </c>
      <c r="Q5" s="1">
        <v>1273</v>
      </c>
      <c r="R5" s="1">
        <v>1573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</v>
      </c>
      <c r="AH5" s="1" t="s">
        <v>26</v>
      </c>
      <c r="AI5" s="1" t="s">
        <v>27</v>
      </c>
      <c r="AJ5" s="1">
        <v>0</v>
      </c>
      <c r="AK5" s="1">
        <v>1</v>
      </c>
      <c r="AL5" s="1">
        <f t="shared" si="0"/>
        <v>0.5</v>
      </c>
      <c r="AN5" s="1" t="s">
        <v>30</v>
      </c>
      <c r="AO5" s="2" t="s">
        <v>18</v>
      </c>
      <c r="AP5">
        <v>2.27</v>
      </c>
      <c r="AQ5">
        <v>3.2000000000000001E-2</v>
      </c>
      <c r="AR5" t="s">
        <v>36</v>
      </c>
      <c r="AS5">
        <v>-7.0999999999999994E-2</v>
      </c>
      <c r="AT5">
        <v>1E-3</v>
      </c>
      <c r="AU5" t="s">
        <v>36</v>
      </c>
      <c r="AV5">
        <v>-6475</v>
      </c>
      <c r="AW5">
        <v>48</v>
      </c>
      <c r="AX5" t="s">
        <v>36</v>
      </c>
    </row>
    <row r="6" spans="1:89" ht="45" customHeight="1" x14ac:dyDescent="0.25">
      <c r="A6" s="1" t="s">
        <v>96</v>
      </c>
      <c r="B6" s="1" t="s">
        <v>118</v>
      </c>
      <c r="C6" s="1">
        <v>5</v>
      </c>
      <c r="D6" s="2" t="s">
        <v>137</v>
      </c>
      <c r="E6" s="1" t="s">
        <v>155</v>
      </c>
      <c r="F6" s="1" t="s">
        <v>155</v>
      </c>
      <c r="G6" s="1" t="s">
        <v>170</v>
      </c>
      <c r="H6" s="12" t="s">
        <v>43</v>
      </c>
      <c r="I6" s="12" t="s">
        <v>170</v>
      </c>
      <c r="J6" s="1" t="s">
        <v>118</v>
      </c>
      <c r="K6" s="1" t="s">
        <v>118</v>
      </c>
      <c r="L6" s="1" t="s">
        <v>80</v>
      </c>
      <c r="M6" s="1" t="s">
        <v>83</v>
      </c>
      <c r="O6" s="1">
        <v>1</v>
      </c>
      <c r="P6" s="1">
        <v>3</v>
      </c>
      <c r="Q6" s="1">
        <v>1273</v>
      </c>
      <c r="R6" s="1">
        <v>1573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</v>
      </c>
      <c r="AH6" s="1" t="s">
        <v>26</v>
      </c>
      <c r="AI6" s="1" t="s">
        <v>27</v>
      </c>
      <c r="AJ6" s="1">
        <v>0</v>
      </c>
      <c r="AK6" s="1">
        <v>1</v>
      </c>
      <c r="AL6" s="1">
        <f t="shared" si="0"/>
        <v>0.5</v>
      </c>
      <c r="AN6" s="1" t="s">
        <v>30</v>
      </c>
      <c r="AO6" s="2" t="s">
        <v>18</v>
      </c>
      <c r="AP6" s="1">
        <v>1</v>
      </c>
      <c r="AQ6" s="1">
        <v>0.1</v>
      </c>
      <c r="AR6" s="1" t="s">
        <v>32</v>
      </c>
      <c r="AS6" s="1">
        <v>0.7</v>
      </c>
      <c r="AT6" s="1">
        <v>0.04</v>
      </c>
      <c r="AU6" s="1" t="s">
        <v>35</v>
      </c>
      <c r="AV6" s="1">
        <v>1</v>
      </c>
      <c r="AW6" s="1">
        <v>0.1</v>
      </c>
      <c r="AX6" s="1" t="s">
        <v>36</v>
      </c>
      <c r="AY6" s="1">
        <v>1</v>
      </c>
      <c r="AZ6" s="1">
        <v>0.1</v>
      </c>
      <c r="BA6" s="1" t="s">
        <v>36</v>
      </c>
    </row>
    <row r="7" spans="1:89" ht="45" customHeight="1" x14ac:dyDescent="0.25">
      <c r="A7" s="1" t="s">
        <v>97</v>
      </c>
      <c r="B7" s="1" t="s">
        <v>119</v>
      </c>
      <c r="C7" s="1">
        <v>6</v>
      </c>
      <c r="D7" s="2" t="s">
        <v>138</v>
      </c>
      <c r="E7" s="1" t="s">
        <v>156</v>
      </c>
      <c r="F7" s="1" t="s">
        <v>156</v>
      </c>
      <c r="G7" s="1" t="s">
        <v>170</v>
      </c>
      <c r="H7" s="12" t="s">
        <v>44</v>
      </c>
      <c r="I7" s="12" t="s">
        <v>170</v>
      </c>
      <c r="J7" s="1" t="s">
        <v>119</v>
      </c>
      <c r="K7" s="1" t="s">
        <v>119</v>
      </c>
      <c r="L7" s="1" t="s">
        <v>80</v>
      </c>
      <c r="M7" s="1" t="s">
        <v>83</v>
      </c>
      <c r="O7" s="1">
        <v>1</v>
      </c>
      <c r="P7" s="1">
        <v>3</v>
      </c>
      <c r="Q7" s="1">
        <v>1273</v>
      </c>
      <c r="R7" s="1">
        <v>1573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H7" s="1" t="s">
        <v>26</v>
      </c>
      <c r="AI7" s="1" t="s">
        <v>27</v>
      </c>
      <c r="AJ7" s="1">
        <v>0</v>
      </c>
      <c r="AK7" s="1">
        <v>1</v>
      </c>
      <c r="AL7" s="1">
        <f t="shared" si="0"/>
        <v>0.5</v>
      </c>
      <c r="AN7" s="1" t="s">
        <v>30</v>
      </c>
      <c r="AO7" s="2" t="s">
        <v>18</v>
      </c>
      <c r="AP7" s="1">
        <v>1</v>
      </c>
      <c r="AQ7" s="1">
        <v>0.1</v>
      </c>
      <c r="AR7" s="1" t="s">
        <v>36</v>
      </c>
      <c r="AS7" s="1">
        <v>2.1539999999999999</v>
      </c>
      <c r="AT7" s="1">
        <v>1.6E-2</v>
      </c>
      <c r="AU7" s="1" t="s">
        <v>35</v>
      </c>
      <c r="AV7" s="1">
        <v>-0.17760000000000001</v>
      </c>
      <c r="AW7" s="1">
        <v>6.4999999999999997E-3</v>
      </c>
      <c r="AX7" s="1" t="s">
        <v>36</v>
      </c>
    </row>
    <row r="8" spans="1:89" ht="45" customHeight="1" x14ac:dyDescent="0.25">
      <c r="A8" s="1" t="s">
        <v>98</v>
      </c>
      <c r="B8" s="1" t="s">
        <v>120</v>
      </c>
      <c r="C8" s="1">
        <v>7</v>
      </c>
      <c r="D8" s="2" t="s">
        <v>139</v>
      </c>
      <c r="E8" s="1" t="s">
        <v>157</v>
      </c>
      <c r="F8" s="1" t="s">
        <v>157</v>
      </c>
      <c r="G8" s="1" t="s">
        <v>170</v>
      </c>
      <c r="H8" s="12" t="s">
        <v>6</v>
      </c>
      <c r="I8" s="12" t="s">
        <v>170</v>
      </c>
      <c r="J8" s="1" t="s">
        <v>120</v>
      </c>
      <c r="K8" s="1" t="s">
        <v>120</v>
      </c>
      <c r="L8" s="1" t="s">
        <v>80</v>
      </c>
      <c r="M8" s="1" t="s">
        <v>83</v>
      </c>
      <c r="O8" s="1">
        <v>1</v>
      </c>
      <c r="P8" s="1">
        <v>3</v>
      </c>
      <c r="Q8" s="1">
        <v>1273</v>
      </c>
      <c r="R8" s="1">
        <v>1573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</v>
      </c>
      <c r="AH8" s="1" t="s">
        <v>26</v>
      </c>
      <c r="AI8" s="1" t="s">
        <v>27</v>
      </c>
      <c r="AJ8" s="1">
        <v>0</v>
      </c>
      <c r="AK8" s="1">
        <v>1</v>
      </c>
      <c r="AL8" s="1">
        <f t="shared" si="0"/>
        <v>0.5</v>
      </c>
      <c r="AN8" s="1" t="s">
        <v>30</v>
      </c>
      <c r="AO8" s="2" t="s">
        <v>18</v>
      </c>
      <c r="AP8" s="1">
        <v>1</v>
      </c>
      <c r="AQ8" s="1">
        <v>0.1</v>
      </c>
      <c r="AR8" s="1" t="s">
        <v>36</v>
      </c>
      <c r="AS8" s="1">
        <v>2.0179999999999998</v>
      </c>
      <c r="AT8" s="1">
        <v>4.7E-2</v>
      </c>
      <c r="AU8" s="1" t="s">
        <v>35</v>
      </c>
    </row>
    <row r="9" spans="1:89" ht="45" customHeight="1" x14ac:dyDescent="0.25">
      <c r="A9" s="1" t="s">
        <v>99</v>
      </c>
      <c r="B9" s="1" t="s">
        <v>121</v>
      </c>
      <c r="C9" s="1">
        <v>8</v>
      </c>
      <c r="D9" s="2" t="s">
        <v>140</v>
      </c>
      <c r="E9" s="1" t="s">
        <v>158</v>
      </c>
      <c r="F9" s="1" t="s">
        <v>158</v>
      </c>
      <c r="G9" s="1" t="s">
        <v>170</v>
      </c>
      <c r="H9" s="12" t="s">
        <v>86</v>
      </c>
      <c r="I9" s="12" t="s">
        <v>170</v>
      </c>
      <c r="J9" s="1" t="s">
        <v>121</v>
      </c>
      <c r="K9" s="1" t="s">
        <v>121</v>
      </c>
      <c r="L9" s="1" t="s">
        <v>80</v>
      </c>
      <c r="M9" s="1" t="s">
        <v>83</v>
      </c>
      <c r="O9" s="1">
        <v>1</v>
      </c>
      <c r="P9" s="1">
        <v>3</v>
      </c>
      <c r="Q9" s="1">
        <v>1273</v>
      </c>
      <c r="R9" s="1">
        <v>1573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H9" s="1" t="s">
        <v>26</v>
      </c>
      <c r="AI9" s="1" t="s">
        <v>27</v>
      </c>
      <c r="AJ9" s="1">
        <v>0</v>
      </c>
      <c r="AK9" s="1">
        <v>1</v>
      </c>
      <c r="AL9" s="1">
        <f t="shared" si="0"/>
        <v>0.5</v>
      </c>
      <c r="AN9" s="1" t="s">
        <v>30</v>
      </c>
      <c r="AO9" s="2" t="s">
        <v>18</v>
      </c>
      <c r="AP9" s="1">
        <v>1</v>
      </c>
      <c r="AQ9" s="1">
        <v>0.1</v>
      </c>
      <c r="AR9" s="1" t="s">
        <v>36</v>
      </c>
      <c r="AS9" s="3">
        <v>2.198</v>
      </c>
      <c r="AT9" s="1">
        <v>3.3000000000000002E-2</v>
      </c>
      <c r="AU9" s="1" t="s">
        <v>35</v>
      </c>
      <c r="AV9" s="1">
        <v>-0.14560000000000001</v>
      </c>
      <c r="AW9" s="1">
        <v>4.7999999999999996E-3</v>
      </c>
      <c r="AX9" s="1" t="s">
        <v>36</v>
      </c>
      <c r="AY9" s="1">
        <v>-0.17760000000000001</v>
      </c>
      <c r="AZ9" s="1">
        <v>6.4999999999999997E-3</v>
      </c>
      <c r="BA9" s="1" t="s">
        <v>36</v>
      </c>
      <c r="BB9" s="1">
        <v>-0.17760000000000001</v>
      </c>
      <c r="BC9" s="1">
        <v>6.4999999999999997E-3</v>
      </c>
      <c r="BD9" s="1" t="s">
        <v>36</v>
      </c>
    </row>
    <row r="10" spans="1:89" ht="45" customHeight="1" x14ac:dyDescent="0.25">
      <c r="A10" s="1" t="s">
        <v>100</v>
      </c>
      <c r="B10" s="1" t="s">
        <v>122</v>
      </c>
      <c r="C10" s="1">
        <v>9</v>
      </c>
      <c r="D10" s="2" t="s">
        <v>141</v>
      </c>
      <c r="E10" s="1" t="s">
        <v>159</v>
      </c>
      <c r="F10" s="1" t="s">
        <v>159</v>
      </c>
      <c r="G10" s="1" t="s">
        <v>170</v>
      </c>
      <c r="H10" s="12" t="s">
        <v>87</v>
      </c>
      <c r="I10" s="12" t="s">
        <v>170</v>
      </c>
      <c r="J10" s="1" t="s">
        <v>122</v>
      </c>
      <c r="K10" s="1" t="s">
        <v>122</v>
      </c>
      <c r="L10" s="1" t="s">
        <v>80</v>
      </c>
      <c r="M10" s="1" t="s">
        <v>83</v>
      </c>
      <c r="O10" s="1">
        <v>1</v>
      </c>
      <c r="P10" s="1">
        <v>3</v>
      </c>
      <c r="Q10" s="1">
        <v>1273</v>
      </c>
      <c r="R10" s="1">
        <v>1573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H10" s="1" t="s">
        <v>26</v>
      </c>
      <c r="AI10" s="1" t="s">
        <v>27</v>
      </c>
      <c r="AJ10" s="1">
        <v>0</v>
      </c>
      <c r="AK10" s="1">
        <v>1</v>
      </c>
      <c r="AL10" s="1">
        <f t="shared" si="0"/>
        <v>0.5</v>
      </c>
      <c r="AN10" s="1" t="s">
        <v>30</v>
      </c>
      <c r="AO10" s="2" t="s">
        <v>18</v>
      </c>
      <c r="AP10" s="13">
        <v>5.2</v>
      </c>
      <c r="AQ10" s="1">
        <v>0.4</v>
      </c>
      <c r="AR10" s="1" t="s">
        <v>32</v>
      </c>
      <c r="AS10" s="1">
        <v>0.67</v>
      </c>
      <c r="AT10" s="1">
        <v>7.0000000000000007E-2</v>
      </c>
      <c r="AU10" s="1" t="s">
        <v>34</v>
      </c>
      <c r="AV10" s="1">
        <v>1.897</v>
      </c>
      <c r="AW10" s="1">
        <v>9.3299999999999994E-2</v>
      </c>
      <c r="AX10" s="1" t="s">
        <v>35</v>
      </c>
      <c r="AY10" s="5">
        <v>79000</v>
      </c>
      <c r="AZ10" s="1">
        <v>3</v>
      </c>
      <c r="BA10" s="1" t="s">
        <v>35</v>
      </c>
    </row>
    <row r="11" spans="1:89" ht="45" customHeight="1" x14ac:dyDescent="0.25">
      <c r="A11" s="1" t="s">
        <v>104</v>
      </c>
      <c r="B11" s="1" t="s">
        <v>123</v>
      </c>
      <c r="C11" s="1">
        <v>10</v>
      </c>
      <c r="D11" s="2" t="s">
        <v>142</v>
      </c>
      <c r="E11" s="1" t="s">
        <v>160</v>
      </c>
      <c r="F11" s="1" t="s">
        <v>160</v>
      </c>
      <c r="G11" s="1" t="s">
        <v>170</v>
      </c>
      <c r="H11" s="12" t="s">
        <v>88</v>
      </c>
      <c r="I11" s="12" t="s">
        <v>170</v>
      </c>
      <c r="J11" s="1" t="s">
        <v>123</v>
      </c>
      <c r="K11" s="1" t="s">
        <v>123</v>
      </c>
      <c r="L11" s="1" t="s">
        <v>80</v>
      </c>
      <c r="M11" s="1" t="s">
        <v>83</v>
      </c>
      <c r="O11" s="1">
        <v>1</v>
      </c>
      <c r="P11" s="1">
        <v>3</v>
      </c>
      <c r="Q11" s="1">
        <v>1273</v>
      </c>
      <c r="R11" s="1">
        <v>1573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</v>
      </c>
      <c r="AH11" s="1" t="s">
        <v>26</v>
      </c>
      <c r="AI11" s="1" t="s">
        <v>27</v>
      </c>
      <c r="AJ11" s="1">
        <v>0</v>
      </c>
      <c r="AK11" s="1">
        <v>1</v>
      </c>
      <c r="AL11" s="1">
        <f t="shared" si="0"/>
        <v>0.5</v>
      </c>
      <c r="AN11" s="1" t="s">
        <v>30</v>
      </c>
      <c r="AO11" s="2" t="s">
        <v>18</v>
      </c>
      <c r="AP11" s="13">
        <v>1483</v>
      </c>
      <c r="AQ11" s="1">
        <v>260</v>
      </c>
      <c r="AR11" s="1" t="s">
        <v>33</v>
      </c>
      <c r="AS11" s="5">
        <v>1E-4</v>
      </c>
      <c r="AT11" s="1">
        <v>0.03</v>
      </c>
      <c r="AU11" s="1" t="s">
        <v>36</v>
      </c>
      <c r="AV11" s="1">
        <v>0.09</v>
      </c>
      <c r="AW11" s="1">
        <v>0.03</v>
      </c>
      <c r="AX11" s="1" t="s">
        <v>34</v>
      </c>
      <c r="AY11" s="1">
        <v>1.1000000000000001</v>
      </c>
      <c r="AZ11" s="1">
        <v>0.1</v>
      </c>
      <c r="BA11" s="1" t="s">
        <v>34</v>
      </c>
      <c r="BB11" s="1">
        <v>1.05</v>
      </c>
      <c r="BC11" s="1">
        <v>0.03</v>
      </c>
      <c r="BD11" s="1" t="s">
        <v>35</v>
      </c>
      <c r="BE11" s="1">
        <v>-0.71</v>
      </c>
      <c r="BF11" s="1">
        <v>0.05</v>
      </c>
      <c r="BG11" s="1" t="s">
        <v>36</v>
      </c>
      <c r="BH11" s="1">
        <v>-0.38</v>
      </c>
      <c r="BI11" s="1">
        <v>7.0000000000000007E-2</v>
      </c>
      <c r="BJ11" s="1" t="s">
        <v>36</v>
      </c>
      <c r="BK11" s="1">
        <v>0.33333299999999999</v>
      </c>
      <c r="BM11" s="1" t="s">
        <v>36</v>
      </c>
    </row>
    <row r="12" spans="1:89" ht="45" customHeight="1" x14ac:dyDescent="0.25">
      <c r="A12" s="1" t="s">
        <v>105</v>
      </c>
      <c r="B12" s="1" t="s">
        <v>124</v>
      </c>
      <c r="C12" s="1">
        <v>11</v>
      </c>
      <c r="D12" s="2" t="s">
        <v>143</v>
      </c>
      <c r="E12" s="1" t="s">
        <v>161</v>
      </c>
      <c r="F12" s="1" t="s">
        <v>161</v>
      </c>
      <c r="G12" s="1" t="s">
        <v>170</v>
      </c>
      <c r="H12" s="12" t="s">
        <v>89</v>
      </c>
      <c r="I12" s="12" t="s">
        <v>170</v>
      </c>
      <c r="J12" s="1" t="s">
        <v>124</v>
      </c>
      <c r="K12" s="1" t="s">
        <v>124</v>
      </c>
      <c r="L12" s="1" t="s">
        <v>80</v>
      </c>
      <c r="M12" s="1" t="s">
        <v>83</v>
      </c>
      <c r="O12" s="1">
        <v>1</v>
      </c>
      <c r="P12" s="1">
        <v>3</v>
      </c>
      <c r="Q12" s="1">
        <v>1273</v>
      </c>
      <c r="R12" s="1">
        <v>1573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H12" s="1" t="s">
        <v>26</v>
      </c>
      <c r="AI12" s="1" t="s">
        <v>27</v>
      </c>
      <c r="AJ12" s="1">
        <v>0</v>
      </c>
      <c r="AK12" s="1">
        <v>1</v>
      </c>
      <c r="AL12" s="1">
        <f t="shared" si="0"/>
        <v>0.5</v>
      </c>
      <c r="AN12" s="1" t="s">
        <v>30</v>
      </c>
      <c r="AO12" s="2" t="s">
        <v>18</v>
      </c>
      <c r="AP12" s="4">
        <v>0.44106000000000001</v>
      </c>
      <c r="AQ12" s="1">
        <v>0.33</v>
      </c>
      <c r="AR12" s="1" t="s">
        <v>32</v>
      </c>
      <c r="AS12" s="1">
        <v>0.77729999999999999</v>
      </c>
      <c r="AT12" s="1">
        <v>6.2190000000000002E-2</v>
      </c>
      <c r="AU12" s="1" t="s">
        <v>35</v>
      </c>
    </row>
    <row r="13" spans="1:89" ht="45" customHeight="1" x14ac:dyDescent="0.25">
      <c r="A13" s="1" t="s">
        <v>106</v>
      </c>
      <c r="B13" s="1" t="s">
        <v>125</v>
      </c>
      <c r="C13" s="1">
        <v>12</v>
      </c>
      <c r="D13" s="2" t="s">
        <v>144</v>
      </c>
      <c r="E13" s="1" t="s">
        <v>162</v>
      </c>
      <c r="F13" s="1" t="s">
        <v>162</v>
      </c>
      <c r="G13" s="1" t="s">
        <v>170</v>
      </c>
      <c r="H13" s="12" t="s">
        <v>101</v>
      </c>
      <c r="I13" s="12" t="s">
        <v>170</v>
      </c>
      <c r="J13" s="1" t="s">
        <v>125</v>
      </c>
      <c r="K13" s="1" t="s">
        <v>125</v>
      </c>
      <c r="L13" s="1" t="s">
        <v>80</v>
      </c>
      <c r="M13" s="1" t="s">
        <v>83</v>
      </c>
      <c r="O13" s="1">
        <v>1</v>
      </c>
      <c r="P13" s="1">
        <v>3</v>
      </c>
      <c r="Q13" s="1">
        <v>1273</v>
      </c>
      <c r="R13" s="1">
        <v>1573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</v>
      </c>
      <c r="AH13" s="1" t="s">
        <v>26</v>
      </c>
      <c r="AI13" s="1" t="s">
        <v>27</v>
      </c>
      <c r="AJ13" s="1">
        <v>0</v>
      </c>
      <c r="AK13" s="1">
        <v>1</v>
      </c>
      <c r="AL13" s="1">
        <f t="shared" si="0"/>
        <v>0.5</v>
      </c>
      <c r="AN13" s="1" t="s">
        <v>30</v>
      </c>
      <c r="AO13" s="2" t="s">
        <v>18</v>
      </c>
      <c r="AP13" s="1">
        <v>5</v>
      </c>
      <c r="AQ13" s="1">
        <v>0.1</v>
      </c>
      <c r="AR13" s="1" t="s">
        <v>32</v>
      </c>
      <c r="AS13" s="1">
        <v>1.524</v>
      </c>
      <c r="AU13" s="1" t="s">
        <v>35</v>
      </c>
      <c r="AV13" s="1">
        <v>2.6</v>
      </c>
      <c r="AX13" s="1" t="s">
        <v>32</v>
      </c>
    </row>
    <row r="14" spans="1:89" ht="45" customHeight="1" x14ac:dyDescent="0.25">
      <c r="A14" s="1" t="s">
        <v>107</v>
      </c>
      <c r="B14" s="1" t="s">
        <v>126</v>
      </c>
      <c r="C14" s="1">
        <v>13</v>
      </c>
      <c r="D14" s="2" t="s">
        <v>145</v>
      </c>
      <c r="E14" s="1" t="s">
        <v>163</v>
      </c>
      <c r="F14" s="1" t="s">
        <v>163</v>
      </c>
      <c r="G14" s="1" t="s">
        <v>170</v>
      </c>
      <c r="H14" s="12" t="s">
        <v>79</v>
      </c>
      <c r="I14" s="12" t="s">
        <v>170</v>
      </c>
      <c r="J14" s="1" t="s">
        <v>126</v>
      </c>
      <c r="K14" s="1" t="s">
        <v>126</v>
      </c>
      <c r="L14" s="1" t="s">
        <v>80</v>
      </c>
      <c r="M14" s="1" t="s">
        <v>83</v>
      </c>
      <c r="O14" s="1">
        <v>1</v>
      </c>
      <c r="P14" s="1">
        <v>3</v>
      </c>
      <c r="Q14" s="1">
        <v>1273</v>
      </c>
      <c r="R14" s="1">
        <v>1573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H14" s="1" t="s">
        <v>26</v>
      </c>
      <c r="AI14" s="1" t="s">
        <v>27</v>
      </c>
      <c r="AJ14" s="1">
        <v>0</v>
      </c>
      <c r="AK14" s="1">
        <v>1</v>
      </c>
      <c r="AL14" s="1">
        <f t="shared" si="0"/>
        <v>0.5</v>
      </c>
      <c r="AN14" s="1" t="s">
        <v>30</v>
      </c>
      <c r="AO14" s="2" t="s">
        <v>18</v>
      </c>
      <c r="AP14" s="1">
        <v>5</v>
      </c>
      <c r="AQ14" s="1">
        <v>0.1</v>
      </c>
      <c r="AR14" s="1" t="s">
        <v>32</v>
      </c>
      <c r="AS14" s="1">
        <v>1.5960000000000001</v>
      </c>
      <c r="AU14" s="1" t="s">
        <v>35</v>
      </c>
      <c r="AV14" s="1">
        <v>3.1</v>
      </c>
      <c r="AX14" s="1" t="s">
        <v>32</v>
      </c>
      <c r="AY14" s="1">
        <v>3.1</v>
      </c>
      <c r="BA14" s="1" t="s">
        <v>32</v>
      </c>
    </row>
    <row r="15" spans="1:89" ht="45" customHeight="1" x14ac:dyDescent="0.25">
      <c r="A15" s="1" t="s">
        <v>108</v>
      </c>
      <c r="B15" s="1" t="s">
        <v>127</v>
      </c>
      <c r="C15" s="1">
        <v>14</v>
      </c>
      <c r="D15" s="2" t="s">
        <v>146</v>
      </c>
      <c r="E15" s="1" t="s">
        <v>164</v>
      </c>
      <c r="F15" s="1" t="s">
        <v>164</v>
      </c>
      <c r="G15" s="1" t="s">
        <v>170</v>
      </c>
      <c r="H15" s="12" t="s">
        <v>47</v>
      </c>
      <c r="I15" s="12" t="s">
        <v>170</v>
      </c>
      <c r="J15" s="1" t="s">
        <v>127</v>
      </c>
      <c r="K15" s="1" t="s">
        <v>127</v>
      </c>
      <c r="L15" s="1" t="s">
        <v>80</v>
      </c>
      <c r="M15" s="1" t="s">
        <v>83</v>
      </c>
      <c r="O15" s="1">
        <v>1</v>
      </c>
      <c r="P15" s="1">
        <v>3</v>
      </c>
      <c r="Q15" s="1">
        <v>1273</v>
      </c>
      <c r="R15" s="1">
        <v>1573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H15" s="1" t="s">
        <v>26</v>
      </c>
      <c r="AI15" s="1" t="s">
        <v>27</v>
      </c>
      <c r="AJ15" s="1">
        <v>0</v>
      </c>
      <c r="AK15" s="1">
        <v>1</v>
      </c>
      <c r="AL15" s="1">
        <f t="shared" si="0"/>
        <v>0.5</v>
      </c>
      <c r="AN15" s="1" t="s">
        <v>30</v>
      </c>
      <c r="AO15" s="2" t="s">
        <v>18</v>
      </c>
      <c r="AP15" s="1">
        <v>5</v>
      </c>
      <c r="AQ15" s="1">
        <v>0.1</v>
      </c>
      <c r="AR15" s="1" t="s">
        <v>32</v>
      </c>
      <c r="AS15" s="1">
        <v>1.327</v>
      </c>
      <c r="AU15" s="1" t="s">
        <v>35</v>
      </c>
      <c r="AV15" s="1">
        <v>2.9</v>
      </c>
      <c r="AX15" s="1" t="s">
        <v>32</v>
      </c>
      <c r="AY15" s="1">
        <v>0.62</v>
      </c>
      <c r="BA15" s="1" t="s">
        <v>34</v>
      </c>
      <c r="BB15" s="1">
        <v>0.72550000000000003</v>
      </c>
      <c r="BD15" s="1" t="s">
        <v>35</v>
      </c>
      <c r="BE15" s="1">
        <v>1</v>
      </c>
      <c r="BF15" s="1">
        <v>0.1</v>
      </c>
      <c r="BG15" s="1" t="s">
        <v>32</v>
      </c>
      <c r="BH15" s="1">
        <v>1.327</v>
      </c>
      <c r="BJ15" s="1" t="s">
        <v>35</v>
      </c>
      <c r="BK15" s="1">
        <v>2.9</v>
      </c>
      <c r="BM15" s="1" t="s">
        <v>32</v>
      </c>
      <c r="BN15" s="1">
        <v>0.62</v>
      </c>
      <c r="BP15" s="1" t="s">
        <v>34</v>
      </c>
      <c r="BQ15" s="1">
        <v>0.72550000000000003</v>
      </c>
      <c r="BS15" s="1" t="s">
        <v>35</v>
      </c>
      <c r="BT15" s="1">
        <v>1</v>
      </c>
      <c r="BU15" s="1">
        <v>0.1</v>
      </c>
      <c r="BV15" s="1" t="s">
        <v>32</v>
      </c>
      <c r="BW15" s="1">
        <v>1.327</v>
      </c>
      <c r="BY15" s="1" t="s">
        <v>35</v>
      </c>
      <c r="BZ15" s="1">
        <v>2.9</v>
      </c>
      <c r="CB15" s="1" t="s">
        <v>32</v>
      </c>
      <c r="CC15" s="1">
        <v>0.62</v>
      </c>
      <c r="CE15" s="1" t="s">
        <v>34</v>
      </c>
      <c r="CF15" s="1">
        <v>0.72550000000000003</v>
      </c>
      <c r="CH15" s="1" t="s">
        <v>35</v>
      </c>
      <c r="CI15" s="1">
        <v>1</v>
      </c>
      <c r="CJ15" s="1">
        <v>0.1</v>
      </c>
      <c r="CK15" s="1" t="s">
        <v>32</v>
      </c>
    </row>
    <row r="16" spans="1:89" ht="45" customHeight="1" x14ac:dyDescent="0.25">
      <c r="A16" s="1" t="s">
        <v>109</v>
      </c>
      <c r="B16" s="1" t="s">
        <v>128</v>
      </c>
      <c r="C16" s="1">
        <v>15</v>
      </c>
      <c r="D16" s="2" t="s">
        <v>147</v>
      </c>
      <c r="E16" s="1" t="s">
        <v>165</v>
      </c>
      <c r="F16" s="1" t="s">
        <v>165</v>
      </c>
      <c r="G16" s="1" t="s">
        <v>170</v>
      </c>
      <c r="H16" s="12" t="s">
        <v>45</v>
      </c>
      <c r="I16" s="12" t="s">
        <v>170</v>
      </c>
      <c r="J16" s="1" t="s">
        <v>128</v>
      </c>
      <c r="K16" s="1" t="s">
        <v>128</v>
      </c>
      <c r="L16" s="1" t="s">
        <v>80</v>
      </c>
      <c r="M16" s="1" t="s">
        <v>83</v>
      </c>
      <c r="O16" s="1">
        <v>1</v>
      </c>
      <c r="P16" s="1">
        <v>3</v>
      </c>
      <c r="Q16" s="1">
        <v>1273</v>
      </c>
      <c r="R16" s="1">
        <v>1573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</v>
      </c>
      <c r="AH16" s="1" t="s">
        <v>26</v>
      </c>
      <c r="AI16" s="1" t="s">
        <v>27</v>
      </c>
      <c r="AJ16" s="1">
        <v>0</v>
      </c>
      <c r="AK16" s="1">
        <v>1</v>
      </c>
      <c r="AL16" s="1">
        <f t="shared" si="0"/>
        <v>0.5</v>
      </c>
      <c r="AN16" s="1" t="s">
        <v>30</v>
      </c>
      <c r="AO16" s="2" t="s">
        <v>18</v>
      </c>
      <c r="AP16" s="1">
        <v>1</v>
      </c>
      <c r="AQ16" s="1">
        <v>0.1</v>
      </c>
      <c r="AR16" s="1" t="s">
        <v>32</v>
      </c>
    </row>
    <row r="17" spans="1:56" ht="45" customHeight="1" x14ac:dyDescent="0.25">
      <c r="A17" s="1" t="s">
        <v>110</v>
      </c>
      <c r="B17" s="1" t="s">
        <v>129</v>
      </c>
      <c r="C17" s="1">
        <v>16</v>
      </c>
      <c r="D17" s="2" t="s">
        <v>148</v>
      </c>
      <c r="E17" s="1" t="s">
        <v>166</v>
      </c>
      <c r="F17" s="1" t="s">
        <v>166</v>
      </c>
      <c r="G17" s="1" t="s">
        <v>170</v>
      </c>
      <c r="H17" s="12" t="s">
        <v>28</v>
      </c>
      <c r="I17" s="12" t="s">
        <v>170</v>
      </c>
      <c r="J17" s="1" t="s">
        <v>129</v>
      </c>
      <c r="K17" s="1" t="s">
        <v>129</v>
      </c>
      <c r="L17" s="1" t="s">
        <v>80</v>
      </c>
      <c r="M17" s="1" t="s">
        <v>83</v>
      </c>
      <c r="O17" s="1">
        <v>1</v>
      </c>
      <c r="P17" s="1">
        <v>3</v>
      </c>
      <c r="Q17" s="1">
        <v>1273</v>
      </c>
      <c r="R17" s="1">
        <v>1573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2</v>
      </c>
      <c r="AH17" s="1" t="s">
        <v>26</v>
      </c>
      <c r="AI17" s="1" t="s">
        <v>27</v>
      </c>
      <c r="AJ17" s="1">
        <v>0</v>
      </c>
      <c r="AK17" s="1">
        <v>1</v>
      </c>
      <c r="AL17" s="1">
        <f t="shared" si="0"/>
        <v>0.5</v>
      </c>
      <c r="AN17" s="1" t="s">
        <v>30</v>
      </c>
      <c r="AO17" s="2" t="s">
        <v>18</v>
      </c>
      <c r="AP17" s="1">
        <v>1</v>
      </c>
      <c r="AQ17" s="1">
        <v>0.1</v>
      </c>
      <c r="AR17" s="1" t="s">
        <v>32</v>
      </c>
      <c r="AS17" s="1">
        <v>1.669</v>
      </c>
      <c r="AT17" s="1">
        <v>6.2199999999999998E-2</v>
      </c>
      <c r="AU17" s="1" t="s">
        <v>35</v>
      </c>
      <c r="AV17" s="1">
        <v>2.4900000000000002</v>
      </c>
      <c r="AW17" s="1">
        <v>0.14000000000000001</v>
      </c>
      <c r="AX17" s="1" t="s">
        <v>32</v>
      </c>
    </row>
    <row r="18" spans="1:56" ht="45" customHeight="1" x14ac:dyDescent="0.25">
      <c r="A18" s="1" t="s">
        <v>111</v>
      </c>
      <c r="B18" s="1" t="s">
        <v>130</v>
      </c>
      <c r="C18" s="1">
        <v>17</v>
      </c>
      <c r="D18" s="2" t="s">
        <v>149</v>
      </c>
      <c r="E18" s="1" t="s">
        <v>167</v>
      </c>
      <c r="F18" s="1" t="s">
        <v>167</v>
      </c>
      <c r="G18" s="1" t="s">
        <v>170</v>
      </c>
      <c r="H18" s="12" t="s">
        <v>31</v>
      </c>
      <c r="I18" s="12" t="s">
        <v>170</v>
      </c>
      <c r="J18" s="1" t="s">
        <v>130</v>
      </c>
      <c r="K18" s="1" t="s">
        <v>130</v>
      </c>
      <c r="L18" s="1" t="s">
        <v>80</v>
      </c>
      <c r="M18" s="1" t="s">
        <v>83</v>
      </c>
      <c r="O18" s="1">
        <v>1</v>
      </c>
      <c r="P18" s="1">
        <v>3</v>
      </c>
      <c r="Q18" s="1">
        <v>1273</v>
      </c>
      <c r="R18" s="1">
        <v>1573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H18" s="1" t="s">
        <v>26</v>
      </c>
      <c r="AI18" s="1" t="s">
        <v>27</v>
      </c>
      <c r="AJ18" s="1">
        <v>0</v>
      </c>
      <c r="AK18" s="1">
        <v>1</v>
      </c>
      <c r="AL18" s="1">
        <f t="shared" si="0"/>
        <v>0.5</v>
      </c>
      <c r="AN18" s="1" t="s">
        <v>30</v>
      </c>
      <c r="AO18" s="2" t="s">
        <v>18</v>
      </c>
      <c r="AP18" s="1">
        <v>1</v>
      </c>
      <c r="AQ18" s="1">
        <v>0.1</v>
      </c>
      <c r="AR18" s="1" t="s">
        <v>32</v>
      </c>
      <c r="AS18" s="1">
        <v>0.91720000000000002</v>
      </c>
      <c r="AT18" s="1">
        <v>1.0359999999999999E-2</v>
      </c>
      <c r="AU18" s="1" t="s">
        <v>35</v>
      </c>
      <c r="AV18" s="1">
        <v>1</v>
      </c>
      <c r="AW18" s="1">
        <v>0.1</v>
      </c>
      <c r="AX18" s="1" t="s">
        <v>32</v>
      </c>
      <c r="AY18" s="1">
        <v>0.91720000000000002</v>
      </c>
      <c r="AZ18" s="1">
        <v>1.0359999999999999E-2</v>
      </c>
      <c r="BA18" s="1" t="s">
        <v>35</v>
      </c>
    </row>
    <row r="19" spans="1:56" ht="45" customHeight="1" x14ac:dyDescent="0.25">
      <c r="A19" s="1" t="s">
        <v>112</v>
      </c>
      <c r="B19" s="1" t="s">
        <v>131</v>
      </c>
      <c r="C19" s="1">
        <v>18</v>
      </c>
      <c r="D19" s="2" t="s">
        <v>150</v>
      </c>
      <c r="E19" s="1" t="s">
        <v>168</v>
      </c>
      <c r="F19" s="1" t="s">
        <v>168</v>
      </c>
      <c r="G19" s="1" t="s">
        <v>170</v>
      </c>
      <c r="H19" s="12" t="s">
        <v>102</v>
      </c>
      <c r="I19" s="12" t="s">
        <v>170</v>
      </c>
      <c r="J19" s="1" t="s">
        <v>131</v>
      </c>
      <c r="K19" s="1" t="s">
        <v>131</v>
      </c>
      <c r="L19" s="1" t="s">
        <v>80</v>
      </c>
      <c r="M19" s="1" t="s">
        <v>83</v>
      </c>
      <c r="O19" s="1">
        <v>1</v>
      </c>
      <c r="P19" s="1">
        <v>3</v>
      </c>
      <c r="Q19" s="1">
        <v>1273</v>
      </c>
      <c r="R19" s="1">
        <v>1573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H19" s="1" t="s">
        <v>26</v>
      </c>
      <c r="AI19" s="1" t="s">
        <v>27</v>
      </c>
      <c r="AJ19" s="1">
        <v>0</v>
      </c>
      <c r="AK19" s="1">
        <v>1</v>
      </c>
      <c r="AL19" s="1">
        <f t="shared" si="0"/>
        <v>0.5</v>
      </c>
      <c r="AN19" s="1" t="s">
        <v>30</v>
      </c>
      <c r="AO19" s="2" t="s">
        <v>18</v>
      </c>
      <c r="AP19" s="1">
        <v>1</v>
      </c>
      <c r="AQ19" s="1">
        <v>0.1</v>
      </c>
      <c r="AR19" s="1" t="s">
        <v>32</v>
      </c>
      <c r="AS19" s="1">
        <v>1.03</v>
      </c>
      <c r="AT19" s="1">
        <v>0.06</v>
      </c>
      <c r="AU19" s="1" t="s">
        <v>34</v>
      </c>
      <c r="AV19" s="1">
        <v>0.74619999999999997</v>
      </c>
      <c r="AW19" s="1">
        <v>1.55E-2</v>
      </c>
      <c r="AX19" s="1" t="s">
        <v>35</v>
      </c>
      <c r="AY19" s="1">
        <v>0.74619999999999997</v>
      </c>
      <c r="AZ19" s="1">
        <v>1.55E-2</v>
      </c>
      <c r="BA19" s="1" t="s">
        <v>35</v>
      </c>
    </row>
    <row r="20" spans="1:56" ht="45" customHeight="1" x14ac:dyDescent="0.25">
      <c r="A20" s="1" t="s">
        <v>113</v>
      </c>
      <c r="B20" s="1" t="s">
        <v>132</v>
      </c>
      <c r="C20" s="1">
        <v>19</v>
      </c>
      <c r="D20" s="2" t="s">
        <v>151</v>
      </c>
      <c r="E20" s="1" t="s">
        <v>169</v>
      </c>
      <c r="F20" s="1" t="s">
        <v>169</v>
      </c>
      <c r="G20" s="1" t="s">
        <v>170</v>
      </c>
      <c r="H20" s="12" t="s">
        <v>103</v>
      </c>
      <c r="I20" s="12" t="s">
        <v>170</v>
      </c>
      <c r="J20" s="1" t="s">
        <v>132</v>
      </c>
      <c r="K20" s="1" t="s">
        <v>132</v>
      </c>
      <c r="L20" s="1" t="s">
        <v>80</v>
      </c>
      <c r="M20" s="1" t="s">
        <v>83</v>
      </c>
      <c r="O20" s="1">
        <v>1</v>
      </c>
      <c r="P20" s="1">
        <v>3</v>
      </c>
      <c r="Q20" s="1">
        <v>1273</v>
      </c>
      <c r="R20" s="1">
        <v>1573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H20" s="1" t="s">
        <v>26</v>
      </c>
      <c r="AI20" s="1" t="s">
        <v>27</v>
      </c>
      <c r="AJ20" s="1">
        <v>0</v>
      </c>
      <c r="AK20" s="1">
        <v>1</v>
      </c>
      <c r="AL20" s="1">
        <f t="shared" si="0"/>
        <v>0.5</v>
      </c>
      <c r="AN20" s="1" t="s">
        <v>30</v>
      </c>
      <c r="AO20" s="2" t="s">
        <v>18</v>
      </c>
      <c r="AP20" s="1">
        <v>1</v>
      </c>
      <c r="AQ20" s="1">
        <v>0.1</v>
      </c>
      <c r="AR20" s="1" t="s">
        <v>32</v>
      </c>
      <c r="AS20" s="1">
        <v>1.88</v>
      </c>
      <c r="AT20" s="1">
        <v>7.0000000000000007E-2</v>
      </c>
      <c r="AU20" s="1" t="s">
        <v>35</v>
      </c>
      <c r="AV20" s="1">
        <v>2.58</v>
      </c>
      <c r="AW20" s="1">
        <v>0.14000000000000001</v>
      </c>
      <c r="AX20" s="1" t="s">
        <v>32</v>
      </c>
      <c r="AY20" s="1">
        <v>1</v>
      </c>
      <c r="BA20" s="1" t="s">
        <v>36</v>
      </c>
    </row>
    <row r="21" spans="1:56" ht="45" customHeight="1" x14ac:dyDescent="0.25">
      <c r="A21" s="1" t="s">
        <v>113</v>
      </c>
      <c r="B21" s="1" t="s">
        <v>132</v>
      </c>
      <c r="C21" s="1">
        <v>19</v>
      </c>
      <c r="D21" s="2" t="s">
        <v>151</v>
      </c>
      <c r="E21" s="1" t="s">
        <v>169</v>
      </c>
      <c r="F21" s="1" t="s">
        <v>169</v>
      </c>
      <c r="G21" s="1" t="s">
        <v>170</v>
      </c>
      <c r="H21" s="12" t="s">
        <v>103</v>
      </c>
      <c r="I21" s="12" t="s">
        <v>170</v>
      </c>
      <c r="J21" s="1" t="s">
        <v>132</v>
      </c>
      <c r="K21" s="1" t="s">
        <v>177</v>
      </c>
      <c r="L21" s="1" t="s">
        <v>80</v>
      </c>
      <c r="M21" s="1" t="s">
        <v>83</v>
      </c>
      <c r="O21" s="1">
        <v>1</v>
      </c>
      <c r="P21" s="1">
        <v>3</v>
      </c>
      <c r="Q21" s="1">
        <v>1273</v>
      </c>
      <c r="R21" s="1">
        <v>1573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H21" s="1" t="s">
        <v>26</v>
      </c>
      <c r="AI21" s="1" t="s">
        <v>27</v>
      </c>
      <c r="AJ21" s="1">
        <v>0</v>
      </c>
      <c r="AK21" s="1">
        <v>1</v>
      </c>
      <c r="AL21" s="1">
        <f t="shared" ref="AL21:AL23" si="1">SUM(AJ21:AK21)/2</f>
        <v>0.5</v>
      </c>
      <c r="AN21" s="1" t="s">
        <v>30</v>
      </c>
      <c r="AO21" s="2" t="s">
        <v>182</v>
      </c>
      <c r="AP21" s="1">
        <v>1</v>
      </c>
      <c r="AQ21" s="1">
        <v>0.1</v>
      </c>
      <c r="AR21" s="1" t="s">
        <v>32</v>
      </c>
      <c r="AS21" s="1">
        <v>1.88</v>
      </c>
      <c r="AT21" s="1">
        <v>7.0000000000000007E-2</v>
      </c>
      <c r="AU21" s="1" t="s">
        <v>35</v>
      </c>
      <c r="AV21" s="1">
        <v>2.58</v>
      </c>
      <c r="AW21" s="1">
        <v>0.14000000000000001</v>
      </c>
      <c r="AX21" s="1" t="s">
        <v>32</v>
      </c>
      <c r="AY21" s="1">
        <v>1</v>
      </c>
      <c r="BA21" s="1" t="s">
        <v>36</v>
      </c>
    </row>
    <row r="22" spans="1:56" ht="45" customHeight="1" x14ac:dyDescent="0.25">
      <c r="A22" s="1" t="s">
        <v>113</v>
      </c>
      <c r="B22" s="1" t="s">
        <v>132</v>
      </c>
      <c r="C22" s="1">
        <v>19</v>
      </c>
      <c r="D22" s="2" t="s">
        <v>151</v>
      </c>
      <c r="E22" s="1" t="s">
        <v>169</v>
      </c>
      <c r="F22" s="1" t="s">
        <v>169</v>
      </c>
      <c r="G22" s="1" t="s">
        <v>170</v>
      </c>
      <c r="H22" s="12" t="s">
        <v>103</v>
      </c>
      <c r="I22" s="12" t="s">
        <v>170</v>
      </c>
      <c r="J22" s="1" t="s">
        <v>132</v>
      </c>
      <c r="K22" s="1" t="s">
        <v>178</v>
      </c>
      <c r="L22" s="1" t="s">
        <v>80</v>
      </c>
      <c r="M22" s="1" t="s">
        <v>83</v>
      </c>
      <c r="O22" s="1">
        <v>1</v>
      </c>
      <c r="P22" s="1">
        <v>3</v>
      </c>
      <c r="Q22" s="1">
        <v>1273</v>
      </c>
      <c r="R22" s="1">
        <v>1573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H22" s="1" t="s">
        <v>26</v>
      </c>
      <c r="AI22" s="1" t="s">
        <v>27</v>
      </c>
      <c r="AJ22" s="1">
        <v>0</v>
      </c>
      <c r="AK22" s="1">
        <v>1</v>
      </c>
      <c r="AL22" s="1">
        <f t="shared" si="1"/>
        <v>0.5</v>
      </c>
      <c r="AN22" s="1" t="s">
        <v>30</v>
      </c>
      <c r="AO22" s="2" t="s">
        <v>181</v>
      </c>
      <c r="AP22" s="1">
        <v>1</v>
      </c>
      <c r="AQ22" s="1">
        <v>0.1</v>
      </c>
      <c r="AR22" s="1" t="s">
        <v>32</v>
      </c>
      <c r="AS22" s="1">
        <v>1.88</v>
      </c>
      <c r="AT22" s="1">
        <v>7.0000000000000007E-2</v>
      </c>
      <c r="AU22" s="1" t="s">
        <v>35</v>
      </c>
      <c r="AV22" s="1">
        <v>2.58</v>
      </c>
      <c r="AW22" s="1">
        <v>0.14000000000000001</v>
      </c>
      <c r="AX22" s="1" t="s">
        <v>32</v>
      </c>
      <c r="AY22" s="1">
        <v>1</v>
      </c>
      <c r="BA22" s="1" t="s">
        <v>36</v>
      </c>
    </row>
    <row r="23" spans="1:56" ht="45" customHeight="1" x14ac:dyDescent="0.25">
      <c r="A23" s="1" t="s">
        <v>113</v>
      </c>
      <c r="B23" s="1" t="s">
        <v>132</v>
      </c>
      <c r="C23" s="1">
        <v>19</v>
      </c>
      <c r="D23" s="2" t="s">
        <v>151</v>
      </c>
      <c r="E23" s="1" t="s">
        <v>169</v>
      </c>
      <c r="F23" s="1" t="s">
        <v>169</v>
      </c>
      <c r="G23" s="1" t="s">
        <v>170</v>
      </c>
      <c r="H23" s="12" t="s">
        <v>103</v>
      </c>
      <c r="I23" s="12" t="s">
        <v>170</v>
      </c>
      <c r="J23" s="1" t="s">
        <v>132</v>
      </c>
      <c r="K23" s="1" t="s">
        <v>179</v>
      </c>
      <c r="L23" s="1" t="s">
        <v>80</v>
      </c>
      <c r="M23" s="1" t="s">
        <v>83</v>
      </c>
      <c r="O23" s="1">
        <v>1</v>
      </c>
      <c r="P23" s="1">
        <v>3</v>
      </c>
      <c r="Q23" s="1">
        <v>1273</v>
      </c>
      <c r="R23" s="1">
        <v>1573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H23" s="1" t="s">
        <v>26</v>
      </c>
      <c r="AI23" s="1" t="s">
        <v>27</v>
      </c>
      <c r="AJ23" s="1">
        <v>0</v>
      </c>
      <c r="AK23" s="1">
        <v>1</v>
      </c>
      <c r="AL23" s="1">
        <f t="shared" si="1"/>
        <v>0.5</v>
      </c>
      <c r="AN23" s="1" t="s">
        <v>30</v>
      </c>
      <c r="AO23" s="2" t="s">
        <v>180</v>
      </c>
      <c r="AP23" s="1">
        <v>1</v>
      </c>
      <c r="AQ23" s="1">
        <v>0.1</v>
      </c>
      <c r="AR23" s="1" t="s">
        <v>32</v>
      </c>
      <c r="AS23" s="1">
        <v>1.88</v>
      </c>
      <c r="AT23" s="1">
        <v>7.0000000000000007E-2</v>
      </c>
      <c r="AU23" s="1" t="s">
        <v>35</v>
      </c>
      <c r="AV23" s="1">
        <v>2.58</v>
      </c>
      <c r="AW23" s="1">
        <v>0.14000000000000001</v>
      </c>
      <c r="AX23" s="1" t="s">
        <v>32</v>
      </c>
      <c r="AY23" s="1">
        <v>1</v>
      </c>
      <c r="BA23" s="1" t="s">
        <v>36</v>
      </c>
    </row>
    <row r="24" spans="1:56" ht="45" customHeight="1" x14ac:dyDescent="0.25">
      <c r="A24" s="1" t="s">
        <v>185</v>
      </c>
      <c r="B24" s="1" t="s">
        <v>188</v>
      </c>
      <c r="C24" s="1">
        <v>20</v>
      </c>
      <c r="D24" s="1">
        <v>20</v>
      </c>
      <c r="E24" s="1" t="s">
        <v>191</v>
      </c>
      <c r="F24" s="1" t="s">
        <v>191</v>
      </c>
      <c r="G24" s="1" t="s">
        <v>170</v>
      </c>
      <c r="H24" s="1" t="s">
        <v>183</v>
      </c>
      <c r="I24" s="12" t="s">
        <v>170</v>
      </c>
      <c r="J24" s="1" t="s">
        <v>188</v>
      </c>
      <c r="K24" s="1" t="s">
        <v>188</v>
      </c>
      <c r="L24" s="1" t="s">
        <v>80</v>
      </c>
      <c r="M24" s="1" t="s">
        <v>83</v>
      </c>
      <c r="O24" s="1">
        <v>1</v>
      </c>
      <c r="P24" s="1">
        <v>3</v>
      </c>
      <c r="Q24" s="1">
        <v>1273</v>
      </c>
      <c r="R24" s="1">
        <v>1573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H24" s="1" t="s">
        <v>26</v>
      </c>
      <c r="AI24" s="1" t="s">
        <v>27</v>
      </c>
      <c r="AJ24" s="1">
        <v>0</v>
      </c>
      <c r="AK24" s="1">
        <v>1</v>
      </c>
      <c r="AL24" s="1">
        <f t="shared" ref="AL24:AL26" si="2">SUM(AJ24:AK24)/2</f>
        <v>0.5</v>
      </c>
      <c r="AN24" s="1" t="s">
        <v>30</v>
      </c>
      <c r="AO24" s="2" t="s">
        <v>18</v>
      </c>
      <c r="AP24" s="1">
        <v>1</v>
      </c>
      <c r="AQ24" s="1">
        <v>0.1</v>
      </c>
      <c r="AR24" s="1" t="s">
        <v>32</v>
      </c>
      <c r="AS24" s="1">
        <v>1</v>
      </c>
      <c r="AT24" s="1">
        <v>7.0000000000000007E-2</v>
      </c>
      <c r="AU24" s="1" t="s">
        <v>35</v>
      </c>
      <c r="AV24" s="1">
        <v>-0.01</v>
      </c>
      <c r="AW24" s="1">
        <v>1E-3</v>
      </c>
      <c r="AX24" s="1" t="s">
        <v>36</v>
      </c>
      <c r="AY24" s="4">
        <v>0.5</v>
      </c>
      <c r="BA24" s="1" t="s">
        <v>36</v>
      </c>
      <c r="BB24" s="1">
        <v>1000</v>
      </c>
      <c r="BD24" s="1" t="s">
        <v>36</v>
      </c>
    </row>
    <row r="25" spans="1:56" ht="45" customHeight="1" x14ac:dyDescent="0.25">
      <c r="A25" s="1" t="s">
        <v>186</v>
      </c>
      <c r="B25" s="1" t="s">
        <v>189</v>
      </c>
      <c r="C25" s="1">
        <v>21</v>
      </c>
      <c r="D25" s="1">
        <v>21</v>
      </c>
      <c r="E25" s="1" t="s">
        <v>192</v>
      </c>
      <c r="F25" s="1" t="s">
        <v>192</v>
      </c>
      <c r="G25" s="1" t="s">
        <v>170</v>
      </c>
      <c r="H25" s="1" t="s">
        <v>184</v>
      </c>
      <c r="I25" s="12" t="s">
        <v>170</v>
      </c>
      <c r="J25" s="1" t="s">
        <v>189</v>
      </c>
      <c r="K25" s="1" t="s">
        <v>189</v>
      </c>
      <c r="L25" s="1" t="s">
        <v>80</v>
      </c>
      <c r="M25" s="1" t="s">
        <v>83</v>
      </c>
      <c r="O25" s="1">
        <v>1</v>
      </c>
      <c r="P25" s="1">
        <v>3</v>
      </c>
      <c r="Q25" s="1">
        <v>1273</v>
      </c>
      <c r="R25" s="1">
        <v>1573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H25" s="1" t="s">
        <v>26</v>
      </c>
      <c r="AI25" s="1" t="s">
        <v>27</v>
      </c>
      <c r="AJ25" s="1">
        <v>0</v>
      </c>
      <c r="AK25" s="1">
        <v>1</v>
      </c>
      <c r="AL25" s="1">
        <f t="shared" si="2"/>
        <v>0.5</v>
      </c>
      <c r="AN25" s="1" t="s">
        <v>30</v>
      </c>
      <c r="AO25" s="2" t="s">
        <v>18</v>
      </c>
      <c r="AP25" s="1">
        <v>1</v>
      </c>
      <c r="AQ25" s="1">
        <v>0.1</v>
      </c>
      <c r="AR25" s="1" t="s">
        <v>36</v>
      </c>
      <c r="AS25" s="1">
        <v>-5</v>
      </c>
      <c r="AU25" s="1" t="s">
        <v>36</v>
      </c>
      <c r="AV25" s="1">
        <v>1</v>
      </c>
      <c r="AW25" s="1">
        <v>0.1</v>
      </c>
      <c r="AX25" s="1" t="s">
        <v>36</v>
      </c>
      <c r="AY25" s="1">
        <v>1</v>
      </c>
      <c r="BA25" s="1" t="s">
        <v>36</v>
      </c>
      <c r="BB25" s="1">
        <v>300</v>
      </c>
      <c r="BD25" s="1" t="s">
        <v>36</v>
      </c>
    </row>
    <row r="26" spans="1:56" ht="45" customHeight="1" x14ac:dyDescent="0.25">
      <c r="A26" s="1" t="s">
        <v>187</v>
      </c>
      <c r="B26" s="1" t="s">
        <v>190</v>
      </c>
      <c r="C26" s="1">
        <v>22</v>
      </c>
      <c r="D26" s="1">
        <v>22</v>
      </c>
      <c r="E26" s="1" t="s">
        <v>193</v>
      </c>
      <c r="F26" s="1" t="s">
        <v>193</v>
      </c>
      <c r="G26" s="1" t="s">
        <v>170</v>
      </c>
      <c r="H26" s="1" t="s">
        <v>184</v>
      </c>
      <c r="I26" s="12" t="s">
        <v>170</v>
      </c>
      <c r="J26" s="1" t="s">
        <v>190</v>
      </c>
      <c r="K26" s="1" t="s">
        <v>190</v>
      </c>
      <c r="L26" s="1" t="s">
        <v>80</v>
      </c>
      <c r="M26" s="1" t="s">
        <v>83</v>
      </c>
      <c r="O26" s="1">
        <v>1</v>
      </c>
      <c r="P26" s="1">
        <v>3</v>
      </c>
      <c r="Q26" s="1">
        <v>1273</v>
      </c>
      <c r="R26" s="1">
        <v>1573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</v>
      </c>
      <c r="AH26" s="1" t="s">
        <v>26</v>
      </c>
      <c r="AI26" s="1" t="s">
        <v>27</v>
      </c>
      <c r="AJ26" s="1">
        <v>0</v>
      </c>
      <c r="AK26" s="1">
        <v>1</v>
      </c>
      <c r="AL26" s="1">
        <f t="shared" si="2"/>
        <v>0.5</v>
      </c>
      <c r="AN26" s="1" t="s">
        <v>30</v>
      </c>
      <c r="AO26" s="2" t="s">
        <v>18</v>
      </c>
      <c r="AP26" s="1">
        <v>1</v>
      </c>
      <c r="AQ26" s="1">
        <v>0.1</v>
      </c>
      <c r="AR26" s="1" t="s">
        <v>36</v>
      </c>
      <c r="AS26" s="1">
        <v>-5</v>
      </c>
      <c r="AU26" s="1" t="s">
        <v>36</v>
      </c>
      <c r="AV26" s="1">
        <v>1</v>
      </c>
      <c r="AW26" s="1">
        <v>0.1</v>
      </c>
      <c r="AX26" s="1" t="s">
        <v>36</v>
      </c>
      <c r="AY26" s="1">
        <v>1</v>
      </c>
      <c r="BA26" s="1" t="s">
        <v>36</v>
      </c>
      <c r="BB26" s="1">
        <v>300</v>
      </c>
      <c r="BD26" s="1" t="s">
        <v>36</v>
      </c>
    </row>
    <row r="27" spans="1:56" ht="45" customHeight="1" x14ac:dyDescent="0.25">
      <c r="A27" s="1" t="s">
        <v>105</v>
      </c>
      <c r="B27" s="1" t="s">
        <v>194</v>
      </c>
      <c r="C27" s="1">
        <v>11</v>
      </c>
      <c r="D27" s="2" t="s">
        <v>143</v>
      </c>
      <c r="E27" s="1" t="s">
        <v>195</v>
      </c>
      <c r="F27" s="1" t="s">
        <v>195</v>
      </c>
      <c r="G27" s="1" t="s">
        <v>170</v>
      </c>
      <c r="H27" s="12" t="s">
        <v>89</v>
      </c>
      <c r="I27" s="12" t="s">
        <v>170</v>
      </c>
      <c r="J27" s="1" t="s">
        <v>194</v>
      </c>
      <c r="K27" s="1" t="s">
        <v>196</v>
      </c>
      <c r="L27" s="1" t="s">
        <v>80</v>
      </c>
      <c r="M27" s="1" t="s">
        <v>83</v>
      </c>
      <c r="O27" s="1">
        <v>1</v>
      </c>
      <c r="P27" s="1">
        <v>3</v>
      </c>
      <c r="Q27" s="1">
        <v>1273</v>
      </c>
      <c r="R27" s="1">
        <v>1573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H27" s="1" t="s">
        <v>26</v>
      </c>
      <c r="AI27" s="1" t="s">
        <v>27</v>
      </c>
      <c r="AJ27" s="1">
        <v>0</v>
      </c>
      <c r="AK27" s="1">
        <v>1</v>
      </c>
      <c r="AL27" s="1">
        <f t="shared" ref="AL27:AL29" si="3">SUM(AJ27:AK27)/2</f>
        <v>0.5</v>
      </c>
      <c r="AN27" s="1" t="s">
        <v>30</v>
      </c>
      <c r="AO27" s="2" t="s">
        <v>18</v>
      </c>
      <c r="AP27" s="4">
        <v>5.0199999999999996</v>
      </c>
      <c r="AQ27" s="1">
        <v>0.48</v>
      </c>
      <c r="AR27" s="1" t="s">
        <v>32</v>
      </c>
      <c r="AS27" s="1">
        <v>1.2989999999999999</v>
      </c>
      <c r="AT27" s="1">
        <v>0.114</v>
      </c>
      <c r="AU27" s="1" t="s">
        <v>35</v>
      </c>
    </row>
    <row r="28" spans="1:56" ht="45" customHeight="1" x14ac:dyDescent="0.25">
      <c r="A28" s="1" t="s">
        <v>105</v>
      </c>
      <c r="B28" s="1" t="s">
        <v>194</v>
      </c>
      <c r="C28" s="1">
        <v>11</v>
      </c>
      <c r="D28" s="2" t="s">
        <v>143</v>
      </c>
      <c r="E28" s="1" t="s">
        <v>195</v>
      </c>
      <c r="F28" s="1" t="s">
        <v>195</v>
      </c>
      <c r="G28" s="1" t="s">
        <v>170</v>
      </c>
      <c r="H28" s="12" t="s">
        <v>89</v>
      </c>
      <c r="I28" s="12" t="s">
        <v>170</v>
      </c>
      <c r="J28" s="1" t="s">
        <v>194</v>
      </c>
      <c r="K28" s="1" t="s">
        <v>197</v>
      </c>
      <c r="L28" s="1" t="s">
        <v>80</v>
      </c>
      <c r="M28" s="1" t="s">
        <v>83</v>
      </c>
      <c r="O28" s="1">
        <v>1</v>
      </c>
      <c r="P28" s="1">
        <v>3</v>
      </c>
      <c r="Q28" s="1">
        <v>1273</v>
      </c>
      <c r="R28" s="1">
        <v>1573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2</v>
      </c>
      <c r="AH28" s="1" t="s">
        <v>26</v>
      </c>
      <c r="AI28" s="1" t="s">
        <v>27</v>
      </c>
      <c r="AJ28" s="1">
        <v>0</v>
      </c>
      <c r="AK28" s="1">
        <v>1</v>
      </c>
      <c r="AL28" s="1">
        <f t="shared" si="3"/>
        <v>0.5</v>
      </c>
      <c r="AN28" s="1" t="s">
        <v>30</v>
      </c>
      <c r="AO28" s="2" t="s">
        <v>18</v>
      </c>
      <c r="AP28" s="4">
        <v>5.0199999999999996</v>
      </c>
      <c r="AQ28" s="1">
        <v>0.48</v>
      </c>
      <c r="AR28" s="1" t="s">
        <v>32</v>
      </c>
      <c r="AS28" s="1">
        <v>1.399</v>
      </c>
      <c r="AT28" s="1">
        <v>0.114</v>
      </c>
      <c r="AU28" s="1" t="s">
        <v>35</v>
      </c>
    </row>
    <row r="29" spans="1:56" ht="45" customHeight="1" x14ac:dyDescent="0.25">
      <c r="A29" s="1" t="s">
        <v>105</v>
      </c>
      <c r="B29" s="1" t="s">
        <v>194</v>
      </c>
      <c r="C29" s="1">
        <v>11</v>
      </c>
      <c r="D29" s="2" t="s">
        <v>143</v>
      </c>
      <c r="E29" s="1" t="s">
        <v>195</v>
      </c>
      <c r="F29" s="1" t="s">
        <v>195</v>
      </c>
      <c r="G29" s="1" t="s">
        <v>170</v>
      </c>
      <c r="H29" s="12" t="s">
        <v>89</v>
      </c>
      <c r="I29" s="12" t="s">
        <v>170</v>
      </c>
      <c r="J29" s="1" t="s">
        <v>194</v>
      </c>
      <c r="K29" s="1" t="s">
        <v>198</v>
      </c>
      <c r="L29" s="1" t="s">
        <v>80</v>
      </c>
      <c r="M29" s="1" t="s">
        <v>83</v>
      </c>
      <c r="O29" s="1">
        <v>1</v>
      </c>
      <c r="P29" s="1">
        <v>3</v>
      </c>
      <c r="Q29" s="1">
        <v>1273</v>
      </c>
      <c r="R29" s="1">
        <v>1573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</v>
      </c>
      <c r="AH29" s="1" t="s">
        <v>26</v>
      </c>
      <c r="AI29" s="1" t="s">
        <v>27</v>
      </c>
      <c r="AJ29" s="1">
        <v>0</v>
      </c>
      <c r="AK29" s="1">
        <v>1</v>
      </c>
      <c r="AL29" s="1">
        <f t="shared" si="3"/>
        <v>0.5</v>
      </c>
      <c r="AN29" s="1" t="s">
        <v>30</v>
      </c>
      <c r="AO29" s="2" t="s">
        <v>18</v>
      </c>
      <c r="AP29" s="4">
        <v>4.0199999999999996</v>
      </c>
      <c r="AQ29" s="1">
        <v>0.48</v>
      </c>
      <c r="AR29" s="1" t="s">
        <v>32</v>
      </c>
      <c r="AS29" s="1">
        <v>1.1990000000000001</v>
      </c>
      <c r="AT29" s="1">
        <v>0.114</v>
      </c>
      <c r="AU29" s="1" t="s">
        <v>35</v>
      </c>
    </row>
    <row r="37" spans="2:2" ht="45" customHeight="1" x14ac:dyDescent="0.2">
      <c r="B37" s="6"/>
    </row>
    <row r="38" spans="2:2" ht="45" customHeight="1" x14ac:dyDescent="0.2">
      <c r="B38" s="6"/>
    </row>
    <row r="39" spans="2:2" ht="45" customHeight="1" x14ac:dyDescent="0.2">
      <c r="B39" s="7"/>
    </row>
    <row r="40" spans="2:2" ht="45" customHeight="1" x14ac:dyDescent="0.2">
      <c r="B40" s="7"/>
    </row>
    <row r="41" spans="2:2" ht="45" customHeight="1" x14ac:dyDescent="0.2">
      <c r="B41" s="7"/>
    </row>
    <row r="42" spans="2:2" ht="45" customHeight="1" x14ac:dyDescent="0.2">
      <c r="B42" s="7"/>
    </row>
    <row r="51" spans="1:42" ht="45" customHeight="1" x14ac:dyDescent="0.2">
      <c r="AP51" s="3"/>
    </row>
    <row r="61" spans="1:42" ht="45" customHeight="1" x14ac:dyDescent="0.2">
      <c r="D61" s="6"/>
    </row>
    <row r="62" spans="1:42" ht="45" customHeight="1" x14ac:dyDescent="0.2">
      <c r="A62"/>
      <c r="D62" s="8"/>
    </row>
    <row r="63" spans="1:42" ht="45" customHeight="1" x14ac:dyDescent="0.2">
      <c r="A63"/>
      <c r="D63" s="8"/>
    </row>
    <row r="64" spans="1:42" ht="45" customHeight="1" x14ac:dyDescent="0.2">
      <c r="A64"/>
      <c r="D64" s="8"/>
    </row>
    <row r="65" spans="1:87" ht="45" customHeight="1" x14ac:dyDescent="0.2">
      <c r="A65"/>
      <c r="D65" s="8"/>
    </row>
    <row r="66" spans="1:87" ht="45" customHeight="1" x14ac:dyDescent="0.2">
      <c r="AS66" s="4"/>
    </row>
    <row r="67" spans="1:87" ht="45" customHeight="1" x14ac:dyDescent="0.2">
      <c r="AS67" s="4"/>
    </row>
    <row r="68" spans="1:87" ht="45" customHeight="1" x14ac:dyDescent="0.2">
      <c r="AS68" s="4"/>
    </row>
    <row r="69" spans="1:87" ht="45" customHeight="1" x14ac:dyDescent="0.2">
      <c r="AP69" s="5"/>
      <c r="AV69" s="5"/>
      <c r="BE69" s="5"/>
      <c r="BK69" s="5"/>
      <c r="BN69" s="5"/>
      <c r="BT69" s="5"/>
      <c r="CI69" s="5"/>
    </row>
    <row r="70" spans="1:87" ht="45" customHeight="1" x14ac:dyDescent="0.2">
      <c r="D70" s="9"/>
      <c r="N70"/>
      <c r="AF70"/>
      <c r="AN70"/>
    </row>
    <row r="71" spans="1:87" ht="45" customHeight="1" x14ac:dyDescent="0.2">
      <c r="D71" s="9"/>
      <c r="N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F71"/>
    </row>
    <row r="72" spans="1:87" ht="45" customHeight="1" x14ac:dyDescent="0.2">
      <c r="D72" s="8"/>
    </row>
    <row r="73" spans="1:87" ht="45" customHeight="1" x14ac:dyDescent="0.2">
      <c r="D73" s="8"/>
    </row>
    <row r="74" spans="1:87" ht="45" customHeight="1" x14ac:dyDescent="0.2">
      <c r="D74" s="8"/>
    </row>
    <row r="75" spans="1:87" ht="45" customHeight="1" x14ac:dyDescent="0.2">
      <c r="D75" s="8"/>
    </row>
    <row r="76" spans="1:87" ht="45" customHeight="1" x14ac:dyDescent="0.2">
      <c r="C76"/>
      <c r="D76" s="8"/>
      <c r="Q76"/>
      <c r="AF76"/>
      <c r="AP76" s="5"/>
      <c r="AQ76" s="5"/>
      <c r="AY76" s="5"/>
      <c r="AZ76" s="5"/>
    </row>
    <row r="77" spans="1:87" ht="45" customHeight="1" x14ac:dyDescent="0.2">
      <c r="C77"/>
      <c r="D77" s="8"/>
      <c r="Q77"/>
      <c r="AP77" s="5"/>
      <c r="AQ77" s="5"/>
      <c r="AY77" s="5"/>
      <c r="AZ77" s="5"/>
    </row>
    <row r="78" spans="1:87" ht="45" customHeight="1" x14ac:dyDescent="0.2">
      <c r="C78"/>
      <c r="D78" s="8"/>
      <c r="Q78"/>
      <c r="AP78" s="5"/>
      <c r="AQ78" s="5"/>
      <c r="AY78" s="5"/>
      <c r="AZ78" s="5"/>
    </row>
    <row r="82" spans="1:48" ht="45" customHeight="1" x14ac:dyDescent="0.2">
      <c r="D82" s="8"/>
      <c r="AH82"/>
    </row>
    <row r="83" spans="1:48" ht="45" customHeight="1" x14ac:dyDescent="0.2">
      <c r="D83" s="8"/>
      <c r="AH83"/>
    </row>
    <row r="84" spans="1:48" ht="45" customHeight="1" x14ac:dyDescent="0.2">
      <c r="D84" s="8"/>
      <c r="AH84"/>
    </row>
    <row r="85" spans="1:48" ht="45" customHeight="1" x14ac:dyDescent="0.2">
      <c r="D85" s="8"/>
      <c r="AH85"/>
    </row>
    <row r="86" spans="1:48" ht="45" customHeight="1" x14ac:dyDescent="0.2">
      <c r="A86" s="10"/>
      <c r="D86" s="1"/>
      <c r="J86" s="11"/>
      <c r="AH86"/>
    </row>
    <row r="87" spans="1:48" ht="45" customHeight="1" x14ac:dyDescent="0.2">
      <c r="A87" s="10"/>
      <c r="D87" s="1"/>
      <c r="J87" s="11"/>
      <c r="AH87"/>
    </row>
    <row r="88" spans="1:48" ht="45" customHeight="1" x14ac:dyDescent="0.2">
      <c r="A88" s="10"/>
      <c r="D88" s="1"/>
      <c r="J88" s="11"/>
      <c r="AH88"/>
    </row>
    <row r="89" spans="1:48" ht="45" customHeight="1" x14ac:dyDescent="0.2">
      <c r="A89" s="10"/>
      <c r="D89" s="1"/>
      <c r="J89" s="11"/>
    </row>
    <row r="90" spans="1:48" ht="45" customHeight="1" x14ac:dyDescent="0.2">
      <c r="A90" s="10"/>
      <c r="D90" s="1"/>
      <c r="J90" s="11"/>
    </row>
    <row r="91" spans="1:48" ht="45" customHeight="1" x14ac:dyDescent="0.2">
      <c r="A91" s="10"/>
      <c r="D91" s="1"/>
      <c r="J91" s="11"/>
    </row>
    <row r="92" spans="1:48" ht="45" customHeight="1" x14ac:dyDescent="0.2">
      <c r="A92" s="10"/>
      <c r="D92" s="1"/>
      <c r="J92" s="11"/>
    </row>
    <row r="93" spans="1:48" ht="45" customHeight="1" x14ac:dyDescent="0.2">
      <c r="A93" s="10"/>
      <c r="D93" s="1"/>
      <c r="J93" s="11"/>
    </row>
    <row r="94" spans="1:48" ht="45" customHeight="1" x14ac:dyDescent="0.2">
      <c r="A94" s="10"/>
      <c r="D94" s="1"/>
      <c r="J94" s="11"/>
    </row>
    <row r="96" spans="1:48" ht="45" customHeight="1" x14ac:dyDescent="0.2">
      <c r="AV96" s="2"/>
    </row>
    <row r="100" spans="45:46" ht="45" customHeight="1" x14ac:dyDescent="0.2">
      <c r="AS100" s="2"/>
      <c r="AT100" s="2"/>
    </row>
    <row r="101" spans="45:46" ht="45" customHeight="1" x14ac:dyDescent="0.2">
      <c r="AS101" s="2"/>
      <c r="AT101" s="2"/>
    </row>
    <row r="102" spans="45:46" ht="45" customHeight="1" x14ac:dyDescent="0.2">
      <c r="AS102" s="2"/>
      <c r="AT102" s="2"/>
    </row>
    <row r="103" spans="45:46" ht="45" customHeight="1" x14ac:dyDescent="0.2">
      <c r="AS103" s="2"/>
      <c r="AT103" s="2"/>
    </row>
    <row r="104" spans="45:46" ht="45" customHeight="1" x14ac:dyDescent="0.2">
      <c r="AS104" s="2"/>
      <c r="AT104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Mendoza</cp:lastModifiedBy>
  <dcterms:created xsi:type="dcterms:W3CDTF">2023-08-11T18:07:58Z</dcterms:created>
  <dcterms:modified xsi:type="dcterms:W3CDTF">2024-09-03T00:13:08Z</dcterms:modified>
</cp:coreProperties>
</file>