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 activeTab="2"/>
  </bookViews>
  <sheets>
    <sheet name="Brand Equity" sheetId="20" r:id="rId1"/>
    <sheet name="Data Structure " sheetId="21" r:id="rId2"/>
    <sheet name="Summary" sheetId="2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" i="22" l="1"/>
  <c r="C74" i="22"/>
  <c r="C72" i="22"/>
  <c r="B75" i="22"/>
  <c r="B68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4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19" i="22"/>
  <c r="B45" i="22"/>
  <c r="C4" i="22"/>
  <c r="C5" i="22"/>
  <c r="C6" i="22"/>
  <c r="C7" i="22"/>
  <c r="C8" i="22"/>
  <c r="C9" i="22"/>
  <c r="C10" i="22"/>
  <c r="C11" i="22"/>
  <c r="C12" i="22"/>
  <c r="C13" i="22"/>
  <c r="C14" i="22"/>
  <c r="C3" i="22"/>
  <c r="B15" i="22"/>
  <c r="C45" i="22" l="1"/>
  <c r="C15" i="22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H179" i="20" l="1"/>
  <c r="I179" i="20"/>
  <c r="J179" i="20"/>
  <c r="K179" i="20"/>
  <c r="L179" i="20"/>
  <c r="M179" i="20"/>
  <c r="N179" i="20"/>
  <c r="O179" i="20"/>
  <c r="P179" i="20"/>
  <c r="Q179" i="20"/>
  <c r="R179" i="20"/>
  <c r="S179" i="20"/>
  <c r="T179" i="20"/>
  <c r="U179" i="20"/>
  <c r="V179" i="20"/>
  <c r="W179" i="20"/>
  <c r="X179" i="20"/>
  <c r="Y179" i="20"/>
  <c r="Z179" i="20"/>
  <c r="G179" i="20"/>
  <c r="AV179" i="20"/>
  <c r="AW179" i="20"/>
  <c r="AX179" i="20"/>
  <c r="AY179" i="20"/>
  <c r="AZ179" i="20"/>
  <c r="BA179" i="20"/>
  <c r="BB179" i="20"/>
  <c r="BC179" i="20"/>
  <c r="BD179" i="20"/>
  <c r="BE179" i="20"/>
  <c r="BF179" i="20"/>
  <c r="BG179" i="20"/>
  <c r="BH179" i="20"/>
  <c r="BI179" i="20"/>
  <c r="BJ179" i="20"/>
  <c r="BK179" i="20"/>
  <c r="BL179" i="20"/>
  <c r="BM179" i="20"/>
  <c r="BN179" i="20"/>
</calcChain>
</file>

<file path=xl/sharedStrings.xml><?xml version="1.0" encoding="utf-8"?>
<sst xmlns="http://schemas.openxmlformats.org/spreadsheetml/2006/main" count="1225" uniqueCount="355">
  <si>
    <t>Country</t>
  </si>
  <si>
    <t>Region</t>
  </si>
  <si>
    <t>Brand</t>
  </si>
  <si>
    <t>Sector</t>
  </si>
  <si>
    <t>Sub-Sector</t>
  </si>
  <si>
    <t>Rank 2001</t>
  </si>
  <si>
    <t>Rank 2002</t>
  </si>
  <si>
    <t>Rank 2003</t>
  </si>
  <si>
    <t>Rank 2004</t>
  </si>
  <si>
    <t>Rank 2005</t>
  </si>
  <si>
    <t>Rank 2006</t>
  </si>
  <si>
    <t>Rank 2007</t>
  </si>
  <si>
    <t>Rank 2008</t>
  </si>
  <si>
    <t>Rank 2009</t>
  </si>
  <si>
    <t>Rank 2010</t>
  </si>
  <si>
    <t>Rank 2011</t>
  </si>
  <si>
    <t>Rank 2012</t>
  </si>
  <si>
    <t>Rank 2013</t>
  </si>
  <si>
    <t>Rank 2014</t>
  </si>
  <si>
    <t>Rank 2015</t>
  </si>
  <si>
    <t>Equity 2001</t>
  </si>
  <si>
    <t>Equity 2002</t>
  </si>
  <si>
    <t>Equity 2003</t>
  </si>
  <si>
    <t>Equity 2004</t>
  </si>
  <si>
    <t>Equity 2005</t>
  </si>
  <si>
    <t>Equity 2006</t>
  </si>
  <si>
    <t>Equity 2007</t>
  </si>
  <si>
    <t>Equity 2008</t>
  </si>
  <si>
    <t>Equity 2009</t>
  </si>
  <si>
    <t>Equity 2010</t>
  </si>
  <si>
    <t>Equity 2011</t>
  </si>
  <si>
    <t>Equity 2012</t>
  </si>
  <si>
    <t>Equity 2013</t>
  </si>
  <si>
    <t>Equity 2014</t>
  </si>
  <si>
    <t>Equity 2015</t>
  </si>
  <si>
    <t>Growth Rate 2002</t>
  </si>
  <si>
    <t>Growth Rate 2003</t>
  </si>
  <si>
    <t>Growth Rate 2004</t>
  </si>
  <si>
    <t>Growth Rate 2005</t>
  </si>
  <si>
    <t>Growth Rate 2006</t>
  </si>
  <si>
    <t>Growth Rate 2007</t>
  </si>
  <si>
    <t>Growth Rate 2008</t>
  </si>
  <si>
    <t>Growth Rate 2009</t>
  </si>
  <si>
    <t>Growth Rate 2010</t>
  </si>
  <si>
    <t>Growth Rate 2011</t>
  </si>
  <si>
    <t>Growth Rate 2012</t>
  </si>
  <si>
    <t>Growth Rate 2013</t>
  </si>
  <si>
    <t>Growth Rate 2014</t>
  </si>
  <si>
    <t>Growth Rate 2015</t>
  </si>
  <si>
    <t>3M</t>
  </si>
  <si>
    <t>Miscellaneous</t>
  </si>
  <si>
    <t>Diversified</t>
  </si>
  <si>
    <t>Absolut</t>
  </si>
  <si>
    <t>Food, Beverages &amp; Alcohol</t>
  </si>
  <si>
    <t>Alcohol</t>
  </si>
  <si>
    <t>Accenture</t>
  </si>
  <si>
    <t>Business Services</t>
  </si>
  <si>
    <t>Adidas</t>
  </si>
  <si>
    <t>Apparel &amp; Sporting Goods</t>
  </si>
  <si>
    <t>Sporting Goods</t>
  </si>
  <si>
    <t>Adobe</t>
  </si>
  <si>
    <t>AIG</t>
  </si>
  <si>
    <t>Financial Services</t>
  </si>
  <si>
    <t>Allianz</t>
  </si>
  <si>
    <t>Amazon.com</t>
  </si>
  <si>
    <t>Internet Services</t>
  </si>
  <si>
    <t>American Express</t>
  </si>
  <si>
    <t>AOL</t>
  </si>
  <si>
    <t>Apple</t>
  </si>
  <si>
    <t>Electronics</t>
  </si>
  <si>
    <t>Armani</t>
  </si>
  <si>
    <t>Luxury</t>
  </si>
  <si>
    <t>AT&amp;T</t>
  </si>
  <si>
    <t>Telecom</t>
  </si>
  <si>
    <t>Audi</t>
  </si>
  <si>
    <t>Automotive</t>
  </si>
  <si>
    <t>Avon</t>
  </si>
  <si>
    <t>Personal &amp; Health Care</t>
  </si>
  <si>
    <t>Personal Care</t>
  </si>
  <si>
    <t>AXA</t>
  </si>
  <si>
    <t>Bacardi</t>
  </si>
  <si>
    <t>Barbie</t>
  </si>
  <si>
    <t>Toy</t>
  </si>
  <si>
    <t>Barclays</t>
  </si>
  <si>
    <t>Benetton</t>
  </si>
  <si>
    <t>Apparel</t>
  </si>
  <si>
    <t>BlackBerry</t>
  </si>
  <si>
    <t>BMW</t>
  </si>
  <si>
    <t>Boeing</t>
  </si>
  <si>
    <t>Aerospace</t>
  </si>
  <si>
    <t>Boss</t>
  </si>
  <si>
    <t>BP</t>
  </si>
  <si>
    <t>Energy</t>
  </si>
  <si>
    <t>Budweiser</t>
  </si>
  <si>
    <t>Bulgari</t>
  </si>
  <si>
    <t>Burberry</t>
  </si>
  <si>
    <t>Burger King</t>
  </si>
  <si>
    <t>Hospitality &amp; Restaurants</t>
  </si>
  <si>
    <t>Fastfood</t>
  </si>
  <si>
    <t>Campbells</t>
  </si>
  <si>
    <t>Food</t>
  </si>
  <si>
    <t>Canon</t>
  </si>
  <si>
    <t>Carlsberg</t>
  </si>
  <si>
    <t>Cartier</t>
  </si>
  <si>
    <t>Caterpillar</t>
  </si>
  <si>
    <t>Chanel</t>
  </si>
  <si>
    <t>Chevrolet</t>
  </si>
  <si>
    <t>Cisco</t>
  </si>
  <si>
    <t>Citi</t>
  </si>
  <si>
    <t>Coca-Cola</t>
  </si>
  <si>
    <t>Beverages</t>
  </si>
  <si>
    <t>Colgate</t>
  </si>
  <si>
    <t>Compaq</t>
  </si>
  <si>
    <t>Corona</t>
  </si>
  <si>
    <t>Credit Suisse</t>
  </si>
  <si>
    <t>Danone</t>
  </si>
  <si>
    <t>Dell</t>
  </si>
  <si>
    <t>DHL</t>
  </si>
  <si>
    <t>Transportation</t>
  </si>
  <si>
    <t>Discovery</t>
  </si>
  <si>
    <t>Media</t>
  </si>
  <si>
    <t>Disney</t>
  </si>
  <si>
    <t>Duracell</t>
  </si>
  <si>
    <t>eBay</t>
  </si>
  <si>
    <t>Ericsson</t>
  </si>
  <si>
    <t>Estee</t>
  </si>
  <si>
    <t>Facebook</t>
  </si>
  <si>
    <t>FedEx</t>
  </si>
  <si>
    <t>Ferrari</t>
  </si>
  <si>
    <t>Financial</t>
  </si>
  <si>
    <t>Ford</t>
  </si>
  <si>
    <t>Gap</t>
  </si>
  <si>
    <t>GE</t>
  </si>
  <si>
    <t>Gillette</t>
  </si>
  <si>
    <t>Goldman Sache</t>
  </si>
  <si>
    <t>Google</t>
  </si>
  <si>
    <t>Gucci</t>
  </si>
  <si>
    <t>Guinness</t>
  </si>
  <si>
    <t>H&amp;M</t>
  </si>
  <si>
    <t>Harley-Davidson</t>
  </si>
  <si>
    <t>Motor Cycles</t>
  </si>
  <si>
    <t>Heineken</t>
  </si>
  <si>
    <t>Heinz</t>
  </si>
  <si>
    <t>Hennessy</t>
  </si>
  <si>
    <t>Hermès</t>
  </si>
  <si>
    <t>Hertz</t>
  </si>
  <si>
    <t>Rent-a-Car</t>
  </si>
  <si>
    <t>Hewlett-Packard</t>
  </si>
  <si>
    <t>Hilton</t>
  </si>
  <si>
    <t>Hotels</t>
  </si>
  <si>
    <t>Honda</t>
  </si>
  <si>
    <t>HSBC</t>
  </si>
  <si>
    <t>HTC</t>
  </si>
  <si>
    <t>Huawei</t>
  </si>
  <si>
    <t>Hyundai</t>
  </si>
  <si>
    <t>IBM</t>
  </si>
  <si>
    <t>IKEA</t>
  </si>
  <si>
    <t>Home Furnishings</t>
  </si>
  <si>
    <t>ING</t>
  </si>
  <si>
    <t>Intel</t>
  </si>
  <si>
    <t>Jack  Daniels</t>
  </si>
  <si>
    <t>John Deere</t>
  </si>
  <si>
    <t>Johnnie Walker</t>
  </si>
  <si>
    <t>Johnson &amp; Johnson</t>
  </si>
  <si>
    <t>JPMorgan</t>
  </si>
  <si>
    <t>Kellogg's</t>
  </si>
  <si>
    <t>KFC</t>
  </si>
  <si>
    <t>Kia</t>
  </si>
  <si>
    <t>Kleenex</t>
  </si>
  <si>
    <t>Kodak</t>
  </si>
  <si>
    <t>Kraft</t>
  </si>
  <si>
    <t>L’Oréal</t>
  </si>
  <si>
    <t>Lancome</t>
  </si>
  <si>
    <t>Land Rover</t>
  </si>
  <si>
    <t>Lego</t>
  </si>
  <si>
    <t>Lenovo</t>
  </si>
  <si>
    <t>Levi's</t>
  </si>
  <si>
    <t>Lexus</t>
  </si>
  <si>
    <t>LG</t>
  </si>
  <si>
    <t>Louis</t>
  </si>
  <si>
    <t>Marlboro</t>
  </si>
  <si>
    <t>Tobacco</t>
  </si>
  <si>
    <t>MasterCard</t>
  </si>
  <si>
    <t>McDonald's</t>
  </si>
  <si>
    <t>Mercedes-Benz</t>
  </si>
  <si>
    <t>Merck</t>
  </si>
  <si>
    <t>Pharmaceuticals</t>
  </si>
  <si>
    <t>Merrill</t>
  </si>
  <si>
    <t>Microsoft</t>
  </si>
  <si>
    <t>Mini</t>
  </si>
  <si>
    <t>Mobil</t>
  </si>
  <si>
    <t>Moët &amp; Chandon</t>
  </si>
  <si>
    <t>Morgan Stanley</t>
  </si>
  <si>
    <t>Motorola</t>
  </si>
  <si>
    <t>MTV</t>
  </si>
  <si>
    <t>Nescafé</t>
  </si>
  <si>
    <t>Nestlé</t>
  </si>
  <si>
    <t>Nike</t>
  </si>
  <si>
    <t>Nintendo</t>
  </si>
  <si>
    <t>Nissan</t>
  </si>
  <si>
    <t>Nivea</t>
  </si>
  <si>
    <t>Nokia</t>
  </si>
  <si>
    <t>Novartis</t>
  </si>
  <si>
    <t>Oracle</t>
  </si>
  <si>
    <t>Pampers</t>
  </si>
  <si>
    <t>Panasonic</t>
  </si>
  <si>
    <t>PayPal</t>
  </si>
  <si>
    <t>Pepsi</t>
  </si>
  <si>
    <t>Pfizer</t>
  </si>
  <si>
    <t>Philips</t>
  </si>
  <si>
    <t>Pizza Hut</t>
  </si>
  <si>
    <t>Polo</t>
  </si>
  <si>
    <t>Porsche</t>
  </si>
  <si>
    <t>Prada</t>
  </si>
  <si>
    <t>Puma</t>
  </si>
  <si>
    <t>Ralph &amp; Lauren</t>
  </si>
  <si>
    <t>Reuters</t>
  </si>
  <si>
    <t>Rolex</t>
  </si>
  <si>
    <t>Samsung</t>
  </si>
  <si>
    <t>Santander</t>
  </si>
  <si>
    <t>SAP</t>
  </si>
  <si>
    <t>Shell</t>
  </si>
  <si>
    <t>Siemens</t>
  </si>
  <si>
    <t>Smirnoff</t>
  </si>
  <si>
    <t>Sony</t>
  </si>
  <si>
    <t>Sprite</t>
  </si>
  <si>
    <t>Starbucks</t>
  </si>
  <si>
    <t>Sun</t>
  </si>
  <si>
    <t>Swatch</t>
  </si>
  <si>
    <t>Texas</t>
  </si>
  <si>
    <t>Thomson Reuters</t>
  </si>
  <si>
    <t>Tiffany</t>
  </si>
  <si>
    <t>Time</t>
  </si>
  <si>
    <t>Toyota</t>
  </si>
  <si>
    <t>UBS</t>
  </si>
  <si>
    <t>UPS</t>
  </si>
  <si>
    <t>Visa</t>
  </si>
  <si>
    <t>Volkswagen</t>
  </si>
  <si>
    <t>Wall</t>
  </si>
  <si>
    <t>Wrigley</t>
  </si>
  <si>
    <t>Xerox</t>
  </si>
  <si>
    <t>Yahoo!</t>
  </si>
  <si>
    <t>Zara</t>
  </si>
  <si>
    <t>Zurich</t>
  </si>
  <si>
    <t>US</t>
  </si>
  <si>
    <t>Canada</t>
  </si>
  <si>
    <t>Mexico</t>
  </si>
  <si>
    <t>Bermuda</t>
  </si>
  <si>
    <t>UK</t>
  </si>
  <si>
    <t>Switzerland</t>
  </si>
  <si>
    <t>Sweden</t>
  </si>
  <si>
    <t>Spain</t>
  </si>
  <si>
    <t>Netherland</t>
  </si>
  <si>
    <t>Italy</t>
  </si>
  <si>
    <t>Ireland</t>
  </si>
  <si>
    <t>Germany</t>
  </si>
  <si>
    <t>France</t>
  </si>
  <si>
    <t>Finland</t>
  </si>
  <si>
    <t>Denmark</t>
  </si>
  <si>
    <t>Japan</t>
  </si>
  <si>
    <t>Korea</t>
  </si>
  <si>
    <t>Taiwan</t>
  </si>
  <si>
    <t>China</t>
  </si>
  <si>
    <t>America</t>
  </si>
  <si>
    <t>Europe</t>
  </si>
  <si>
    <t>Rank 2016</t>
  </si>
  <si>
    <t>Rank 2017</t>
  </si>
  <si>
    <t>Rank 2018</t>
  </si>
  <si>
    <t>Rank 2019</t>
  </si>
  <si>
    <t>Rank 2020</t>
  </si>
  <si>
    <t>Equity 2016</t>
  </si>
  <si>
    <t>Equity 2017</t>
  </si>
  <si>
    <t>Equity 2018</t>
  </si>
  <si>
    <t>Equity 2019</t>
  </si>
  <si>
    <t>Equity 2020</t>
  </si>
  <si>
    <t xml:space="preserve">Asia </t>
  </si>
  <si>
    <t>Tesla</t>
  </si>
  <si>
    <t>hp</t>
  </si>
  <si>
    <t>Dior</t>
  </si>
  <si>
    <t>Netflix</t>
  </si>
  <si>
    <t xml:space="preserve">Salesforce </t>
  </si>
  <si>
    <t>Subaru</t>
  </si>
  <si>
    <t>Spotify</t>
  </si>
  <si>
    <t>Linkedin</t>
  </si>
  <si>
    <t>Uber</t>
  </si>
  <si>
    <t>Instagram</t>
  </si>
  <si>
    <t>Zoom</t>
  </si>
  <si>
    <t>YouTube</t>
  </si>
  <si>
    <t>Marriot</t>
  </si>
  <si>
    <t>Growth Rate 2020</t>
  </si>
  <si>
    <t>Growth  Rate 2019</t>
  </si>
  <si>
    <t>Growth Rate 2018</t>
  </si>
  <si>
    <t>Growth  Rate 2017</t>
  </si>
  <si>
    <t>Growth Rate 2016</t>
  </si>
  <si>
    <t>Growth Rate 2001</t>
  </si>
  <si>
    <t>Variables</t>
  </si>
  <si>
    <t>Data Type</t>
  </si>
  <si>
    <t>Description</t>
  </si>
  <si>
    <t>Column</t>
  </si>
  <si>
    <t xml:space="preserve">String </t>
  </si>
  <si>
    <t xml:space="preserve">Numeric </t>
  </si>
  <si>
    <t>Shows the name of the brand</t>
  </si>
  <si>
    <t>Shows country of origin the brand is associated with</t>
  </si>
  <si>
    <t>Shows the industry of the brand it belongs to.</t>
  </si>
  <si>
    <t>Shows brand equity in millions of U.S. dollars in the year 2020</t>
  </si>
  <si>
    <t>Shows the industrial sub-sector of the brand it belongs to.</t>
  </si>
  <si>
    <t>Shows sub-continent of origin the brand is associated with (Asia, Europe &amp; America)</t>
  </si>
  <si>
    <t>Shows the rank of the brand  (1 - 100) as per Interbrand's ranking of 100 Best Global Brands of the year 2001</t>
  </si>
  <si>
    <t>Shows brand equity growth percentage (%) of the brand as compared to the previous year</t>
  </si>
  <si>
    <t>Shows the rank of the brand  (1 - 100) as per Interbrand's ranking of 100 Best Global Brands of the year 2020</t>
  </si>
  <si>
    <t>Shows the rank of the brand  (1 - 100) as per Interbrand's ranking of 100 Best Global Brands of the year 2002</t>
  </si>
  <si>
    <t>Shows the rank of the brand  (1 - 100) as per Interbrand's ranking of 100 Best Global Brands of the year 2003</t>
  </si>
  <si>
    <t>Shows the rank of the brand  (1 - 100) as per Interbrand's ranking of 100 Best Global Brands of the year 2004</t>
  </si>
  <si>
    <t>Shows the rank of the brand  (1 - 100) as per Interbrand's ranking of 100 Best Global Brands of the year 2005</t>
  </si>
  <si>
    <t>Shows the rank of the brand  (1 - 100) as per Interbrand's ranking of 100 Best Global Brands of the year 2006</t>
  </si>
  <si>
    <t>Shows the rank of the brand  (1 - 100) as per Interbrand's ranking of 100 Best Global Brands of the year 2007</t>
  </si>
  <si>
    <t>Shows the rank of the brand  (1 - 100) as per Interbrand's ranking of 100 Best Global Brands of the year 2008</t>
  </si>
  <si>
    <t>Shows the rank of the brand  (1 - 100) as per Interbrand's ranking of 100 Best Global Brands of the year 2009</t>
  </si>
  <si>
    <t>Shows the rank of the brand  (1 - 100) as per Interbrand's ranking of 100 Best Global Brands of the year 2010</t>
  </si>
  <si>
    <t>Shows the rank of the brand  (1 - 100) as per Interbrand's ranking of 100 Best Global Brands of the year 2011</t>
  </si>
  <si>
    <t>Shows the rank of the brand  (1 - 100) as per Interbrand's ranking of 100 Best Global Brands of the year 2012</t>
  </si>
  <si>
    <t>Shows the rank of the brand  (1 - 100) as per Interbrand's ranking of 100 Best Global Brands of the year 2013</t>
  </si>
  <si>
    <t>Shows the rank of the brand  (1 - 100) as per Interbrand's ranking of 100 Best Global Brands of the year 2014</t>
  </si>
  <si>
    <t>Shows the rank of the brand  (1 - 100) as per Interbrand's ranking of 100 Best Global Brands of the year 2015</t>
  </si>
  <si>
    <t>Shows the rank of the brand  (1 - 100) as per Interbrand's ranking of 100 Best Global Brands of the year 2016</t>
  </si>
  <si>
    <t>Shows the rank of the brand  (1 - 100) as per Interbrand's ranking of 100 Best Global Brands of the year 2017</t>
  </si>
  <si>
    <t>Shows the rank of the brand  (1 - 100) as per Interbrand's ranking of 100 Best Global Brands of the year 2018</t>
  </si>
  <si>
    <t>Shows the rank of the brand  (1 - 100) as per Interbrand's ranking of 100 Best Global Brands of the year 2019</t>
  </si>
  <si>
    <t>Shows brand equity in millions of U.S. dollars in the year 2001</t>
  </si>
  <si>
    <t>Shows brand equity in millions of U.S. dollars in the year 2002</t>
  </si>
  <si>
    <t>Shows brand equity in millions of U.S. dollars in the year 2003</t>
  </si>
  <si>
    <t>Shows brand equity in millions of U.S. dollars in the year 2004</t>
  </si>
  <si>
    <t>Shows brand equity in millions of U.S. dollars in the year 2005</t>
  </si>
  <si>
    <t>Shows brand equity in millions of U.S. dollars in the year 2006</t>
  </si>
  <si>
    <t>Shows brand equity in millions of U.S. dollars in the year 2007</t>
  </si>
  <si>
    <t>Shows brand equity in millions of U.S. dollars in the year 2008</t>
  </si>
  <si>
    <t>Shows brand equity in millions of U.S. dollars in the year 2009</t>
  </si>
  <si>
    <t>Shows brand equity in millions of U.S. dollars in the year 2010</t>
  </si>
  <si>
    <t>Shows brand equity in millions of U.S. dollars in the year 2011</t>
  </si>
  <si>
    <t>Shows brand equity in millions of U.S. dollars in the year 2012</t>
  </si>
  <si>
    <t>Shows brand equity in millions of U.S. dollars in the year 2013</t>
  </si>
  <si>
    <t>Shows brand equity in millions of U.S. dollars in the year 2014</t>
  </si>
  <si>
    <t>Shows brand equity in millions of U.S. dollars in the year 2015</t>
  </si>
  <si>
    <t>Shows brand equity in millions of U.S. dollars in the year 2016</t>
  </si>
  <si>
    <t>Shows brand equity in millions of U.S. dollars in the year 2017</t>
  </si>
  <si>
    <t>Shows brand equity in millions of U.S. dollars in the year 2018</t>
  </si>
  <si>
    <t>Shows brand equity in millions of U.S. dollars in the year 2019</t>
  </si>
  <si>
    <t>Frequency</t>
  </si>
  <si>
    <t>Percent</t>
  </si>
  <si>
    <t>Total</t>
  </si>
  <si>
    <t>Asia</t>
  </si>
  <si>
    <t>Industry Sector</t>
  </si>
  <si>
    <t>Industry Sub-Sector</t>
  </si>
  <si>
    <t>Country of Origin</t>
  </si>
  <si>
    <t>Sub-Continent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</si>
</sst>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###0"/>
  </numFmts>
  <fonts count="7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1"/>
      <color indexed="60"/>
      <name val="Arial Bold"/>
    </font>
    <font>
      <sz val="9"/>
      <color indexed="62"/>
      <name val="Arial"/>
      <family val="2"/>
    </font>
    <font>
      <sz val="9"/>
      <color indexed="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</cellStyleXfs>
  <cellXfs count="41">
    <xf numFmtId="0" fontId="0" fillId="0" borderId="0" xfId="0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1" fontId="1" fillId="0" borderId="1" xfId="0" applyNumberFormat="1" applyFont="1" applyBorder="1"/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0" fillId="2" borderId="1" xfId="0" applyFill="1" applyBorder="1"/>
    <xf numFmtId="1" fontId="0" fillId="2" borderId="1" xfId="0" applyNumberFormat="1" applyFill="1" applyBorder="1" applyAlignment="1">
      <alignment horizontal="center" vertical="center" wrapText="1"/>
    </xf>
    <xf numFmtId="164" fontId="0" fillId="0" borderId="1" xfId="2" applyFont="1" applyBorder="1"/>
    <xf numFmtId="9" fontId="0" fillId="0" borderId="1" xfId="1" applyFont="1" applyBorder="1"/>
    <xf numFmtId="164" fontId="0" fillId="0" borderId="1" xfId="2" applyFont="1" applyBorder="1" applyAlignment="1">
      <alignment horizontal="center" vertical="center" wrapText="1"/>
    </xf>
    <xf numFmtId="0" fontId="0" fillId="3" borderId="1" xfId="0" applyFill="1" applyBorder="1"/>
    <xf numFmtId="49" fontId="1" fillId="2" borderId="1" xfId="0" applyNumberFormat="1" applyFont="1" applyFill="1" applyBorder="1"/>
    <xf numFmtId="49" fontId="0" fillId="2" borderId="1" xfId="0" applyNumberFormat="1" applyFill="1" applyBorder="1"/>
    <xf numFmtId="164" fontId="0" fillId="2" borderId="1" xfId="2" applyFont="1" applyFill="1" applyBorder="1"/>
    <xf numFmtId="49" fontId="0" fillId="3" borderId="1" xfId="0" applyNumberFormat="1" applyFill="1" applyBorder="1"/>
    <xf numFmtId="1" fontId="0" fillId="3" borderId="1" xfId="0" applyNumberFormat="1" applyFill="1" applyBorder="1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4" fillId="0" borderId="0" xfId="3" applyFont="1" applyBorder="1" applyAlignment="1">
      <alignment horizontal="center" vertical="center" wrapText="1"/>
    </xf>
    <xf numFmtId="0" fontId="3" fillId="0" borderId="0" xfId="3"/>
    <xf numFmtId="0" fontId="3" fillId="0" borderId="0" xfId="3" applyAlignment="1">
      <alignment horizontal="center"/>
    </xf>
    <xf numFmtId="9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5" fillId="0" borderId="1" xfId="3" applyFont="1" applyBorder="1" applyAlignment="1">
      <alignment horizontal="center" wrapText="1"/>
    </xf>
    <xf numFmtId="9" fontId="5" fillId="0" borderId="1" xfId="1" applyFont="1" applyBorder="1" applyAlignment="1">
      <alignment horizontal="center" wrapText="1"/>
    </xf>
    <xf numFmtId="165" fontId="6" fillId="0" borderId="1" xfId="3" applyNumberFormat="1" applyFont="1" applyBorder="1" applyAlignment="1">
      <alignment horizontal="center" vertical="top"/>
    </xf>
    <xf numFmtId="9" fontId="6" fillId="0" borderId="1" xfId="1" applyFont="1" applyBorder="1" applyAlignment="1">
      <alignment horizontal="center" vertical="top"/>
    </xf>
    <xf numFmtId="0" fontId="3" fillId="2" borderId="0" xfId="3" applyFill="1"/>
    <xf numFmtId="0" fontId="5" fillId="2" borderId="1" xfId="3" applyFont="1" applyFill="1" applyBorder="1" applyAlignment="1">
      <alignment horizontal="center" wrapText="1"/>
    </xf>
    <xf numFmtId="0" fontId="5" fillId="2" borderId="1" xfId="3" applyFont="1" applyFill="1" applyBorder="1" applyAlignment="1">
      <alignment horizontal="left" vertical="top" wrapText="1"/>
    </xf>
    <xf numFmtId="0" fontId="0" fillId="2" borderId="0" xfId="0" applyFill="1"/>
    <xf numFmtId="0" fontId="5" fillId="2" borderId="1" xfId="3" applyFont="1" applyFill="1" applyBorder="1" applyAlignment="1">
      <alignment horizontal="left" wrapText="1"/>
    </xf>
  </cellXfs>
  <cellStyles count="4">
    <cellStyle name="Comma" xfId="2" builtinId="3"/>
    <cellStyle name="Normal" xfId="0" builtinId="0"/>
    <cellStyle name="Normal_Sheet2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80"/>
  <sheetViews>
    <sheetView zoomScale="90" zoomScaleNormal="90" workbookViewId="0"/>
  </sheetViews>
  <sheetFormatPr defaultColWidth="6.42578125" defaultRowHeight="15"/>
  <cols>
    <col min="1" max="1" width="4.42578125" style="5" bestFit="1" customWidth="1"/>
    <col min="2" max="2" width="18.140625" style="3" customWidth="1"/>
    <col min="3" max="3" width="25" style="3" bestFit="1" customWidth="1"/>
    <col min="4" max="4" width="17.140625" style="3" bestFit="1" customWidth="1"/>
    <col min="5" max="5" width="11.42578125" style="4" bestFit="1" customWidth="1"/>
    <col min="6" max="6" width="8.28515625" style="4" bestFit="1" customWidth="1"/>
    <col min="7" max="10" width="7.7109375" style="4" bestFit="1" customWidth="1"/>
    <col min="11" max="21" width="8.85546875" style="4" bestFit="1" customWidth="1"/>
    <col min="22" max="22" width="8.85546875" style="11" bestFit="1" customWidth="1"/>
    <col min="23" max="26" width="8.85546875" style="4" bestFit="1" customWidth="1"/>
    <col min="27" max="33" width="5.85546875" style="4" bestFit="1" customWidth="1"/>
    <col min="34" max="34" width="5.85546875" style="11" bestFit="1" customWidth="1"/>
    <col min="35" max="44" width="5.85546875" style="4" bestFit="1" customWidth="1"/>
    <col min="45" max="46" width="5.85546875" style="11" bestFit="1" customWidth="1"/>
    <col min="47" max="47" width="10.7109375" style="11" customWidth="1"/>
    <col min="48" max="64" width="9.85546875" style="4" bestFit="1" customWidth="1"/>
    <col min="65" max="65" width="10.140625" style="4" customWidth="1"/>
    <col min="66" max="66" width="9.85546875" style="14" bestFit="1" customWidth="1"/>
    <col min="67" max="16384" width="6.42578125" style="5"/>
  </cols>
  <sheetData>
    <row r="1" spans="1:66" ht="35.25" customHeight="1">
      <c r="B1" s="1" t="s">
        <v>2</v>
      </c>
      <c r="C1" s="1" t="s">
        <v>3</v>
      </c>
      <c r="D1" s="1" t="s">
        <v>4</v>
      </c>
      <c r="E1" s="2" t="s">
        <v>0</v>
      </c>
      <c r="F1" s="2" t="s">
        <v>1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8" t="s">
        <v>25</v>
      </c>
      <c r="M1" s="8" t="s">
        <v>26</v>
      </c>
      <c r="N1" s="8" t="s">
        <v>27</v>
      </c>
      <c r="O1" s="8" t="s">
        <v>28</v>
      </c>
      <c r="P1" s="8" t="s">
        <v>29</v>
      </c>
      <c r="Q1" s="8" t="s">
        <v>30</v>
      </c>
      <c r="R1" s="8" t="s">
        <v>31</v>
      </c>
      <c r="S1" s="8" t="s">
        <v>32</v>
      </c>
      <c r="T1" s="8" t="s">
        <v>33</v>
      </c>
      <c r="U1" s="8" t="s">
        <v>34</v>
      </c>
      <c r="V1" s="13" t="s">
        <v>270</v>
      </c>
      <c r="W1" s="8" t="s">
        <v>271</v>
      </c>
      <c r="X1" s="8" t="s">
        <v>272</v>
      </c>
      <c r="Y1" s="8" t="s">
        <v>273</v>
      </c>
      <c r="Z1" s="8" t="s">
        <v>274</v>
      </c>
      <c r="AA1" s="2" t="s">
        <v>5</v>
      </c>
      <c r="AB1" s="2" t="s">
        <v>6</v>
      </c>
      <c r="AC1" s="2" t="s">
        <v>7</v>
      </c>
      <c r="AD1" s="2" t="s">
        <v>8</v>
      </c>
      <c r="AE1" s="2" t="s">
        <v>9</v>
      </c>
      <c r="AF1" s="2" t="s">
        <v>10</v>
      </c>
      <c r="AG1" s="2" t="s">
        <v>11</v>
      </c>
      <c r="AH1" s="10" t="s">
        <v>12</v>
      </c>
      <c r="AI1" s="2" t="s">
        <v>13</v>
      </c>
      <c r="AJ1" s="2" t="s">
        <v>14</v>
      </c>
      <c r="AK1" s="2" t="s">
        <v>15</v>
      </c>
      <c r="AL1" s="2" t="s">
        <v>16</v>
      </c>
      <c r="AM1" s="2" t="s">
        <v>17</v>
      </c>
      <c r="AN1" s="2" t="s">
        <v>18</v>
      </c>
      <c r="AO1" s="2" t="s">
        <v>19</v>
      </c>
      <c r="AP1" s="2" t="s">
        <v>265</v>
      </c>
      <c r="AQ1" s="2" t="s">
        <v>266</v>
      </c>
      <c r="AR1" s="2" t="s">
        <v>267</v>
      </c>
      <c r="AS1" s="10" t="s">
        <v>268</v>
      </c>
      <c r="AT1" s="10" t="s">
        <v>269</v>
      </c>
      <c r="AU1" s="8" t="s">
        <v>294</v>
      </c>
      <c r="AV1" s="8" t="s">
        <v>35</v>
      </c>
      <c r="AW1" s="8" t="s">
        <v>36</v>
      </c>
      <c r="AX1" s="8" t="s">
        <v>37</v>
      </c>
      <c r="AY1" s="8" t="s">
        <v>38</v>
      </c>
      <c r="AZ1" s="8" t="s">
        <v>39</v>
      </c>
      <c r="BA1" s="8" t="s">
        <v>40</v>
      </c>
      <c r="BB1" s="8" t="s">
        <v>41</v>
      </c>
      <c r="BC1" s="8" t="s">
        <v>42</v>
      </c>
      <c r="BD1" s="8" t="s">
        <v>43</v>
      </c>
      <c r="BE1" s="8" t="s">
        <v>44</v>
      </c>
      <c r="BF1" s="8" t="s">
        <v>45</v>
      </c>
      <c r="BG1" s="8" t="s">
        <v>46</v>
      </c>
      <c r="BH1" s="8" t="s">
        <v>47</v>
      </c>
      <c r="BI1" s="8" t="s">
        <v>48</v>
      </c>
      <c r="BJ1" s="8" t="s">
        <v>293</v>
      </c>
      <c r="BK1" s="8" t="s">
        <v>292</v>
      </c>
      <c r="BL1" s="8" t="s">
        <v>291</v>
      </c>
      <c r="BM1" s="9" t="s">
        <v>290</v>
      </c>
      <c r="BN1" s="16" t="s">
        <v>289</v>
      </c>
    </row>
    <row r="2" spans="1:66">
      <c r="A2" s="5">
        <v>1</v>
      </c>
      <c r="B2" s="3" t="s">
        <v>68</v>
      </c>
      <c r="C2" s="3" t="s">
        <v>69</v>
      </c>
      <c r="D2" s="3" t="s">
        <v>69</v>
      </c>
      <c r="E2" s="4" t="s">
        <v>244</v>
      </c>
      <c r="F2" s="4" t="s">
        <v>263</v>
      </c>
      <c r="G2" s="4">
        <v>5464</v>
      </c>
      <c r="H2" s="4">
        <v>5316</v>
      </c>
      <c r="I2" s="4">
        <v>5554</v>
      </c>
      <c r="J2" s="4">
        <v>6871</v>
      </c>
      <c r="K2" s="4">
        <v>7985</v>
      </c>
      <c r="L2" s="4">
        <v>9130</v>
      </c>
      <c r="M2" s="4">
        <v>11037</v>
      </c>
      <c r="N2" s="4">
        <v>13724</v>
      </c>
      <c r="O2" s="4">
        <v>15433</v>
      </c>
      <c r="P2" s="4">
        <v>21143</v>
      </c>
      <c r="Q2" s="4">
        <v>33492</v>
      </c>
      <c r="R2" s="4">
        <v>76568</v>
      </c>
      <c r="S2" s="4">
        <v>98316</v>
      </c>
      <c r="T2" s="4">
        <v>118863</v>
      </c>
      <c r="U2" s="4">
        <v>170276</v>
      </c>
      <c r="V2" s="11">
        <v>178119</v>
      </c>
      <c r="W2" s="4">
        <v>184154</v>
      </c>
      <c r="X2" s="4">
        <v>214480</v>
      </c>
      <c r="Y2" s="4">
        <v>234241</v>
      </c>
      <c r="Z2" s="4">
        <v>322999</v>
      </c>
      <c r="AA2" s="4">
        <v>49</v>
      </c>
      <c r="AB2" s="4">
        <v>50</v>
      </c>
      <c r="AC2" s="4">
        <v>50</v>
      </c>
      <c r="AD2" s="4">
        <v>43</v>
      </c>
      <c r="AE2" s="4">
        <v>41</v>
      </c>
      <c r="AF2" s="4">
        <v>39</v>
      </c>
      <c r="AG2" s="4">
        <v>33</v>
      </c>
      <c r="AH2" s="11">
        <v>24</v>
      </c>
      <c r="AI2" s="4">
        <v>20</v>
      </c>
      <c r="AJ2" s="4">
        <v>17</v>
      </c>
      <c r="AK2" s="4">
        <v>8</v>
      </c>
      <c r="AL2" s="4">
        <v>2</v>
      </c>
      <c r="AM2" s="4">
        <v>1</v>
      </c>
      <c r="AN2" s="4">
        <v>1</v>
      </c>
      <c r="AO2" s="4">
        <v>1</v>
      </c>
      <c r="AP2" s="4">
        <v>1</v>
      </c>
      <c r="AQ2" s="4">
        <v>1</v>
      </c>
      <c r="AR2" s="4">
        <v>1</v>
      </c>
      <c r="AS2" s="11">
        <v>1</v>
      </c>
      <c r="AT2" s="11">
        <v>1</v>
      </c>
      <c r="AV2" s="4">
        <v>-2.7086383601757</v>
      </c>
      <c r="AW2" s="4">
        <v>4.4770504138449896</v>
      </c>
      <c r="AX2" s="4">
        <v>23.712639539070899</v>
      </c>
      <c r="AY2" s="4">
        <v>16.213069422209301</v>
      </c>
      <c r="AZ2" s="4">
        <v>14.3393863494051</v>
      </c>
      <c r="BA2" s="4">
        <v>20.887185104052602</v>
      </c>
      <c r="BB2" s="4">
        <v>24.345383709341299</v>
      </c>
      <c r="BC2" s="4">
        <v>12.4526377149519</v>
      </c>
      <c r="BD2" s="4">
        <v>36.998639279466097</v>
      </c>
      <c r="BE2" s="4">
        <v>58.407037790285202</v>
      </c>
      <c r="BF2" s="4">
        <v>128.615788845097</v>
      </c>
      <c r="BG2" s="4">
        <v>28.403510604952501</v>
      </c>
      <c r="BH2" s="4">
        <v>20.898938117905502</v>
      </c>
      <c r="BI2" s="4">
        <v>43.253998300564497</v>
      </c>
      <c r="BJ2" s="4">
        <v>4.6060513519227575</v>
      </c>
      <c r="BK2" s="4">
        <v>3.3881843037519843</v>
      </c>
      <c r="BL2" s="4">
        <v>16.467738957611555</v>
      </c>
      <c r="BM2" s="14">
        <v>9.2134464751958198</v>
      </c>
      <c r="BN2" s="14">
        <v>37.891743973087543</v>
      </c>
    </row>
    <row r="3" spans="1:66">
      <c r="A3" s="5">
        <v>2</v>
      </c>
      <c r="B3" s="3" t="s">
        <v>64</v>
      </c>
      <c r="C3" s="3" t="s">
        <v>65</v>
      </c>
      <c r="D3" s="3" t="s">
        <v>65</v>
      </c>
      <c r="E3" s="4" t="s">
        <v>244</v>
      </c>
      <c r="F3" s="4" t="s">
        <v>263</v>
      </c>
      <c r="G3" s="4">
        <v>3130</v>
      </c>
      <c r="H3" s="4">
        <v>3175</v>
      </c>
      <c r="I3" s="4">
        <v>3403</v>
      </c>
      <c r="J3" s="4">
        <v>4156</v>
      </c>
      <c r="K3" s="4">
        <v>4248</v>
      </c>
      <c r="L3" s="4">
        <v>4707</v>
      </c>
      <c r="M3" s="4">
        <v>5411</v>
      </c>
      <c r="N3" s="4">
        <v>6434</v>
      </c>
      <c r="O3" s="4">
        <v>7858</v>
      </c>
      <c r="P3" s="4">
        <v>9665</v>
      </c>
      <c r="Q3" s="4">
        <v>12758</v>
      </c>
      <c r="R3" s="4">
        <v>18625</v>
      </c>
      <c r="S3" s="4">
        <v>23620</v>
      </c>
      <c r="T3" s="4">
        <v>29478</v>
      </c>
      <c r="U3" s="4">
        <v>37948</v>
      </c>
      <c r="V3" s="11">
        <v>50338</v>
      </c>
      <c r="W3" s="4">
        <v>64796</v>
      </c>
      <c r="X3" s="4">
        <v>100764</v>
      </c>
      <c r="Y3" s="4">
        <v>125263</v>
      </c>
      <c r="Z3" s="4">
        <v>200667</v>
      </c>
      <c r="AA3" s="4">
        <v>76</v>
      </c>
      <c r="AB3" s="4">
        <v>80</v>
      </c>
      <c r="AC3" s="4">
        <v>74</v>
      </c>
      <c r="AD3" s="4">
        <v>66</v>
      </c>
      <c r="AE3" s="4">
        <v>68</v>
      </c>
      <c r="AF3" s="4">
        <v>65</v>
      </c>
      <c r="AG3" s="4">
        <v>62</v>
      </c>
      <c r="AH3" s="11">
        <v>58</v>
      </c>
      <c r="AI3" s="4">
        <v>43</v>
      </c>
      <c r="AJ3" s="4">
        <v>36</v>
      </c>
      <c r="AK3" s="4">
        <v>26</v>
      </c>
      <c r="AL3" s="4">
        <v>20</v>
      </c>
      <c r="AM3" s="4">
        <v>19</v>
      </c>
      <c r="AN3" s="4">
        <v>15</v>
      </c>
      <c r="AO3" s="4">
        <v>10</v>
      </c>
      <c r="AP3" s="4">
        <v>8</v>
      </c>
      <c r="AQ3" s="4">
        <v>5</v>
      </c>
      <c r="AR3" s="4">
        <v>3</v>
      </c>
      <c r="AS3" s="11">
        <v>3</v>
      </c>
      <c r="AT3" s="11">
        <v>2</v>
      </c>
      <c r="AV3" s="4">
        <v>1.4376996805111699</v>
      </c>
      <c r="AW3" s="4">
        <v>7.1811023622047303</v>
      </c>
      <c r="AX3" s="4">
        <v>22.127534528357302</v>
      </c>
      <c r="AY3" s="4">
        <v>2.21366698748797</v>
      </c>
      <c r="AZ3" s="4">
        <v>10.8050847457627</v>
      </c>
      <c r="BA3" s="4">
        <v>14.9564478436371</v>
      </c>
      <c r="BB3" s="4">
        <v>18.905932360007402</v>
      </c>
      <c r="BC3" s="4">
        <v>22.132421510724299</v>
      </c>
      <c r="BD3" s="4">
        <v>22.9956731992873</v>
      </c>
      <c r="BE3" s="4">
        <v>32.002069322296897</v>
      </c>
      <c r="BF3" s="4">
        <v>45.986831791816897</v>
      </c>
      <c r="BG3" s="4">
        <v>26.8187919463087</v>
      </c>
      <c r="BH3" s="4">
        <v>24.801016088061001</v>
      </c>
      <c r="BI3" s="4">
        <v>28.733292625008499</v>
      </c>
      <c r="BJ3" s="4">
        <v>32.649942025930216</v>
      </c>
      <c r="BK3" s="4">
        <v>28.721840359172003</v>
      </c>
      <c r="BL3" s="4">
        <v>55.509599357985053</v>
      </c>
      <c r="BM3" s="14">
        <v>24.313246794490095</v>
      </c>
      <c r="BN3" s="14">
        <v>60.196546466235048</v>
      </c>
    </row>
    <row r="4" spans="1:66">
      <c r="A4" s="5">
        <v>3</v>
      </c>
      <c r="B4" s="3" t="s">
        <v>188</v>
      </c>
      <c r="C4" s="3" t="s">
        <v>56</v>
      </c>
      <c r="D4" s="3" t="s">
        <v>56</v>
      </c>
      <c r="E4" s="4" t="s">
        <v>244</v>
      </c>
      <c r="F4" s="4" t="s">
        <v>263</v>
      </c>
      <c r="G4" s="4">
        <v>65068</v>
      </c>
      <c r="H4" s="4">
        <v>64091</v>
      </c>
      <c r="I4" s="4">
        <v>65174</v>
      </c>
      <c r="J4" s="4">
        <v>61372</v>
      </c>
      <c r="K4" s="4">
        <v>59941</v>
      </c>
      <c r="L4" s="4">
        <v>56926</v>
      </c>
      <c r="M4" s="4">
        <v>58709</v>
      </c>
      <c r="N4" s="4">
        <v>59007</v>
      </c>
      <c r="O4" s="4">
        <v>56647</v>
      </c>
      <c r="P4" s="4">
        <v>60895</v>
      </c>
      <c r="Q4" s="4">
        <v>59087</v>
      </c>
      <c r="R4" s="4">
        <v>57853</v>
      </c>
      <c r="S4" s="4">
        <v>59546</v>
      </c>
      <c r="T4" s="4">
        <v>61154</v>
      </c>
      <c r="U4" s="4">
        <v>67670</v>
      </c>
      <c r="V4" s="11">
        <v>72795</v>
      </c>
      <c r="W4" s="4">
        <v>79999</v>
      </c>
      <c r="X4" s="4">
        <v>92715</v>
      </c>
      <c r="Y4" s="4">
        <v>108847</v>
      </c>
      <c r="Z4" s="4">
        <v>166001</v>
      </c>
      <c r="AA4" s="4">
        <v>2</v>
      </c>
      <c r="AB4" s="4">
        <v>2</v>
      </c>
      <c r="AC4" s="4">
        <v>2</v>
      </c>
      <c r="AD4" s="4">
        <v>2</v>
      </c>
      <c r="AE4" s="4">
        <v>2</v>
      </c>
      <c r="AF4" s="4">
        <v>2</v>
      </c>
      <c r="AG4" s="4">
        <v>2</v>
      </c>
      <c r="AH4" s="11">
        <v>3</v>
      </c>
      <c r="AI4" s="4">
        <v>3</v>
      </c>
      <c r="AJ4" s="4">
        <v>3</v>
      </c>
      <c r="AK4" s="4">
        <v>3</v>
      </c>
      <c r="AL4" s="4">
        <v>5</v>
      </c>
      <c r="AM4" s="4">
        <v>5</v>
      </c>
      <c r="AN4" s="4">
        <v>5</v>
      </c>
      <c r="AO4" s="4">
        <v>4</v>
      </c>
      <c r="AP4" s="4">
        <v>4</v>
      </c>
      <c r="AQ4" s="4">
        <v>3</v>
      </c>
      <c r="AR4" s="4">
        <v>4</v>
      </c>
      <c r="AS4" s="11">
        <v>4</v>
      </c>
      <c r="AT4" s="11">
        <v>3</v>
      </c>
      <c r="AV4" s="4">
        <v>-1.50150611667794</v>
      </c>
      <c r="AW4" s="4">
        <v>1.68978483718463</v>
      </c>
      <c r="AX4" s="4">
        <v>-5.8336146316015602</v>
      </c>
      <c r="AY4" s="4">
        <v>-2.33168220035195</v>
      </c>
      <c r="AZ4" s="4">
        <v>-5.0299461136784496</v>
      </c>
      <c r="BA4" s="4">
        <v>3.1321364578575701</v>
      </c>
      <c r="BB4" s="4">
        <v>0.50758827437020804</v>
      </c>
      <c r="BC4" s="4">
        <v>-3.9995254800277902</v>
      </c>
      <c r="BD4" s="4">
        <v>7.4990732077603299</v>
      </c>
      <c r="BE4" s="4">
        <v>-2.9690450775925799</v>
      </c>
      <c r="BF4" s="4">
        <v>-2.0884458510332302</v>
      </c>
      <c r="BG4" s="4">
        <v>2.9263823829360498</v>
      </c>
      <c r="BH4" s="4">
        <v>2.7004332784737799</v>
      </c>
      <c r="BI4" s="4">
        <v>10.655067534421301</v>
      </c>
      <c r="BJ4" s="4">
        <v>7.573518545884439</v>
      </c>
      <c r="BK4" s="4">
        <v>9.8962840854454281</v>
      </c>
      <c r="BL4" s="4">
        <v>15.895198689983614</v>
      </c>
      <c r="BM4" s="14">
        <v>17.399557784608753</v>
      </c>
      <c r="BN4" s="14">
        <v>52.508567071210052</v>
      </c>
    </row>
    <row r="5" spans="1:66">
      <c r="A5" s="5">
        <v>4</v>
      </c>
      <c r="B5" s="3" t="s">
        <v>135</v>
      </c>
      <c r="C5" s="3" t="s">
        <v>65</v>
      </c>
      <c r="D5" s="3" t="s">
        <v>65</v>
      </c>
      <c r="E5" s="4" t="s">
        <v>244</v>
      </c>
      <c r="F5" s="4" t="s">
        <v>263</v>
      </c>
      <c r="K5" s="4">
        <v>8461</v>
      </c>
      <c r="L5" s="4">
        <v>12376</v>
      </c>
      <c r="M5" s="4">
        <v>17837</v>
      </c>
      <c r="N5" s="4">
        <v>25590</v>
      </c>
      <c r="O5" s="4">
        <v>31980</v>
      </c>
      <c r="P5" s="4">
        <v>43557</v>
      </c>
      <c r="Q5" s="4">
        <v>55317</v>
      </c>
      <c r="R5" s="4">
        <v>69726</v>
      </c>
      <c r="S5" s="4">
        <v>93291</v>
      </c>
      <c r="T5" s="4">
        <v>107439</v>
      </c>
      <c r="U5" s="4">
        <v>120314</v>
      </c>
      <c r="V5" s="11">
        <v>133252</v>
      </c>
      <c r="W5" s="4">
        <v>141703</v>
      </c>
      <c r="X5" s="4">
        <v>155506</v>
      </c>
      <c r="Y5" s="4">
        <v>167713</v>
      </c>
      <c r="Z5" s="4">
        <v>165444</v>
      </c>
      <c r="AA5" s="5"/>
      <c r="AB5" s="5"/>
      <c r="AC5" s="5"/>
      <c r="AD5" s="5"/>
      <c r="AE5" s="4">
        <v>38</v>
      </c>
      <c r="AF5" s="4">
        <v>24</v>
      </c>
      <c r="AG5" s="4">
        <v>20</v>
      </c>
      <c r="AH5" s="11">
        <v>10</v>
      </c>
      <c r="AI5" s="4">
        <v>7</v>
      </c>
      <c r="AJ5" s="4">
        <v>4</v>
      </c>
      <c r="AK5" s="4">
        <v>4</v>
      </c>
      <c r="AL5" s="4">
        <v>4</v>
      </c>
      <c r="AM5" s="4">
        <v>2</v>
      </c>
      <c r="AN5" s="4">
        <v>2</v>
      </c>
      <c r="AO5" s="4">
        <v>2</v>
      </c>
      <c r="AP5" s="4">
        <v>2</v>
      </c>
      <c r="AQ5" s="4">
        <v>2</v>
      </c>
      <c r="AR5" s="4">
        <v>2</v>
      </c>
      <c r="AS5" s="11">
        <v>2</v>
      </c>
      <c r="AT5" s="11">
        <v>4</v>
      </c>
      <c r="AZ5" s="4">
        <v>46.271126344403697</v>
      </c>
      <c r="BA5" s="4">
        <v>44.125727213962499</v>
      </c>
      <c r="BB5" s="4">
        <v>43.465829455625901</v>
      </c>
      <c r="BC5" s="4">
        <v>24.9706916764361</v>
      </c>
      <c r="BD5" s="4">
        <v>36.200750469043101</v>
      </c>
      <c r="BE5" s="4">
        <v>26.9991046215304</v>
      </c>
      <c r="BF5" s="4">
        <v>26.0480503281089</v>
      </c>
      <c r="BG5" s="4">
        <v>33.796575165648399</v>
      </c>
      <c r="BH5" s="4">
        <v>15.1654500434125</v>
      </c>
      <c r="BI5" s="4">
        <v>11.9835441506343</v>
      </c>
      <c r="BJ5" s="4">
        <v>10.753528267699529</v>
      </c>
      <c r="BK5" s="4">
        <v>6.3421186924023765</v>
      </c>
      <c r="BL5" s="4">
        <v>9.7407958899952796</v>
      </c>
      <c r="BM5" s="14">
        <v>7.8498578832971067</v>
      </c>
      <c r="BN5" s="14">
        <v>-1.3529064532862733</v>
      </c>
    </row>
    <row r="6" spans="1:66">
      <c r="A6" s="5">
        <v>5</v>
      </c>
      <c r="B6" s="3" t="s">
        <v>218</v>
      </c>
      <c r="C6" s="3" t="s">
        <v>69</v>
      </c>
      <c r="D6" s="3" t="s">
        <v>69</v>
      </c>
      <c r="E6" s="7" t="s">
        <v>260</v>
      </c>
      <c r="F6" s="6" t="s">
        <v>275</v>
      </c>
      <c r="G6" s="4">
        <v>6374</v>
      </c>
      <c r="H6" s="4">
        <v>8310</v>
      </c>
      <c r="I6" s="4">
        <v>10846</v>
      </c>
      <c r="J6" s="4">
        <v>12553</v>
      </c>
      <c r="K6" s="4">
        <v>14956</v>
      </c>
      <c r="L6" s="4">
        <v>16169</v>
      </c>
      <c r="M6" s="4">
        <v>16853</v>
      </c>
      <c r="N6" s="4">
        <v>17689</v>
      </c>
      <c r="O6" s="4">
        <v>17518</v>
      </c>
      <c r="P6" s="4">
        <v>19491</v>
      </c>
      <c r="Q6" s="4">
        <v>23430</v>
      </c>
      <c r="R6" s="4">
        <v>32893</v>
      </c>
      <c r="S6" s="4">
        <v>39760</v>
      </c>
      <c r="T6" s="4">
        <v>45462</v>
      </c>
      <c r="U6" s="4">
        <v>45297</v>
      </c>
      <c r="V6" s="11">
        <v>51808</v>
      </c>
      <c r="W6" s="4">
        <v>56249</v>
      </c>
      <c r="X6" s="4">
        <v>59890</v>
      </c>
      <c r="Y6" s="4">
        <v>61098</v>
      </c>
      <c r="Z6" s="4">
        <v>62289</v>
      </c>
      <c r="AA6" s="4">
        <v>42</v>
      </c>
      <c r="AB6" s="4">
        <v>34</v>
      </c>
      <c r="AC6" s="4">
        <v>25</v>
      </c>
      <c r="AD6" s="4">
        <v>21</v>
      </c>
      <c r="AE6" s="4">
        <v>20</v>
      </c>
      <c r="AF6" s="4">
        <v>20</v>
      </c>
      <c r="AG6" s="4">
        <v>21</v>
      </c>
      <c r="AH6" s="11">
        <v>21</v>
      </c>
      <c r="AI6" s="4">
        <v>19</v>
      </c>
      <c r="AJ6" s="4">
        <v>19</v>
      </c>
      <c r="AK6" s="4">
        <v>17</v>
      </c>
      <c r="AL6" s="4">
        <v>9</v>
      </c>
      <c r="AM6" s="4">
        <v>8</v>
      </c>
      <c r="AN6" s="4">
        <v>7</v>
      </c>
      <c r="AO6" s="4">
        <v>7</v>
      </c>
      <c r="AP6" s="4">
        <v>7</v>
      </c>
      <c r="AQ6" s="4">
        <v>6</v>
      </c>
      <c r="AR6" s="4">
        <v>6</v>
      </c>
      <c r="AS6" s="11">
        <v>6</v>
      </c>
      <c r="AT6" s="11">
        <v>5</v>
      </c>
      <c r="AV6" s="4">
        <v>30.3733919046125</v>
      </c>
      <c r="AW6" s="4">
        <v>30.517448856799</v>
      </c>
      <c r="AX6" s="4">
        <v>15.7385211137747</v>
      </c>
      <c r="AY6" s="4">
        <v>19.142834382219402</v>
      </c>
      <c r="AZ6" s="4">
        <v>8.1104573415351702</v>
      </c>
      <c r="BA6" s="4">
        <v>4.2303172737955297</v>
      </c>
      <c r="BB6" s="4">
        <v>4.9605411499436203</v>
      </c>
      <c r="BC6" s="4">
        <v>-0.96670247046186697</v>
      </c>
      <c r="BD6" s="4">
        <v>11.262701221600601</v>
      </c>
      <c r="BE6" s="4">
        <v>20.209327381868601</v>
      </c>
      <c r="BF6" s="4">
        <v>40.3883909517712</v>
      </c>
      <c r="BG6" s="4">
        <v>20.876782294105102</v>
      </c>
      <c r="BH6" s="4">
        <v>14.341046277666001</v>
      </c>
      <c r="BI6" s="4">
        <v>-0.36294047776164201</v>
      </c>
      <c r="BJ6" s="4">
        <v>14.374020354548867</v>
      </c>
      <c r="BK6" s="4">
        <v>8.5720352069178496</v>
      </c>
      <c r="BL6" s="4">
        <v>6.473003964514934</v>
      </c>
      <c r="BM6" s="14">
        <v>2.0170312239105037</v>
      </c>
      <c r="BN6" s="14">
        <v>1.9493273102229258</v>
      </c>
    </row>
    <row r="7" spans="1:66">
      <c r="A7" s="5">
        <v>6</v>
      </c>
      <c r="B7" s="3" t="s">
        <v>109</v>
      </c>
      <c r="C7" s="3" t="s">
        <v>53</v>
      </c>
      <c r="D7" s="3" t="s">
        <v>110</v>
      </c>
      <c r="E7" s="4" t="s">
        <v>244</v>
      </c>
      <c r="F7" s="4" t="s">
        <v>263</v>
      </c>
      <c r="G7" s="4">
        <v>68945</v>
      </c>
      <c r="H7" s="4">
        <v>69637</v>
      </c>
      <c r="I7" s="4">
        <v>70453</v>
      </c>
      <c r="J7" s="4">
        <v>67394</v>
      </c>
      <c r="K7" s="4">
        <v>67525</v>
      </c>
      <c r="L7" s="4">
        <v>67000</v>
      </c>
      <c r="M7" s="4">
        <v>65324</v>
      </c>
      <c r="N7" s="4">
        <v>66667</v>
      </c>
      <c r="O7" s="4">
        <v>68734</v>
      </c>
      <c r="P7" s="4">
        <v>70452</v>
      </c>
      <c r="Q7" s="4">
        <v>71861</v>
      </c>
      <c r="R7" s="4">
        <v>77839</v>
      </c>
      <c r="S7" s="4">
        <v>79213</v>
      </c>
      <c r="T7" s="4">
        <v>81563</v>
      </c>
      <c r="U7" s="4">
        <v>78423</v>
      </c>
      <c r="V7" s="11">
        <v>73102</v>
      </c>
      <c r="W7" s="4">
        <v>69733</v>
      </c>
      <c r="X7" s="4">
        <v>66341</v>
      </c>
      <c r="Y7" s="4">
        <v>63365</v>
      </c>
      <c r="Z7" s="4">
        <v>56894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  <c r="AG7" s="4">
        <v>1</v>
      </c>
      <c r="AH7" s="11">
        <v>1</v>
      </c>
      <c r="AI7" s="4">
        <v>1</v>
      </c>
      <c r="AJ7" s="4">
        <v>1</v>
      </c>
      <c r="AK7" s="4">
        <v>1</v>
      </c>
      <c r="AL7" s="4">
        <v>1</v>
      </c>
      <c r="AM7" s="4">
        <v>3</v>
      </c>
      <c r="AN7" s="4">
        <v>3</v>
      </c>
      <c r="AO7" s="4">
        <v>3</v>
      </c>
      <c r="AP7" s="4">
        <v>3</v>
      </c>
      <c r="AQ7" s="4">
        <v>4</v>
      </c>
      <c r="AR7" s="4">
        <v>5</v>
      </c>
      <c r="AS7" s="11">
        <v>5</v>
      </c>
      <c r="AT7" s="11">
        <v>6</v>
      </c>
      <c r="AV7" s="4">
        <v>1.0036986003335999</v>
      </c>
      <c r="AW7" s="4">
        <v>1.1717908583080701</v>
      </c>
      <c r="AX7" s="4">
        <v>-4.3419016933274701</v>
      </c>
      <c r="AY7" s="4">
        <v>0.194379321601335</v>
      </c>
      <c r="AZ7" s="4">
        <v>-0.77748981858570798</v>
      </c>
      <c r="BA7" s="4">
        <v>-2.50149253731343</v>
      </c>
      <c r="BB7" s="4">
        <v>2.0559059457473601</v>
      </c>
      <c r="BC7" s="4">
        <v>3.1004844975775199</v>
      </c>
      <c r="BD7" s="4">
        <v>2.4994907905839798</v>
      </c>
      <c r="BE7" s="4">
        <v>1.99994322375519</v>
      </c>
      <c r="BF7" s="4">
        <v>8.3188377562238198</v>
      </c>
      <c r="BG7" s="4">
        <v>1.7651819781857401</v>
      </c>
      <c r="BH7" s="4">
        <v>2.9666847613396801</v>
      </c>
      <c r="BI7" s="4">
        <v>-3.8497848289052699</v>
      </c>
      <c r="BJ7" s="4">
        <v>-6.7849992986751317</v>
      </c>
      <c r="BK7" s="4">
        <v>-4.6086290388771882</v>
      </c>
      <c r="BL7" s="4">
        <v>-4.8642679936328541</v>
      </c>
      <c r="BM7" s="14">
        <v>-4.4859136883676705</v>
      </c>
      <c r="BN7" s="14">
        <v>-10.212262289907681</v>
      </c>
    </row>
    <row r="8" spans="1:66">
      <c r="A8" s="5">
        <v>7</v>
      </c>
      <c r="B8" s="3" t="s">
        <v>233</v>
      </c>
      <c r="C8" s="3" t="s">
        <v>75</v>
      </c>
      <c r="D8" s="3" t="s">
        <v>75</v>
      </c>
      <c r="E8" s="6" t="s">
        <v>259</v>
      </c>
      <c r="F8" s="6" t="s">
        <v>275</v>
      </c>
      <c r="G8" s="4">
        <v>18578</v>
      </c>
      <c r="H8" s="4">
        <v>19448</v>
      </c>
      <c r="I8" s="4">
        <v>20784</v>
      </c>
      <c r="J8" s="4">
        <v>22673</v>
      </c>
      <c r="K8" s="4">
        <v>24837</v>
      </c>
      <c r="L8" s="4">
        <v>27941</v>
      </c>
      <c r="M8" s="4">
        <v>32070</v>
      </c>
      <c r="N8" s="4">
        <v>34050</v>
      </c>
      <c r="O8" s="4">
        <v>31330</v>
      </c>
      <c r="P8" s="4">
        <v>26192</v>
      </c>
      <c r="Q8" s="4">
        <v>27764</v>
      </c>
      <c r="R8" s="4">
        <v>30280</v>
      </c>
      <c r="S8" s="4">
        <v>35346</v>
      </c>
      <c r="T8" s="4">
        <v>42392</v>
      </c>
      <c r="U8" s="4">
        <v>49048</v>
      </c>
      <c r="V8" s="11">
        <v>53580</v>
      </c>
      <c r="W8" s="4">
        <v>50291</v>
      </c>
      <c r="X8" s="4">
        <v>53404</v>
      </c>
      <c r="Y8" s="4">
        <v>56246</v>
      </c>
      <c r="Z8" s="4">
        <v>51595</v>
      </c>
      <c r="AA8" s="4">
        <v>14</v>
      </c>
      <c r="AB8" s="4">
        <v>12</v>
      </c>
      <c r="AC8" s="4">
        <v>11</v>
      </c>
      <c r="AD8" s="4">
        <v>9</v>
      </c>
      <c r="AE8" s="4">
        <v>9</v>
      </c>
      <c r="AF8" s="4">
        <v>7</v>
      </c>
      <c r="AG8" s="4">
        <v>6</v>
      </c>
      <c r="AH8" s="11">
        <v>6</v>
      </c>
      <c r="AI8" s="4">
        <v>8</v>
      </c>
      <c r="AJ8" s="4">
        <v>11</v>
      </c>
      <c r="AK8" s="4">
        <v>11</v>
      </c>
      <c r="AL8" s="4">
        <v>10</v>
      </c>
      <c r="AM8" s="4">
        <v>10</v>
      </c>
      <c r="AN8" s="4">
        <v>8</v>
      </c>
      <c r="AO8" s="4">
        <v>6</v>
      </c>
      <c r="AP8" s="4">
        <v>5</v>
      </c>
      <c r="AQ8" s="4">
        <v>7</v>
      </c>
      <c r="AR8" s="4">
        <v>7</v>
      </c>
      <c r="AS8" s="11">
        <v>7</v>
      </c>
      <c r="AT8" s="11">
        <v>7</v>
      </c>
      <c r="AV8" s="4">
        <v>4.6829583378189303</v>
      </c>
      <c r="AW8" s="4">
        <v>6.8696009872480497</v>
      </c>
      <c r="AX8" s="4">
        <v>9.0887220939184008</v>
      </c>
      <c r="AY8" s="4">
        <v>9.5443920081153895</v>
      </c>
      <c r="AZ8" s="4">
        <v>12.4974835930265</v>
      </c>
      <c r="BA8" s="4">
        <v>14.7775670162127</v>
      </c>
      <c r="BB8" s="4">
        <v>6.1739943872778396</v>
      </c>
      <c r="BC8" s="4">
        <v>-7.9882525697503697</v>
      </c>
      <c r="BD8" s="4">
        <v>-16.3996169805298</v>
      </c>
      <c r="BE8" s="4">
        <v>6.0018326206475301</v>
      </c>
      <c r="BF8" s="4">
        <v>9.0620947990203096</v>
      </c>
      <c r="BG8" s="4">
        <v>16.730515191545599</v>
      </c>
      <c r="BH8" s="4">
        <v>19.934363152831999</v>
      </c>
      <c r="BI8" s="4">
        <v>15.7010756746556</v>
      </c>
      <c r="BJ8" s="4">
        <v>9.2399282335671185</v>
      </c>
      <c r="BK8" s="4">
        <v>-6.1384845091452034</v>
      </c>
      <c r="BL8" s="4">
        <v>6.1899743492871417</v>
      </c>
      <c r="BM8" s="14">
        <v>5.3216987491573775</v>
      </c>
      <c r="BN8" s="14">
        <v>-8.2690324645308131</v>
      </c>
    </row>
    <row r="9" spans="1:66">
      <c r="A9" s="5">
        <v>8</v>
      </c>
      <c r="B9" s="3" t="s">
        <v>184</v>
      </c>
      <c r="C9" s="3" t="s">
        <v>75</v>
      </c>
      <c r="D9" s="3" t="s">
        <v>75</v>
      </c>
      <c r="E9" s="7" t="s">
        <v>255</v>
      </c>
      <c r="F9" s="4" t="s">
        <v>264</v>
      </c>
      <c r="G9" s="4">
        <v>21728</v>
      </c>
      <c r="H9" s="4">
        <v>21010</v>
      </c>
      <c r="I9" s="4">
        <v>21371</v>
      </c>
      <c r="J9" s="4">
        <v>21331</v>
      </c>
      <c r="K9" s="4">
        <v>20006</v>
      </c>
      <c r="L9" s="4">
        <v>21795</v>
      </c>
      <c r="M9" s="4">
        <v>23568</v>
      </c>
      <c r="N9" s="4">
        <v>25577</v>
      </c>
      <c r="O9" s="4">
        <v>23867</v>
      </c>
      <c r="P9" s="4">
        <v>25179</v>
      </c>
      <c r="Q9" s="4">
        <v>27445</v>
      </c>
      <c r="R9" s="4">
        <v>30097</v>
      </c>
      <c r="S9" s="4">
        <v>31914</v>
      </c>
      <c r="T9" s="4">
        <v>34338</v>
      </c>
      <c r="U9" s="4">
        <v>36711</v>
      </c>
      <c r="V9" s="11">
        <v>43490</v>
      </c>
      <c r="W9" s="4">
        <v>47829</v>
      </c>
      <c r="X9" s="4">
        <v>48601</v>
      </c>
      <c r="Y9" s="4">
        <v>50832</v>
      </c>
      <c r="Z9" s="4">
        <v>49268</v>
      </c>
      <c r="AA9" s="4">
        <v>12</v>
      </c>
      <c r="AB9" s="4">
        <v>10</v>
      </c>
      <c r="AC9" s="4">
        <v>10</v>
      </c>
      <c r="AD9" s="4">
        <v>11</v>
      </c>
      <c r="AE9" s="4">
        <v>11</v>
      </c>
      <c r="AF9" s="4">
        <v>10</v>
      </c>
      <c r="AG9" s="4">
        <v>10</v>
      </c>
      <c r="AH9" s="11">
        <v>11</v>
      </c>
      <c r="AI9" s="4">
        <v>12</v>
      </c>
      <c r="AJ9" s="4">
        <v>12</v>
      </c>
      <c r="AK9" s="4">
        <v>12</v>
      </c>
      <c r="AL9" s="4">
        <v>11</v>
      </c>
      <c r="AM9" s="4">
        <v>11</v>
      </c>
      <c r="AN9" s="4">
        <v>10</v>
      </c>
      <c r="AO9" s="4">
        <v>12</v>
      </c>
      <c r="AP9" s="4">
        <v>9</v>
      </c>
      <c r="AQ9" s="4">
        <v>9</v>
      </c>
      <c r="AR9" s="4">
        <v>8</v>
      </c>
      <c r="AS9" s="11">
        <v>8</v>
      </c>
      <c r="AT9" s="11">
        <v>8</v>
      </c>
      <c r="AV9" s="4">
        <v>-3.30449189985272</v>
      </c>
      <c r="AW9" s="4">
        <v>1.7182294145645001</v>
      </c>
      <c r="AX9" s="4">
        <v>-0.187169528800712</v>
      </c>
      <c r="AY9" s="4">
        <v>-6.2116168955979596</v>
      </c>
      <c r="AZ9" s="4">
        <v>8.9423173048085705</v>
      </c>
      <c r="BA9" s="4">
        <v>8.1348933241569092</v>
      </c>
      <c r="BB9" s="4">
        <v>8.5242701968771204</v>
      </c>
      <c r="BC9" s="4">
        <v>-6.6856941783633799</v>
      </c>
      <c r="BD9" s="4">
        <v>5.49712992835296</v>
      </c>
      <c r="BE9" s="4">
        <v>8.9995631280034996</v>
      </c>
      <c r="BF9" s="4">
        <v>9.6629622882127997</v>
      </c>
      <c r="BG9" s="4">
        <v>6.0371465594577503</v>
      </c>
      <c r="BH9" s="4">
        <v>7.5954126715547998</v>
      </c>
      <c r="BI9" s="4">
        <v>6.9107111654726596</v>
      </c>
      <c r="BJ9" s="4">
        <v>18.465854920868409</v>
      </c>
      <c r="BK9" s="4">
        <v>9.9770062083237576</v>
      </c>
      <c r="BL9" s="4">
        <v>1.6140835058228165</v>
      </c>
      <c r="BM9" s="14">
        <v>4.5904405259151071</v>
      </c>
      <c r="BN9" s="14">
        <v>-3.0768020144790631</v>
      </c>
    </row>
    <row r="10" spans="1:66">
      <c r="A10" s="5">
        <v>9</v>
      </c>
      <c r="B10" s="3" t="s">
        <v>183</v>
      </c>
      <c r="C10" s="3" t="s">
        <v>97</v>
      </c>
      <c r="D10" s="3" t="s">
        <v>98</v>
      </c>
      <c r="E10" s="4" t="s">
        <v>244</v>
      </c>
      <c r="F10" s="4" t="s">
        <v>263</v>
      </c>
      <c r="G10" s="4">
        <v>25289</v>
      </c>
      <c r="H10" s="4">
        <v>26375</v>
      </c>
      <c r="I10" s="4">
        <v>24699</v>
      </c>
      <c r="J10" s="4">
        <v>25001</v>
      </c>
      <c r="K10" s="4">
        <v>26014</v>
      </c>
      <c r="L10" s="4">
        <v>27501</v>
      </c>
      <c r="M10" s="4">
        <v>29398</v>
      </c>
      <c r="N10" s="4">
        <v>31049</v>
      </c>
      <c r="O10" s="4">
        <v>32275</v>
      </c>
      <c r="P10" s="4">
        <v>33578</v>
      </c>
      <c r="Q10" s="4">
        <v>35593</v>
      </c>
      <c r="R10" s="4">
        <v>40062</v>
      </c>
      <c r="S10" s="4">
        <v>41992</v>
      </c>
      <c r="T10" s="4">
        <v>42254</v>
      </c>
      <c r="U10" s="4">
        <v>39809</v>
      </c>
      <c r="V10" s="11">
        <v>39381</v>
      </c>
      <c r="W10" s="4">
        <v>41533</v>
      </c>
      <c r="X10" s="4">
        <v>43417</v>
      </c>
      <c r="Y10" s="4">
        <v>45362</v>
      </c>
      <c r="Z10" s="4">
        <v>42816</v>
      </c>
      <c r="AA10" s="4">
        <v>9</v>
      </c>
      <c r="AB10" s="4">
        <v>8</v>
      </c>
      <c r="AC10" s="4">
        <v>8</v>
      </c>
      <c r="AD10" s="4">
        <v>7</v>
      </c>
      <c r="AE10" s="4">
        <v>8</v>
      </c>
      <c r="AF10" s="4">
        <v>9</v>
      </c>
      <c r="AG10" s="4">
        <v>8</v>
      </c>
      <c r="AH10" s="11">
        <v>8</v>
      </c>
      <c r="AI10" s="4">
        <v>6</v>
      </c>
      <c r="AJ10" s="4">
        <v>6</v>
      </c>
      <c r="AK10" s="4">
        <v>6</v>
      </c>
      <c r="AL10" s="4">
        <v>7</v>
      </c>
      <c r="AM10" s="4">
        <v>7</v>
      </c>
      <c r="AN10" s="4">
        <v>9</v>
      </c>
      <c r="AO10" s="4">
        <v>9</v>
      </c>
      <c r="AP10" s="4">
        <v>12</v>
      </c>
      <c r="AQ10" s="4">
        <v>12</v>
      </c>
      <c r="AR10" s="4">
        <v>10</v>
      </c>
      <c r="AS10" s="11">
        <v>9</v>
      </c>
      <c r="AT10" s="11">
        <v>9</v>
      </c>
      <c r="AV10" s="4">
        <v>4.29435723041638</v>
      </c>
      <c r="AW10" s="4">
        <v>-6.3545023696682499</v>
      </c>
      <c r="AX10" s="4">
        <v>1.2227215676748</v>
      </c>
      <c r="AY10" s="4">
        <v>4.0518379264829401</v>
      </c>
      <c r="AZ10" s="4">
        <v>5.7161528407780402</v>
      </c>
      <c r="BA10" s="4">
        <v>6.89793098432785</v>
      </c>
      <c r="BB10" s="4">
        <v>5.6160283012449899</v>
      </c>
      <c r="BC10" s="4">
        <v>3.9485973783374599</v>
      </c>
      <c r="BD10" s="4">
        <v>4.0371804802478604</v>
      </c>
      <c r="BE10" s="4">
        <v>6.0009530049437201</v>
      </c>
      <c r="BF10" s="4">
        <v>12.555839631388199</v>
      </c>
      <c r="BG10" s="4">
        <v>4.8175328241226101</v>
      </c>
      <c r="BH10" s="4">
        <v>0.62392836730805901</v>
      </c>
      <c r="BI10" s="4">
        <v>-5.7864344204098996</v>
      </c>
      <c r="BJ10" s="4">
        <v>-1.0751337637217695</v>
      </c>
      <c r="BK10" s="4">
        <v>5.4645641299103653</v>
      </c>
      <c r="BL10" s="4">
        <v>4.5361519755375168</v>
      </c>
      <c r="BM10" s="14">
        <v>4.4798120551857501</v>
      </c>
      <c r="BN10" s="14">
        <v>-5.6126273092015344</v>
      </c>
    </row>
    <row r="11" spans="1:66">
      <c r="A11" s="5">
        <v>10</v>
      </c>
      <c r="B11" s="3" t="s">
        <v>121</v>
      </c>
      <c r="C11" s="3" t="s">
        <v>120</v>
      </c>
      <c r="D11" s="3" t="s">
        <v>120</v>
      </c>
      <c r="E11" s="4" t="s">
        <v>244</v>
      </c>
      <c r="F11" s="4" t="s">
        <v>263</v>
      </c>
      <c r="G11" s="4">
        <v>32591</v>
      </c>
      <c r="H11" s="4">
        <v>29256</v>
      </c>
      <c r="I11" s="4">
        <v>28036</v>
      </c>
      <c r="J11" s="4">
        <v>27113</v>
      </c>
      <c r="K11" s="4">
        <v>26441</v>
      </c>
      <c r="L11" s="4">
        <v>27848</v>
      </c>
      <c r="M11" s="4">
        <v>29210</v>
      </c>
      <c r="N11" s="4">
        <v>29251</v>
      </c>
      <c r="O11" s="4">
        <v>28447</v>
      </c>
      <c r="P11" s="4">
        <v>28731</v>
      </c>
      <c r="Q11" s="4">
        <v>29081</v>
      </c>
      <c r="R11" s="4">
        <v>27438</v>
      </c>
      <c r="S11" s="4">
        <v>28157</v>
      </c>
      <c r="T11" s="4">
        <v>32223</v>
      </c>
      <c r="U11" s="4">
        <v>36514</v>
      </c>
      <c r="V11" s="11">
        <v>38790</v>
      </c>
      <c r="W11" s="4">
        <v>40772</v>
      </c>
      <c r="X11" s="4">
        <v>39874</v>
      </c>
      <c r="Y11" s="4">
        <v>44352</v>
      </c>
      <c r="Z11" s="4">
        <v>40773</v>
      </c>
      <c r="AA11" s="4">
        <v>7</v>
      </c>
      <c r="AB11" s="4">
        <v>7</v>
      </c>
      <c r="AC11" s="4">
        <v>7</v>
      </c>
      <c r="AD11" s="4">
        <v>6</v>
      </c>
      <c r="AE11" s="4">
        <v>7</v>
      </c>
      <c r="AF11" s="4">
        <v>8</v>
      </c>
      <c r="AG11" s="4">
        <v>9</v>
      </c>
      <c r="AH11" s="11">
        <v>9</v>
      </c>
      <c r="AI11" s="4">
        <v>10</v>
      </c>
      <c r="AJ11" s="4">
        <v>9</v>
      </c>
      <c r="AK11" s="4">
        <v>9</v>
      </c>
      <c r="AL11" s="4">
        <v>13</v>
      </c>
      <c r="AM11" s="4">
        <v>14</v>
      </c>
      <c r="AN11" s="4">
        <v>13</v>
      </c>
      <c r="AO11" s="4">
        <v>13</v>
      </c>
      <c r="AP11" s="4">
        <v>13</v>
      </c>
      <c r="AQ11" s="4">
        <v>14</v>
      </c>
      <c r="AR11" s="4">
        <v>14</v>
      </c>
      <c r="AS11" s="11">
        <v>10</v>
      </c>
      <c r="AT11" s="11">
        <v>10</v>
      </c>
      <c r="AV11" s="4">
        <v>-10.232886379675399</v>
      </c>
      <c r="AW11" s="4">
        <v>-4.1700847689362899</v>
      </c>
      <c r="AX11" s="4">
        <v>-3.29219574832358</v>
      </c>
      <c r="AY11" s="4">
        <v>-2.4785158411094299</v>
      </c>
      <c r="AZ11" s="4">
        <v>5.3212813433682404</v>
      </c>
      <c r="BA11" s="4">
        <v>4.8908359666762298</v>
      </c>
      <c r="BB11" s="4">
        <v>0.14036288942142999</v>
      </c>
      <c r="BC11" s="4">
        <v>-2.7486239786673998</v>
      </c>
      <c r="BD11" s="4">
        <v>0.99834780468941497</v>
      </c>
      <c r="BE11" s="4">
        <v>1.21819637325538</v>
      </c>
      <c r="BF11" s="4">
        <v>-5.6497369416457399</v>
      </c>
      <c r="BG11" s="4">
        <v>2.6204533858152899</v>
      </c>
      <c r="BH11" s="4">
        <v>14.440458855701999</v>
      </c>
      <c r="BI11" s="4">
        <v>13.316575117152301</v>
      </c>
      <c r="BJ11" s="4">
        <v>6.2332256120939844</v>
      </c>
      <c r="BK11" s="4">
        <v>5.1095643207012209</v>
      </c>
      <c r="BL11" s="4">
        <v>-2.2024919062101467</v>
      </c>
      <c r="BM11" s="14">
        <v>11.230375683402727</v>
      </c>
      <c r="BN11" s="14">
        <v>-8.0695346320346353</v>
      </c>
    </row>
    <row r="12" spans="1:66">
      <c r="A12" s="5">
        <v>11</v>
      </c>
      <c r="B12" s="3" t="s">
        <v>87</v>
      </c>
      <c r="C12" s="3" t="s">
        <v>75</v>
      </c>
      <c r="D12" s="3" t="s">
        <v>75</v>
      </c>
      <c r="E12" s="7" t="s">
        <v>255</v>
      </c>
      <c r="F12" s="4" t="s">
        <v>264</v>
      </c>
      <c r="G12" s="4">
        <v>13858</v>
      </c>
      <c r="H12" s="4">
        <v>14425</v>
      </c>
      <c r="I12" s="4">
        <v>15106</v>
      </c>
      <c r="J12" s="4">
        <v>15886</v>
      </c>
      <c r="K12" s="4">
        <v>17126</v>
      </c>
      <c r="L12" s="4">
        <v>19617</v>
      </c>
      <c r="M12" s="4">
        <v>21612</v>
      </c>
      <c r="N12" s="4">
        <v>23298</v>
      </c>
      <c r="O12" s="4">
        <v>21671</v>
      </c>
      <c r="P12" s="4">
        <v>22322</v>
      </c>
      <c r="Q12" s="4">
        <v>24554</v>
      </c>
      <c r="R12" s="4">
        <v>29052</v>
      </c>
      <c r="S12" s="4">
        <v>31839</v>
      </c>
      <c r="T12" s="4">
        <v>34214</v>
      </c>
      <c r="U12" s="4">
        <v>37212</v>
      </c>
      <c r="V12" s="11">
        <v>41535</v>
      </c>
      <c r="W12" s="4">
        <v>41521</v>
      </c>
      <c r="X12" s="4">
        <v>41006</v>
      </c>
      <c r="Y12" s="4">
        <v>41440</v>
      </c>
      <c r="Z12" s="4">
        <v>39756</v>
      </c>
      <c r="AA12" s="4">
        <v>22</v>
      </c>
      <c r="AB12" s="4">
        <v>20</v>
      </c>
      <c r="AC12" s="4">
        <v>19</v>
      </c>
      <c r="AD12" s="4">
        <v>17</v>
      </c>
      <c r="AE12" s="4">
        <v>16</v>
      </c>
      <c r="AF12" s="4">
        <v>15</v>
      </c>
      <c r="AG12" s="4">
        <v>13</v>
      </c>
      <c r="AH12" s="11">
        <v>13</v>
      </c>
      <c r="AI12" s="4">
        <v>15</v>
      </c>
      <c r="AJ12" s="4">
        <v>15</v>
      </c>
      <c r="AK12" s="4">
        <v>15</v>
      </c>
      <c r="AL12" s="4">
        <v>12</v>
      </c>
      <c r="AM12" s="4">
        <v>12</v>
      </c>
      <c r="AN12" s="4">
        <v>11</v>
      </c>
      <c r="AO12" s="4">
        <v>11</v>
      </c>
      <c r="AP12" s="4">
        <v>11</v>
      </c>
      <c r="AQ12" s="4">
        <v>13</v>
      </c>
      <c r="AR12" s="4">
        <v>13</v>
      </c>
      <c r="AS12" s="11">
        <v>11</v>
      </c>
      <c r="AT12" s="11">
        <v>11</v>
      </c>
      <c r="AV12" s="4">
        <v>4.0914994948766203</v>
      </c>
      <c r="AW12" s="4">
        <v>4.7209705372617004</v>
      </c>
      <c r="AX12" s="4">
        <v>5.1635111876075799</v>
      </c>
      <c r="AY12" s="4">
        <v>7.8056150069243397</v>
      </c>
      <c r="AZ12" s="4">
        <v>14.545136050449599</v>
      </c>
      <c r="BA12" s="4">
        <v>10.1697507264108</v>
      </c>
      <c r="BB12" s="4">
        <v>7.8012215435868901</v>
      </c>
      <c r="BC12" s="4">
        <v>-6.9834320542535799</v>
      </c>
      <c r="BD12" s="4">
        <v>3.00401458169905</v>
      </c>
      <c r="BE12" s="4">
        <v>9.9991040229370203</v>
      </c>
      <c r="BF12" s="4">
        <v>18.3188075262686</v>
      </c>
      <c r="BG12" s="4">
        <v>9.5931433292027997</v>
      </c>
      <c r="BH12" s="4">
        <v>7.4594051320707297</v>
      </c>
      <c r="BI12" s="4">
        <v>8.7624948851347408</v>
      </c>
      <c r="BJ12" s="4">
        <v>11.617220251531757</v>
      </c>
      <c r="BK12" s="4">
        <v>-3.3706512579756431E-2</v>
      </c>
      <c r="BL12" s="4">
        <v>-1.2403362154090658</v>
      </c>
      <c r="BM12" s="14">
        <v>1.0583817002389972</v>
      </c>
      <c r="BN12" s="14">
        <v>-4.0637065637065595</v>
      </c>
    </row>
    <row r="13" spans="1:66">
      <c r="A13" s="5">
        <v>12</v>
      </c>
      <c r="B13" s="3" t="s">
        <v>159</v>
      </c>
      <c r="C13" s="3" t="s">
        <v>69</v>
      </c>
      <c r="D13" s="3" t="s">
        <v>69</v>
      </c>
      <c r="E13" s="4" t="s">
        <v>244</v>
      </c>
      <c r="F13" s="4" t="s">
        <v>263</v>
      </c>
      <c r="G13" s="4">
        <v>34665</v>
      </c>
      <c r="H13" s="4">
        <v>30861</v>
      </c>
      <c r="I13" s="4">
        <v>31112</v>
      </c>
      <c r="J13" s="4">
        <v>33499</v>
      </c>
      <c r="K13" s="4">
        <v>35588</v>
      </c>
      <c r="L13" s="4">
        <v>32319</v>
      </c>
      <c r="M13" s="4">
        <v>30954</v>
      </c>
      <c r="N13" s="4">
        <v>31261</v>
      </c>
      <c r="O13" s="4">
        <v>30636</v>
      </c>
      <c r="P13" s="4">
        <v>32015</v>
      </c>
      <c r="Q13" s="4">
        <v>35217</v>
      </c>
      <c r="R13" s="4">
        <v>39385</v>
      </c>
      <c r="S13" s="4">
        <v>37257</v>
      </c>
      <c r="T13" s="4">
        <v>34153</v>
      </c>
      <c r="U13" s="4">
        <v>35415</v>
      </c>
      <c r="V13" s="11">
        <v>36952</v>
      </c>
      <c r="W13" s="4">
        <v>39459</v>
      </c>
      <c r="X13" s="4">
        <v>43293</v>
      </c>
      <c r="Y13" s="4">
        <v>40197</v>
      </c>
      <c r="Z13" s="4">
        <v>36971</v>
      </c>
      <c r="AA13" s="4">
        <v>6</v>
      </c>
      <c r="AB13" s="4">
        <v>5</v>
      </c>
      <c r="AC13" s="4">
        <v>5</v>
      </c>
      <c r="AD13" s="4">
        <v>5</v>
      </c>
      <c r="AE13" s="4">
        <v>5</v>
      </c>
      <c r="AF13" s="4">
        <v>5</v>
      </c>
      <c r="AG13" s="4">
        <v>7</v>
      </c>
      <c r="AH13" s="11">
        <v>7</v>
      </c>
      <c r="AI13" s="4">
        <v>9</v>
      </c>
      <c r="AJ13" s="4">
        <v>7</v>
      </c>
      <c r="AK13" s="4">
        <v>7</v>
      </c>
      <c r="AL13" s="4">
        <v>8</v>
      </c>
      <c r="AM13" s="4">
        <v>9</v>
      </c>
      <c r="AN13" s="4">
        <v>12</v>
      </c>
      <c r="AO13" s="4">
        <v>14</v>
      </c>
      <c r="AP13" s="4">
        <v>14</v>
      </c>
      <c r="AQ13" s="4">
        <v>15</v>
      </c>
      <c r="AR13" s="4">
        <v>11</v>
      </c>
      <c r="AS13" s="11">
        <v>13</v>
      </c>
      <c r="AT13" s="11">
        <v>12</v>
      </c>
      <c r="AV13" s="4">
        <v>-10.9736045002164</v>
      </c>
      <c r="AW13" s="4">
        <v>0.81332426039337802</v>
      </c>
      <c r="AX13" s="4">
        <v>7.6722807919773697</v>
      </c>
      <c r="AY13" s="4">
        <v>6.23600704498641</v>
      </c>
      <c r="AZ13" s="4">
        <v>-9.1856805664830805</v>
      </c>
      <c r="BA13" s="4">
        <v>-4.2235217673814196</v>
      </c>
      <c r="BB13" s="4">
        <v>0.991794275376368</v>
      </c>
      <c r="BC13" s="4">
        <v>-1.99929624772081</v>
      </c>
      <c r="BD13" s="4">
        <v>4.5012403708055899</v>
      </c>
      <c r="BE13" s="4">
        <v>10.0015617679213</v>
      </c>
      <c r="BF13" s="4">
        <v>11.835193230542099</v>
      </c>
      <c r="BG13" s="4">
        <v>-5.4030722356226999</v>
      </c>
      <c r="BH13" s="4">
        <v>-8.3313202888047897</v>
      </c>
      <c r="BI13" s="4">
        <v>3.6951365912218499</v>
      </c>
      <c r="BJ13" s="4">
        <v>4.3399689397148</v>
      </c>
      <c r="BK13" s="4">
        <v>6.7844771595583442</v>
      </c>
      <c r="BL13" s="4">
        <v>9.7164145061963136</v>
      </c>
      <c r="BM13" s="14">
        <v>-7.1512715681518957</v>
      </c>
      <c r="BN13" s="14">
        <v>-8.0254745379008341</v>
      </c>
    </row>
    <row r="14" spans="1:66">
      <c r="A14" s="5">
        <v>13</v>
      </c>
      <c r="B14" s="3" t="s">
        <v>126</v>
      </c>
      <c r="C14" s="3" t="s">
        <v>65</v>
      </c>
      <c r="D14" s="3" t="s">
        <v>65</v>
      </c>
      <c r="E14" s="4" t="s">
        <v>244</v>
      </c>
      <c r="F14" s="4" t="s">
        <v>263</v>
      </c>
      <c r="R14" s="4">
        <v>5428</v>
      </c>
      <c r="S14" s="4">
        <v>7732</v>
      </c>
      <c r="T14" s="4">
        <v>14349</v>
      </c>
      <c r="U14" s="4">
        <v>22029</v>
      </c>
      <c r="V14" s="11">
        <v>32593</v>
      </c>
      <c r="W14" s="4">
        <v>48188</v>
      </c>
      <c r="X14" s="4">
        <v>45168</v>
      </c>
      <c r="Y14" s="4">
        <v>39857</v>
      </c>
      <c r="Z14" s="4">
        <v>35178</v>
      </c>
      <c r="AA14" s="5"/>
      <c r="AB14" s="5"/>
      <c r="AC14" s="5"/>
      <c r="AD14" s="5"/>
      <c r="AE14" s="5"/>
      <c r="AF14" s="5"/>
      <c r="AG14" s="5"/>
      <c r="AH14" s="12"/>
      <c r="AI14" s="5"/>
      <c r="AJ14" s="5"/>
      <c r="AK14" s="5"/>
      <c r="AL14" s="4">
        <v>69</v>
      </c>
      <c r="AM14" s="4">
        <v>52</v>
      </c>
      <c r="AN14" s="4">
        <v>29</v>
      </c>
      <c r="AO14" s="4">
        <v>23</v>
      </c>
      <c r="AP14" s="4">
        <v>15</v>
      </c>
      <c r="AQ14" s="4">
        <v>8</v>
      </c>
      <c r="AR14" s="4">
        <v>9</v>
      </c>
      <c r="AS14" s="11">
        <v>14</v>
      </c>
      <c r="AT14" s="11">
        <v>13</v>
      </c>
      <c r="BG14" s="4">
        <v>42.4465733235077</v>
      </c>
      <c r="BH14" s="4">
        <v>85.579410243145404</v>
      </c>
      <c r="BI14" s="4">
        <v>53.522893581434197</v>
      </c>
      <c r="BJ14" s="4">
        <v>47.954968450678656</v>
      </c>
      <c r="BK14" s="4">
        <v>47.847697358328475</v>
      </c>
      <c r="BL14" s="4">
        <v>-6.2671204449240463</v>
      </c>
      <c r="BM14" s="14">
        <v>-11.7583244775062</v>
      </c>
      <c r="BN14" s="14">
        <v>-11.739468600245884</v>
      </c>
    </row>
    <row r="15" spans="1:66">
      <c r="A15" s="5">
        <v>14</v>
      </c>
      <c r="B15" s="3" t="s">
        <v>155</v>
      </c>
      <c r="C15" s="3" t="s">
        <v>56</v>
      </c>
      <c r="D15" s="3" t="s">
        <v>56</v>
      </c>
      <c r="E15" s="4" t="s">
        <v>244</v>
      </c>
      <c r="F15" s="4" t="s">
        <v>263</v>
      </c>
      <c r="G15" s="4">
        <v>52752</v>
      </c>
      <c r="H15" s="4">
        <v>51188</v>
      </c>
      <c r="I15" s="4">
        <v>51767</v>
      </c>
      <c r="J15" s="4">
        <v>53791</v>
      </c>
      <c r="K15" s="4">
        <v>53376</v>
      </c>
      <c r="L15" s="4">
        <v>56201</v>
      </c>
      <c r="M15" s="4">
        <v>57090</v>
      </c>
      <c r="N15" s="4">
        <v>59031</v>
      </c>
      <c r="O15" s="4">
        <v>60211</v>
      </c>
      <c r="P15" s="4">
        <v>64727</v>
      </c>
      <c r="Q15" s="4">
        <v>69905</v>
      </c>
      <c r="R15" s="4">
        <v>75532</v>
      </c>
      <c r="S15" s="4">
        <v>78808</v>
      </c>
      <c r="T15" s="4">
        <v>72244</v>
      </c>
      <c r="U15" s="4">
        <v>65095</v>
      </c>
      <c r="V15" s="11">
        <v>52500</v>
      </c>
      <c r="W15" s="4">
        <v>46829</v>
      </c>
      <c r="X15" s="4">
        <v>42972</v>
      </c>
      <c r="Y15" s="4">
        <v>40381</v>
      </c>
      <c r="Z15" s="4">
        <v>34885</v>
      </c>
      <c r="AA15" s="4">
        <v>3</v>
      </c>
      <c r="AB15" s="4">
        <v>3</v>
      </c>
      <c r="AC15" s="4">
        <v>3</v>
      </c>
      <c r="AD15" s="4">
        <v>3</v>
      </c>
      <c r="AE15" s="4">
        <v>3</v>
      </c>
      <c r="AF15" s="4">
        <v>3</v>
      </c>
      <c r="AG15" s="4">
        <v>3</v>
      </c>
      <c r="AH15" s="11">
        <v>2</v>
      </c>
      <c r="AI15" s="4">
        <v>2</v>
      </c>
      <c r="AJ15" s="4">
        <v>2</v>
      </c>
      <c r="AK15" s="4">
        <v>2</v>
      </c>
      <c r="AL15" s="4">
        <v>3</v>
      </c>
      <c r="AM15" s="4">
        <v>4</v>
      </c>
      <c r="AN15" s="4">
        <v>4</v>
      </c>
      <c r="AO15" s="4">
        <v>5</v>
      </c>
      <c r="AP15" s="4">
        <v>6</v>
      </c>
      <c r="AQ15" s="4">
        <v>10</v>
      </c>
      <c r="AR15" s="4">
        <v>12</v>
      </c>
      <c r="AS15" s="11">
        <v>12</v>
      </c>
      <c r="AT15" s="11">
        <v>14</v>
      </c>
      <c r="AV15" s="4">
        <v>-2.9648164998483399</v>
      </c>
      <c r="AW15" s="4">
        <v>1.13112448230055</v>
      </c>
      <c r="AX15" s="4">
        <v>3.9098267235883899</v>
      </c>
      <c r="AY15" s="4">
        <v>-0.77150452677957604</v>
      </c>
      <c r="AZ15" s="4">
        <v>5.2926408872901796</v>
      </c>
      <c r="BA15" s="4">
        <v>1.5818223875020001</v>
      </c>
      <c r="BB15" s="4">
        <v>3.39989490278507</v>
      </c>
      <c r="BC15" s="4">
        <v>1.9989497043926101</v>
      </c>
      <c r="BD15" s="4">
        <v>7.5002906445666104</v>
      </c>
      <c r="BE15" s="4">
        <v>7.9997528079472202</v>
      </c>
      <c r="BF15" s="4">
        <v>8.0494957442243091</v>
      </c>
      <c r="BG15" s="4">
        <v>4.3372345495948696</v>
      </c>
      <c r="BH15" s="4">
        <v>-8.3291036443000692</v>
      </c>
      <c r="BI15" s="4">
        <v>-9.8956314711256308</v>
      </c>
      <c r="BJ15" s="4">
        <v>-19.348644289115914</v>
      </c>
      <c r="BK15" s="4">
        <v>-10.801904761904757</v>
      </c>
      <c r="BL15" s="4">
        <v>-8.2363492707510311</v>
      </c>
      <c r="BM15" s="14">
        <v>-6.029507586335292</v>
      </c>
      <c r="BN15" s="14">
        <v>-13.61036130853619</v>
      </c>
    </row>
    <row r="16" spans="1:66">
      <c r="A16" s="5">
        <v>15</v>
      </c>
      <c r="B16" s="3" t="s">
        <v>197</v>
      </c>
      <c r="C16" s="3" t="s">
        <v>58</v>
      </c>
      <c r="D16" s="3" t="s">
        <v>59</v>
      </c>
      <c r="E16" s="4" t="s">
        <v>244</v>
      </c>
      <c r="F16" s="4" t="s">
        <v>263</v>
      </c>
      <c r="G16" s="4">
        <v>7589</v>
      </c>
      <c r="H16" s="4">
        <v>7724</v>
      </c>
      <c r="I16" s="4">
        <v>8167</v>
      </c>
      <c r="J16" s="4">
        <v>9260</v>
      </c>
      <c r="K16" s="4">
        <v>10114</v>
      </c>
      <c r="L16" s="4">
        <v>10897</v>
      </c>
      <c r="M16" s="4">
        <v>12003</v>
      </c>
      <c r="N16" s="4">
        <v>12672</v>
      </c>
      <c r="O16" s="4">
        <v>13179</v>
      </c>
      <c r="P16" s="4">
        <v>13706</v>
      </c>
      <c r="Q16" s="4">
        <v>14528</v>
      </c>
      <c r="R16" s="4">
        <v>15126</v>
      </c>
      <c r="S16" s="4">
        <v>17085</v>
      </c>
      <c r="T16" s="4">
        <v>19875</v>
      </c>
      <c r="U16" s="4">
        <v>23070</v>
      </c>
      <c r="V16" s="11">
        <v>25034</v>
      </c>
      <c r="W16" s="4">
        <v>27021</v>
      </c>
      <c r="X16" s="4">
        <v>30120</v>
      </c>
      <c r="Y16" s="4">
        <v>32376</v>
      </c>
      <c r="Z16" s="4">
        <v>34388</v>
      </c>
      <c r="AA16" s="4">
        <v>34</v>
      </c>
      <c r="AB16" s="4">
        <v>35</v>
      </c>
      <c r="AC16" s="4">
        <v>33</v>
      </c>
      <c r="AD16" s="4">
        <v>31</v>
      </c>
      <c r="AE16" s="4">
        <v>30</v>
      </c>
      <c r="AF16" s="4">
        <v>31</v>
      </c>
      <c r="AG16" s="4">
        <v>29</v>
      </c>
      <c r="AH16" s="11">
        <v>29</v>
      </c>
      <c r="AI16" s="4">
        <v>26</v>
      </c>
      <c r="AJ16" s="4">
        <v>25</v>
      </c>
      <c r="AK16" s="4">
        <v>25</v>
      </c>
      <c r="AL16" s="4">
        <v>26</v>
      </c>
      <c r="AM16" s="4">
        <v>24</v>
      </c>
      <c r="AN16" s="4">
        <v>22</v>
      </c>
      <c r="AO16" s="4">
        <v>17</v>
      </c>
      <c r="AP16" s="4">
        <v>18</v>
      </c>
      <c r="AQ16" s="4">
        <v>18</v>
      </c>
      <c r="AR16" s="4">
        <v>17</v>
      </c>
      <c r="AS16" s="11">
        <v>16</v>
      </c>
      <c r="AT16" s="11">
        <v>15</v>
      </c>
      <c r="AV16" s="4">
        <v>1.77889049940703</v>
      </c>
      <c r="AW16" s="4">
        <v>5.7353702744691804</v>
      </c>
      <c r="AX16" s="4">
        <v>13.383127219297201</v>
      </c>
      <c r="AY16" s="4">
        <v>9.2224622030237597</v>
      </c>
      <c r="AZ16" s="4">
        <v>7.7417441170654504</v>
      </c>
      <c r="BA16" s="4">
        <v>10.149582453886399</v>
      </c>
      <c r="BB16" s="4">
        <v>5.5736065983504197</v>
      </c>
      <c r="BC16" s="4">
        <v>4.0009469696969697</v>
      </c>
      <c r="BD16" s="4">
        <v>3.9987859473404699</v>
      </c>
      <c r="BE16" s="4">
        <v>5.9973734131037597</v>
      </c>
      <c r="BF16" s="4">
        <v>4.1161894273127801</v>
      </c>
      <c r="BG16" s="4">
        <v>12.9512098373661</v>
      </c>
      <c r="BH16" s="4">
        <v>16.330114135206301</v>
      </c>
      <c r="BI16" s="4">
        <v>16.075471698113201</v>
      </c>
      <c r="BJ16" s="4">
        <v>8.5132206328565339</v>
      </c>
      <c r="BK16" s="4">
        <v>7.9372054006551007</v>
      </c>
      <c r="BL16" s="4">
        <v>11.468857555234813</v>
      </c>
      <c r="BM16" s="14">
        <v>7.4900398406374524</v>
      </c>
      <c r="BN16" s="14">
        <v>6.2144798616258878</v>
      </c>
    </row>
    <row r="17" spans="1:66">
      <c r="A17" s="5">
        <v>16</v>
      </c>
      <c r="B17" s="3" t="s">
        <v>107</v>
      </c>
      <c r="C17" s="3" t="s">
        <v>56</v>
      </c>
      <c r="D17" s="3" t="s">
        <v>56</v>
      </c>
      <c r="E17" s="4" t="s">
        <v>244</v>
      </c>
      <c r="F17" s="4" t="s">
        <v>263</v>
      </c>
      <c r="G17" s="4">
        <v>17209</v>
      </c>
      <c r="H17" s="4">
        <v>16222</v>
      </c>
      <c r="I17" s="4">
        <v>15789</v>
      </c>
      <c r="J17" s="4">
        <v>15948</v>
      </c>
      <c r="K17" s="4">
        <v>16592</v>
      </c>
      <c r="L17" s="4">
        <v>17532</v>
      </c>
      <c r="M17" s="4">
        <v>19099</v>
      </c>
      <c r="N17" s="4">
        <v>21306</v>
      </c>
      <c r="O17" s="4">
        <v>22030</v>
      </c>
      <c r="P17" s="4">
        <v>23219</v>
      </c>
      <c r="Q17" s="4">
        <v>25309</v>
      </c>
      <c r="R17" s="4">
        <v>27197</v>
      </c>
      <c r="S17" s="4">
        <v>29053</v>
      </c>
      <c r="T17" s="4">
        <v>30936</v>
      </c>
      <c r="U17" s="4">
        <v>29284</v>
      </c>
      <c r="V17" s="11">
        <v>30948</v>
      </c>
      <c r="W17" s="4">
        <v>31930</v>
      </c>
      <c r="X17" s="4">
        <v>34575</v>
      </c>
      <c r="Y17" s="4">
        <v>35559</v>
      </c>
      <c r="Z17" s="4">
        <v>34119</v>
      </c>
      <c r="AA17" s="4">
        <v>16</v>
      </c>
      <c r="AB17" s="4">
        <v>16</v>
      </c>
      <c r="AC17" s="4">
        <v>17</v>
      </c>
      <c r="AD17" s="4">
        <v>16</v>
      </c>
      <c r="AE17" s="4">
        <v>17</v>
      </c>
      <c r="AF17" s="4">
        <v>18</v>
      </c>
      <c r="AG17" s="4">
        <v>18</v>
      </c>
      <c r="AH17" s="11">
        <v>17</v>
      </c>
      <c r="AI17" s="4">
        <v>14</v>
      </c>
      <c r="AJ17" s="4">
        <v>14</v>
      </c>
      <c r="AK17" s="4">
        <v>13</v>
      </c>
      <c r="AL17" s="4">
        <v>14</v>
      </c>
      <c r="AM17" s="4">
        <v>13</v>
      </c>
      <c r="AN17" s="4">
        <v>14</v>
      </c>
      <c r="AO17" s="4">
        <v>15</v>
      </c>
      <c r="AP17" s="4">
        <v>16</v>
      </c>
      <c r="AQ17" s="4">
        <v>16</v>
      </c>
      <c r="AR17" s="4">
        <v>15</v>
      </c>
      <c r="AS17" s="11">
        <v>15</v>
      </c>
      <c r="AT17" s="11">
        <v>16</v>
      </c>
      <c r="AV17" s="4">
        <v>-5.73537102678831</v>
      </c>
      <c r="AW17" s="4">
        <v>-2.6692146467759899</v>
      </c>
      <c r="AX17" s="4">
        <v>1.00703021090633</v>
      </c>
      <c r="AY17" s="4">
        <v>4.0381239026837203</v>
      </c>
      <c r="AZ17" s="4">
        <v>5.6653809064609399</v>
      </c>
      <c r="BA17" s="4">
        <v>8.9379420488250094</v>
      </c>
      <c r="BB17" s="4">
        <v>11.5555788261166</v>
      </c>
      <c r="BC17" s="4">
        <v>3.3981038205200398</v>
      </c>
      <c r="BD17" s="4">
        <v>5.3971856559237299</v>
      </c>
      <c r="BE17" s="4">
        <v>9.0012489771307909</v>
      </c>
      <c r="BF17" s="4">
        <v>7.4597969101900503</v>
      </c>
      <c r="BG17" s="4">
        <v>6.8242820899363998</v>
      </c>
      <c r="BH17" s="4">
        <v>6.4812583898392599</v>
      </c>
      <c r="BI17" s="4">
        <v>-5.3400568916472704</v>
      </c>
      <c r="BJ17" s="4">
        <v>5.6822838410053311</v>
      </c>
      <c r="BK17" s="4">
        <v>3.1730644952824072</v>
      </c>
      <c r="BL17" s="4">
        <v>8.2837456937049794</v>
      </c>
      <c r="BM17" s="14">
        <v>2.8459869848156183</v>
      </c>
      <c r="BN17" s="14">
        <v>-4.04960769425462</v>
      </c>
    </row>
    <row r="18" spans="1:66">
      <c r="A18" s="5">
        <v>17</v>
      </c>
      <c r="B18" s="3" t="s">
        <v>179</v>
      </c>
      <c r="C18" s="3" t="s">
        <v>71</v>
      </c>
      <c r="D18" s="3" t="s">
        <v>71</v>
      </c>
      <c r="E18" s="7" t="s">
        <v>256</v>
      </c>
      <c r="F18" s="4" t="s">
        <v>264</v>
      </c>
      <c r="G18" s="4">
        <v>7053</v>
      </c>
      <c r="H18" s="4">
        <v>7054</v>
      </c>
      <c r="I18" s="4">
        <v>6708</v>
      </c>
      <c r="J18" s="4">
        <v>6602</v>
      </c>
      <c r="K18" s="4">
        <v>16077</v>
      </c>
      <c r="L18" s="4">
        <v>17606</v>
      </c>
      <c r="M18" s="4">
        <v>20321</v>
      </c>
      <c r="N18" s="4">
        <v>21602</v>
      </c>
      <c r="O18" s="4">
        <v>21120</v>
      </c>
      <c r="P18" s="4">
        <v>21860</v>
      </c>
      <c r="Q18" s="4">
        <v>23172</v>
      </c>
      <c r="R18" s="4">
        <v>23577</v>
      </c>
      <c r="S18" s="4">
        <v>24893</v>
      </c>
      <c r="T18" s="4">
        <v>22552</v>
      </c>
      <c r="U18" s="4">
        <v>22250</v>
      </c>
      <c r="V18" s="11">
        <v>23998</v>
      </c>
      <c r="W18" s="4">
        <v>22919</v>
      </c>
      <c r="X18" s="4">
        <v>28152</v>
      </c>
      <c r="Y18" s="4">
        <v>32223</v>
      </c>
      <c r="Z18" s="4">
        <v>31720</v>
      </c>
      <c r="AA18" s="4">
        <v>38</v>
      </c>
      <c r="AB18" s="4">
        <v>41</v>
      </c>
      <c r="AC18" s="4">
        <v>45</v>
      </c>
      <c r="AD18" s="4">
        <v>44</v>
      </c>
      <c r="AE18" s="4">
        <v>18</v>
      </c>
      <c r="AF18" s="4">
        <v>17</v>
      </c>
      <c r="AG18" s="4">
        <v>17</v>
      </c>
      <c r="AH18" s="11">
        <v>16</v>
      </c>
      <c r="AI18" s="4">
        <v>16</v>
      </c>
      <c r="AJ18" s="4">
        <v>16</v>
      </c>
      <c r="AK18" s="4">
        <v>18</v>
      </c>
      <c r="AL18" s="4">
        <v>17</v>
      </c>
      <c r="AM18" s="4">
        <v>17</v>
      </c>
      <c r="AN18" s="4">
        <v>19</v>
      </c>
      <c r="AO18" s="4">
        <v>20</v>
      </c>
      <c r="AP18" s="4">
        <v>19</v>
      </c>
      <c r="AQ18" s="4">
        <v>19</v>
      </c>
      <c r="AR18" s="4">
        <v>18</v>
      </c>
      <c r="AS18" s="11">
        <v>17</v>
      </c>
      <c r="AT18" s="11">
        <v>17</v>
      </c>
      <c r="AV18" s="4">
        <v>1.4178363816808001E-2</v>
      </c>
      <c r="AW18" s="4">
        <v>-4.9050184292600001</v>
      </c>
      <c r="AX18" s="4">
        <v>-1.58020274299344</v>
      </c>
      <c r="AY18" s="4">
        <v>143.517116025447</v>
      </c>
      <c r="AZ18" s="4">
        <v>9.5104808110966008</v>
      </c>
      <c r="BA18" s="4">
        <v>15.420879245711699</v>
      </c>
      <c r="BB18" s="4">
        <v>6.3038236307268303</v>
      </c>
      <c r="BC18" s="4">
        <v>-2.23127488195537</v>
      </c>
      <c r="BD18" s="4">
        <v>3.50378787878789</v>
      </c>
      <c r="BE18" s="4">
        <v>6.0018298261665004</v>
      </c>
      <c r="BF18" s="4">
        <v>1.74779906784051</v>
      </c>
      <c r="BG18" s="4">
        <v>5.5817109895236898</v>
      </c>
      <c r="BH18" s="4">
        <v>-9.4042501908167004</v>
      </c>
      <c r="BI18" s="4">
        <v>-1.3391273501241601</v>
      </c>
      <c r="BJ18" s="4">
        <v>7.8561797752809026</v>
      </c>
      <c r="BK18" s="4">
        <v>-4.49620801733478</v>
      </c>
      <c r="BL18" s="4">
        <v>22.832584318687555</v>
      </c>
      <c r="BM18" s="14">
        <v>14.460784313725483</v>
      </c>
      <c r="BN18" s="14">
        <v>-1.5609968035254274</v>
      </c>
    </row>
    <row r="19" spans="1:66">
      <c r="A19" s="5">
        <v>18</v>
      </c>
      <c r="B19" s="3" t="s">
        <v>220</v>
      </c>
      <c r="C19" s="3" t="s">
        <v>56</v>
      </c>
      <c r="D19" s="3" t="s">
        <v>56</v>
      </c>
      <c r="E19" s="7" t="s">
        <v>255</v>
      </c>
      <c r="F19" s="4" t="s">
        <v>264</v>
      </c>
      <c r="G19" s="4">
        <v>6307</v>
      </c>
      <c r="H19" s="4">
        <v>6775</v>
      </c>
      <c r="I19" s="4">
        <v>7714</v>
      </c>
      <c r="J19" s="4">
        <v>8323</v>
      </c>
      <c r="K19" s="4">
        <v>9006</v>
      </c>
      <c r="L19" s="4">
        <v>10007</v>
      </c>
      <c r="M19" s="4">
        <v>10850</v>
      </c>
      <c r="N19" s="4">
        <v>12228</v>
      </c>
      <c r="O19" s="4">
        <v>12106</v>
      </c>
      <c r="P19" s="4">
        <v>12756</v>
      </c>
      <c r="Q19" s="4">
        <v>14542</v>
      </c>
      <c r="R19" s="4">
        <v>15641</v>
      </c>
      <c r="S19" s="4">
        <v>16676</v>
      </c>
      <c r="T19" s="4">
        <v>17340</v>
      </c>
      <c r="U19" s="4">
        <v>18768</v>
      </c>
      <c r="V19" s="11">
        <v>21293</v>
      </c>
      <c r="W19" s="4">
        <v>22635</v>
      </c>
      <c r="X19" s="4">
        <v>22885</v>
      </c>
      <c r="Y19" s="4">
        <v>25092</v>
      </c>
      <c r="Z19" s="4">
        <v>28011</v>
      </c>
      <c r="AA19" s="4">
        <v>43</v>
      </c>
      <c r="AB19" s="4">
        <v>42</v>
      </c>
      <c r="AC19" s="4">
        <v>35</v>
      </c>
      <c r="AD19" s="4">
        <v>34</v>
      </c>
      <c r="AE19" s="4">
        <v>36</v>
      </c>
      <c r="AF19" s="4">
        <v>34</v>
      </c>
      <c r="AG19" s="4">
        <v>34</v>
      </c>
      <c r="AH19" s="11">
        <v>31</v>
      </c>
      <c r="AI19" s="4">
        <v>27</v>
      </c>
      <c r="AJ19" s="4">
        <v>26</v>
      </c>
      <c r="AK19" s="4">
        <v>24</v>
      </c>
      <c r="AL19" s="4">
        <v>25</v>
      </c>
      <c r="AM19" s="4">
        <v>25</v>
      </c>
      <c r="AN19" s="4">
        <v>25</v>
      </c>
      <c r="AO19" s="4">
        <v>26</v>
      </c>
      <c r="AP19" s="4">
        <v>22</v>
      </c>
      <c r="AQ19" s="4">
        <v>21</v>
      </c>
      <c r="AR19" s="4">
        <v>21</v>
      </c>
      <c r="AS19" s="11">
        <v>20</v>
      </c>
      <c r="AT19" s="11">
        <v>18</v>
      </c>
      <c r="AV19" s="4">
        <v>7.42032662121452</v>
      </c>
      <c r="AW19" s="4">
        <v>13.859778597786001</v>
      </c>
      <c r="AX19" s="4">
        <v>7.8947368421052699</v>
      </c>
      <c r="AY19" s="4">
        <v>8.2061756578157006</v>
      </c>
      <c r="AZ19" s="4">
        <v>11.114812347323999</v>
      </c>
      <c r="BA19" s="4">
        <v>8.4241031278105201</v>
      </c>
      <c r="BB19" s="4">
        <v>12.7004608294931</v>
      </c>
      <c r="BC19" s="4">
        <v>-0.99771017337259005</v>
      </c>
      <c r="BD19" s="4">
        <v>5.3692383941847099</v>
      </c>
      <c r="BE19" s="4">
        <v>14.001254311696499</v>
      </c>
      <c r="BF19" s="4">
        <v>7.5574198872232001</v>
      </c>
      <c r="BG19" s="4">
        <v>6.6172239626622398</v>
      </c>
      <c r="BH19" s="4">
        <v>3.9817702086831401</v>
      </c>
      <c r="BI19" s="4">
        <v>8.2352941176470509</v>
      </c>
      <c r="BJ19" s="4">
        <v>13.45375106564366</v>
      </c>
      <c r="BK19" s="4">
        <v>6.3025407410886247</v>
      </c>
      <c r="BL19" s="4">
        <v>1.1044842058758553</v>
      </c>
      <c r="BM19" s="14">
        <v>9.6438715315708912</v>
      </c>
      <c r="BN19" s="14">
        <v>11.633189861310367</v>
      </c>
    </row>
    <row r="20" spans="1:66">
      <c r="A20" s="5">
        <v>19</v>
      </c>
      <c r="B20" s="3" t="s">
        <v>285</v>
      </c>
      <c r="C20" s="3" t="s">
        <v>65</v>
      </c>
      <c r="D20" s="3" t="s">
        <v>65</v>
      </c>
      <c r="E20" s="4" t="s">
        <v>244</v>
      </c>
      <c r="F20" s="4" t="s">
        <v>263</v>
      </c>
      <c r="Z20" s="4">
        <v>26060</v>
      </c>
      <c r="AT20" s="11">
        <v>19</v>
      </c>
      <c r="BM20" s="14"/>
    </row>
    <row r="21" spans="1:66">
      <c r="A21" s="5">
        <v>20</v>
      </c>
      <c r="B21" s="3" t="s">
        <v>150</v>
      </c>
      <c r="C21" s="3" t="s">
        <v>75</v>
      </c>
      <c r="D21" s="3" t="s">
        <v>75</v>
      </c>
      <c r="E21" s="6" t="s">
        <v>259</v>
      </c>
      <c r="F21" s="6" t="s">
        <v>275</v>
      </c>
      <c r="G21" s="4">
        <v>14638</v>
      </c>
      <c r="H21" s="4">
        <v>15064</v>
      </c>
      <c r="I21" s="4">
        <v>15625</v>
      </c>
      <c r="J21" s="4">
        <v>14874</v>
      </c>
      <c r="K21" s="4">
        <v>15788</v>
      </c>
      <c r="L21" s="4">
        <v>17049</v>
      </c>
      <c r="M21" s="4">
        <v>17998</v>
      </c>
      <c r="N21" s="4">
        <v>19079</v>
      </c>
      <c r="O21" s="4">
        <v>17803</v>
      </c>
      <c r="P21" s="4">
        <v>18506</v>
      </c>
      <c r="Q21" s="4">
        <v>19431</v>
      </c>
      <c r="R21" s="4">
        <v>17280</v>
      </c>
      <c r="S21" s="4">
        <v>18490</v>
      </c>
      <c r="T21" s="4">
        <v>21673</v>
      </c>
      <c r="U21" s="4">
        <v>22975</v>
      </c>
      <c r="V21" s="11">
        <v>22106</v>
      </c>
      <c r="W21" s="4">
        <v>22696</v>
      </c>
      <c r="X21" s="4">
        <v>23682</v>
      </c>
      <c r="Y21" s="4">
        <v>24422</v>
      </c>
      <c r="Z21" s="4">
        <v>21694</v>
      </c>
      <c r="AA21" s="4">
        <v>21</v>
      </c>
      <c r="AB21" s="4">
        <v>18</v>
      </c>
      <c r="AC21" s="4">
        <v>18</v>
      </c>
      <c r="AD21" s="4">
        <v>18</v>
      </c>
      <c r="AE21" s="4">
        <v>19</v>
      </c>
      <c r="AF21" s="4">
        <v>19</v>
      </c>
      <c r="AG21" s="4">
        <v>19</v>
      </c>
      <c r="AH21" s="11">
        <v>20</v>
      </c>
      <c r="AI21" s="4">
        <v>18</v>
      </c>
      <c r="AJ21" s="4">
        <v>20</v>
      </c>
      <c r="AK21" s="4">
        <v>19</v>
      </c>
      <c r="AL21" s="4">
        <v>21</v>
      </c>
      <c r="AM21" s="4">
        <v>20</v>
      </c>
      <c r="AN21" s="4">
        <v>20</v>
      </c>
      <c r="AO21" s="4">
        <v>19</v>
      </c>
      <c r="AP21" s="4">
        <v>21</v>
      </c>
      <c r="AQ21" s="4">
        <v>20</v>
      </c>
      <c r="AR21" s="4">
        <v>20</v>
      </c>
      <c r="AS21" s="11">
        <v>21</v>
      </c>
      <c r="AT21" s="11">
        <v>20</v>
      </c>
      <c r="AV21" s="4">
        <v>2.9102336384752001</v>
      </c>
      <c r="AW21" s="4">
        <v>3.72411046202867</v>
      </c>
      <c r="AX21" s="4">
        <v>-4.8064</v>
      </c>
      <c r="AY21" s="4">
        <v>6.1449509210703201</v>
      </c>
      <c r="AZ21" s="4">
        <v>7.9870787940207899</v>
      </c>
      <c r="BA21" s="4">
        <v>5.5663088744207796</v>
      </c>
      <c r="BB21" s="4">
        <v>6.0062229136570702</v>
      </c>
      <c r="BC21" s="4">
        <v>-6.6879815503957296</v>
      </c>
      <c r="BD21" s="4">
        <v>3.9487726787620101</v>
      </c>
      <c r="BE21" s="4">
        <v>4.9983789041391899</v>
      </c>
      <c r="BF21" s="4">
        <v>-11.0699397869384</v>
      </c>
      <c r="BG21" s="4">
        <v>7.0023148148148104</v>
      </c>
      <c r="BH21" s="4">
        <v>17.214710654407799</v>
      </c>
      <c r="BI21" s="4">
        <v>6.0074747381534603</v>
      </c>
      <c r="BJ21" s="4">
        <v>-3.7823721436343827</v>
      </c>
      <c r="BK21" s="4">
        <v>2.668958653759157</v>
      </c>
      <c r="BL21" s="4">
        <v>4.3443778639407737</v>
      </c>
      <c r="BM21" s="14">
        <v>3.1247360864791851</v>
      </c>
      <c r="BN21" s="14">
        <v>-11.170256326263207</v>
      </c>
    </row>
    <row r="22" spans="1:66">
      <c r="A22" s="5">
        <v>21</v>
      </c>
      <c r="B22" s="3" t="s">
        <v>105</v>
      </c>
      <c r="C22" s="3" t="s">
        <v>71</v>
      </c>
      <c r="D22" s="3" t="s">
        <v>71</v>
      </c>
      <c r="E22" s="7" t="s">
        <v>256</v>
      </c>
      <c r="F22" s="4" t="s">
        <v>264</v>
      </c>
      <c r="G22" s="4">
        <v>4265</v>
      </c>
      <c r="H22" s="4">
        <v>4272</v>
      </c>
      <c r="I22" s="4">
        <v>4315</v>
      </c>
      <c r="J22" s="4">
        <v>4416</v>
      </c>
      <c r="K22" s="4">
        <v>4778</v>
      </c>
      <c r="L22" s="4">
        <v>5156</v>
      </c>
      <c r="M22" s="4">
        <v>5830</v>
      </c>
      <c r="N22" s="4">
        <v>6355</v>
      </c>
      <c r="O22" s="4">
        <v>6040</v>
      </c>
      <c r="X22" s="4">
        <v>20005</v>
      </c>
      <c r="Y22" s="4">
        <v>22134</v>
      </c>
      <c r="Z22" s="4">
        <v>21203</v>
      </c>
      <c r="AA22" s="4">
        <v>61</v>
      </c>
      <c r="AB22" s="4">
        <v>64</v>
      </c>
      <c r="AC22" s="4">
        <v>61</v>
      </c>
      <c r="AD22" s="4">
        <v>64</v>
      </c>
      <c r="AE22" s="4">
        <v>65</v>
      </c>
      <c r="AF22" s="4">
        <v>61</v>
      </c>
      <c r="AG22" s="4">
        <v>58</v>
      </c>
      <c r="AH22" s="11">
        <v>60</v>
      </c>
      <c r="AI22" s="4">
        <v>59</v>
      </c>
      <c r="AJ22" s="5"/>
      <c r="AK22" s="5"/>
      <c r="AL22" s="5"/>
      <c r="AM22" s="5"/>
      <c r="AN22" s="5"/>
      <c r="AO22" s="5"/>
      <c r="AP22" s="5"/>
      <c r="AQ22" s="5"/>
      <c r="AR22" s="5">
        <v>23</v>
      </c>
      <c r="AS22" s="12">
        <v>22</v>
      </c>
      <c r="AT22" s="12">
        <v>21</v>
      </c>
      <c r="AU22" s="12"/>
      <c r="AV22" s="4">
        <v>0.16412661195779299</v>
      </c>
      <c r="AW22" s="4">
        <v>1.00655430711611</v>
      </c>
      <c r="AX22" s="4">
        <v>2.3406720741599099</v>
      </c>
      <c r="AY22" s="4">
        <v>8.1974637681159397</v>
      </c>
      <c r="AZ22" s="4">
        <v>7.91125994139807</v>
      </c>
      <c r="BA22" s="4">
        <v>13.0721489526765</v>
      </c>
      <c r="BB22" s="4">
        <v>9.0051457975986295</v>
      </c>
      <c r="BC22" s="4">
        <v>-4.9567269866246999</v>
      </c>
      <c r="BM22" s="14">
        <v>10.642339415146207</v>
      </c>
      <c r="BN22" s="14">
        <v>-4.2061986084756526</v>
      </c>
    </row>
    <row r="23" spans="1:66">
      <c r="A23" s="5">
        <v>22</v>
      </c>
      <c r="B23" s="3" t="s">
        <v>164</v>
      </c>
      <c r="C23" s="3" t="s">
        <v>62</v>
      </c>
      <c r="D23" s="3" t="s">
        <v>62</v>
      </c>
      <c r="E23" s="4" t="s">
        <v>244</v>
      </c>
      <c r="F23" s="4" t="s">
        <v>263</v>
      </c>
      <c r="H23" s="4">
        <v>9693</v>
      </c>
      <c r="I23" s="4">
        <v>9120</v>
      </c>
      <c r="J23" s="4">
        <v>9782</v>
      </c>
      <c r="K23" s="4">
        <v>9455</v>
      </c>
      <c r="L23" s="4">
        <v>10205</v>
      </c>
      <c r="M23" s="4">
        <v>11433</v>
      </c>
      <c r="N23" s="4">
        <v>10773</v>
      </c>
      <c r="O23" s="4">
        <v>9550</v>
      </c>
      <c r="P23" s="4">
        <v>12314</v>
      </c>
      <c r="Q23" s="4">
        <v>12437</v>
      </c>
      <c r="R23" s="4">
        <v>11471</v>
      </c>
      <c r="S23" s="4">
        <v>11456</v>
      </c>
      <c r="T23" s="4">
        <v>12456</v>
      </c>
      <c r="U23" s="4">
        <v>13749</v>
      </c>
      <c r="V23" s="11">
        <v>14227</v>
      </c>
      <c r="W23" s="4">
        <v>15749</v>
      </c>
      <c r="X23" s="4">
        <v>17567</v>
      </c>
      <c r="Y23" s="4">
        <v>19044</v>
      </c>
      <c r="Z23" s="4">
        <v>20220</v>
      </c>
      <c r="AA23" s="5"/>
      <c r="AB23" s="4">
        <v>29</v>
      </c>
      <c r="AC23" s="4">
        <v>31</v>
      </c>
      <c r="AD23" s="4">
        <v>30</v>
      </c>
      <c r="AE23" s="4">
        <v>34</v>
      </c>
      <c r="AF23" s="4">
        <v>33</v>
      </c>
      <c r="AG23" s="4">
        <v>32</v>
      </c>
      <c r="AH23" s="11">
        <v>37</v>
      </c>
      <c r="AI23" s="4">
        <v>37</v>
      </c>
      <c r="AJ23" s="4">
        <v>29</v>
      </c>
      <c r="AK23" s="4">
        <v>28</v>
      </c>
      <c r="AL23" s="4">
        <v>32</v>
      </c>
      <c r="AM23" s="4">
        <v>33</v>
      </c>
      <c r="AN23" s="4">
        <v>35</v>
      </c>
      <c r="AO23" s="4">
        <v>33</v>
      </c>
      <c r="AP23" s="4">
        <v>31</v>
      </c>
      <c r="AQ23" s="4">
        <v>30</v>
      </c>
      <c r="AR23" s="4">
        <v>26</v>
      </c>
      <c r="AS23" s="11">
        <v>25</v>
      </c>
      <c r="AT23" s="11">
        <v>22</v>
      </c>
      <c r="AW23" s="4">
        <v>-5.9114825131538202</v>
      </c>
      <c r="AX23" s="4">
        <v>7.2587719298245599</v>
      </c>
      <c r="AY23" s="4">
        <v>-3.3428746677571</v>
      </c>
      <c r="AZ23" s="4">
        <v>7.9323109465891104</v>
      </c>
      <c r="BA23" s="4">
        <v>12.0333170014699</v>
      </c>
      <c r="BB23" s="4">
        <v>-5.7727630543164503</v>
      </c>
      <c r="BC23" s="4">
        <v>-11.352455212104299</v>
      </c>
      <c r="BD23" s="4">
        <v>28.9424083769634</v>
      </c>
      <c r="BE23" s="4">
        <v>0.99886308267012103</v>
      </c>
      <c r="BF23" s="4">
        <v>-7.7671464179464502</v>
      </c>
      <c r="BG23" s="4">
        <v>-0.130764536657657</v>
      </c>
      <c r="BH23" s="4">
        <v>8.7290502793296092</v>
      </c>
      <c r="BI23" s="4">
        <v>10.380539499036599</v>
      </c>
      <c r="BJ23" s="4">
        <v>3.4766164811986355</v>
      </c>
      <c r="BK23" s="4">
        <v>10.697968651156241</v>
      </c>
      <c r="BL23" s="4">
        <v>11.543590069210751</v>
      </c>
      <c r="BM23" s="14">
        <v>8.4078100984801054</v>
      </c>
      <c r="BN23" s="14">
        <v>6.1751732829237627</v>
      </c>
    </row>
    <row r="24" spans="1:66">
      <c r="A24" s="5">
        <v>23</v>
      </c>
      <c r="B24" s="3" t="s">
        <v>66</v>
      </c>
      <c r="C24" s="3" t="s">
        <v>62</v>
      </c>
      <c r="D24" s="3" t="s">
        <v>62</v>
      </c>
      <c r="E24" s="4" t="s">
        <v>244</v>
      </c>
      <c r="F24" s="4" t="s">
        <v>263</v>
      </c>
      <c r="G24" s="4">
        <v>16919</v>
      </c>
      <c r="H24" s="4">
        <v>16287</v>
      </c>
      <c r="I24" s="4">
        <v>16833</v>
      </c>
      <c r="J24" s="4">
        <v>17683</v>
      </c>
      <c r="K24" s="4">
        <v>18559</v>
      </c>
      <c r="L24" s="4">
        <v>19641</v>
      </c>
      <c r="M24" s="4">
        <v>20827</v>
      </c>
      <c r="N24" s="4">
        <v>21940</v>
      </c>
      <c r="O24" s="4">
        <v>14971</v>
      </c>
      <c r="P24" s="4">
        <v>13944</v>
      </c>
      <c r="Q24" s="4">
        <v>14572</v>
      </c>
      <c r="R24" s="4">
        <v>15702</v>
      </c>
      <c r="S24" s="4">
        <v>17646</v>
      </c>
      <c r="T24" s="4">
        <v>19510</v>
      </c>
      <c r="U24" s="4">
        <v>18922</v>
      </c>
      <c r="V24" s="11">
        <v>18358</v>
      </c>
      <c r="W24" s="4">
        <v>17787</v>
      </c>
      <c r="X24" s="4">
        <v>19139</v>
      </c>
      <c r="Y24" s="4">
        <v>21629</v>
      </c>
      <c r="Z24" s="4">
        <v>19458</v>
      </c>
      <c r="AA24" s="4">
        <v>17</v>
      </c>
      <c r="AB24" s="4">
        <v>15</v>
      </c>
      <c r="AC24" s="4">
        <v>15</v>
      </c>
      <c r="AD24" s="4">
        <v>14</v>
      </c>
      <c r="AE24" s="4">
        <v>14</v>
      </c>
      <c r="AF24" s="4">
        <v>14</v>
      </c>
      <c r="AG24" s="4">
        <v>15</v>
      </c>
      <c r="AH24" s="11">
        <v>15</v>
      </c>
      <c r="AI24" s="4">
        <v>22</v>
      </c>
      <c r="AJ24" s="4">
        <v>24</v>
      </c>
      <c r="AK24" s="4">
        <v>23</v>
      </c>
      <c r="AL24" s="4">
        <v>24</v>
      </c>
      <c r="AM24" s="4">
        <v>23</v>
      </c>
      <c r="AN24" s="4">
        <v>23</v>
      </c>
      <c r="AO24" s="4">
        <v>25</v>
      </c>
      <c r="AP24" s="4">
        <v>25</v>
      </c>
      <c r="AQ24" s="4">
        <v>27</v>
      </c>
      <c r="AR24" s="4">
        <v>24</v>
      </c>
      <c r="AS24" s="11">
        <v>23</v>
      </c>
      <c r="AT24" s="11">
        <v>23</v>
      </c>
      <c r="AV24" s="4">
        <v>-3.7354453572906201</v>
      </c>
      <c r="AW24" s="4">
        <v>3.3523669184011702</v>
      </c>
      <c r="AX24" s="4">
        <v>5.0496049426721301</v>
      </c>
      <c r="AY24" s="4">
        <v>4.9539105355426196</v>
      </c>
      <c r="AZ24" s="4">
        <v>5.8300554986798803</v>
      </c>
      <c r="BA24" s="4">
        <v>6.0383890840588501</v>
      </c>
      <c r="BB24" s="4">
        <v>5.3440245834733799</v>
      </c>
      <c r="BC24" s="4">
        <v>-31.763901549681002</v>
      </c>
      <c r="BD24" s="4">
        <v>-6.8599291964464699</v>
      </c>
      <c r="BE24" s="4">
        <v>4.5037292025243802</v>
      </c>
      <c r="BF24" s="4">
        <v>7.7545978589074904</v>
      </c>
      <c r="BG24" s="4">
        <v>12.3805884600688</v>
      </c>
      <c r="BH24" s="4">
        <v>10.5633004646945</v>
      </c>
      <c r="BI24" s="4">
        <v>-3.0138390568939002</v>
      </c>
      <c r="BJ24" s="4">
        <v>-2.9806574357890248</v>
      </c>
      <c r="BK24" s="4">
        <v>-3.1103606057304667</v>
      </c>
      <c r="BL24" s="4">
        <v>7.6010569517062976</v>
      </c>
      <c r="BM24" s="14">
        <v>13.010084121427457</v>
      </c>
      <c r="BN24" s="14">
        <v>-10.037449720282954</v>
      </c>
    </row>
    <row r="25" spans="1:66">
      <c r="A25" s="5">
        <v>24</v>
      </c>
      <c r="B25" s="3" t="s">
        <v>235</v>
      </c>
      <c r="C25" s="3" t="s">
        <v>50</v>
      </c>
      <c r="D25" s="3" t="s">
        <v>118</v>
      </c>
      <c r="E25" s="4" t="s">
        <v>244</v>
      </c>
      <c r="F25" s="4" t="s">
        <v>263</v>
      </c>
      <c r="K25" s="4">
        <v>9923</v>
      </c>
      <c r="L25" s="4">
        <v>10712</v>
      </c>
      <c r="M25" s="4">
        <v>12013</v>
      </c>
      <c r="N25" s="4">
        <v>12621</v>
      </c>
      <c r="O25" s="4">
        <v>11594</v>
      </c>
      <c r="P25" s="4">
        <v>11826</v>
      </c>
      <c r="Q25" s="4">
        <v>12536</v>
      </c>
      <c r="R25" s="4">
        <v>13088</v>
      </c>
      <c r="S25" s="4">
        <v>13763</v>
      </c>
      <c r="T25" s="4">
        <v>14470</v>
      </c>
      <c r="U25" s="4">
        <v>14723</v>
      </c>
      <c r="V25" s="11">
        <v>15333</v>
      </c>
      <c r="W25" s="4">
        <v>16387</v>
      </c>
      <c r="X25" s="4">
        <v>16849</v>
      </c>
      <c r="Y25" s="4">
        <v>18072</v>
      </c>
      <c r="Z25" s="4">
        <v>19161</v>
      </c>
      <c r="AA25" s="5"/>
      <c r="AB25" s="5"/>
      <c r="AC25" s="5"/>
      <c r="AD25" s="5"/>
      <c r="AE25" s="4">
        <v>32</v>
      </c>
      <c r="AF25" s="4">
        <v>32</v>
      </c>
      <c r="AG25" s="4">
        <v>28</v>
      </c>
      <c r="AH25" s="11">
        <v>30</v>
      </c>
      <c r="AI25" s="4">
        <v>31</v>
      </c>
      <c r="AJ25" s="4">
        <v>31</v>
      </c>
      <c r="AK25" s="4">
        <v>27</v>
      </c>
      <c r="AL25" s="4">
        <v>27</v>
      </c>
      <c r="AM25" s="4">
        <v>27</v>
      </c>
      <c r="AN25" s="4">
        <v>27</v>
      </c>
      <c r="AO25" s="4">
        <v>29</v>
      </c>
      <c r="AP25" s="4">
        <v>29</v>
      </c>
      <c r="AQ25" s="4">
        <v>29</v>
      </c>
      <c r="AR25" s="4">
        <v>29</v>
      </c>
      <c r="AS25" s="11">
        <v>27</v>
      </c>
      <c r="AT25" s="11">
        <v>24</v>
      </c>
      <c r="AZ25" s="4">
        <v>7.9512244280963502</v>
      </c>
      <c r="BA25" s="4">
        <v>12.1452576549664</v>
      </c>
      <c r="BB25" s="4">
        <v>5.0611837176392198</v>
      </c>
      <c r="BC25" s="4">
        <v>-8.1372315981301</v>
      </c>
      <c r="BD25" s="4">
        <v>2.00103501811282</v>
      </c>
      <c r="BE25" s="4">
        <v>6.0037206155927603</v>
      </c>
      <c r="BF25" s="4">
        <v>4.4033184428844896</v>
      </c>
      <c r="BG25" s="4">
        <v>5.1573960880195502</v>
      </c>
      <c r="BH25" s="4">
        <v>5.1369614182954297</v>
      </c>
      <c r="BI25" s="4">
        <v>1.74844505874223</v>
      </c>
      <c r="BJ25" s="4">
        <v>4.1431773415744111</v>
      </c>
      <c r="BK25" s="4">
        <v>6.8740624796191252</v>
      </c>
      <c r="BL25" s="4">
        <v>2.8193079880393102</v>
      </c>
      <c r="BM25" s="14">
        <v>7.2585910143035282</v>
      </c>
      <c r="BN25" s="14">
        <v>6.0258964143426352</v>
      </c>
    </row>
    <row r="26" spans="1:66">
      <c r="A26" s="5">
        <v>25</v>
      </c>
      <c r="B26" s="3" t="s">
        <v>156</v>
      </c>
      <c r="C26" s="3" t="s">
        <v>50</v>
      </c>
      <c r="D26" s="3" t="s">
        <v>157</v>
      </c>
      <c r="E26" s="7" t="s">
        <v>250</v>
      </c>
      <c r="F26" s="4" t="s">
        <v>264</v>
      </c>
      <c r="G26" s="4">
        <v>6005</v>
      </c>
      <c r="H26" s="4">
        <v>6545</v>
      </c>
      <c r="I26" s="4">
        <v>6918</v>
      </c>
      <c r="J26" s="4">
        <v>7182</v>
      </c>
      <c r="K26" s="4">
        <v>7817</v>
      </c>
      <c r="L26" s="4">
        <v>8763</v>
      </c>
      <c r="M26" s="4">
        <v>10087</v>
      </c>
      <c r="N26" s="4">
        <v>10913</v>
      </c>
      <c r="O26" s="4">
        <v>12004</v>
      </c>
      <c r="P26" s="4">
        <v>12487</v>
      </c>
      <c r="Q26" s="4">
        <v>11863</v>
      </c>
      <c r="R26" s="4">
        <v>12808</v>
      </c>
      <c r="S26" s="4">
        <v>13818</v>
      </c>
      <c r="T26" s="4">
        <v>15885</v>
      </c>
      <c r="U26" s="4">
        <v>16541</v>
      </c>
      <c r="V26" s="11">
        <v>17834</v>
      </c>
      <c r="W26" s="4">
        <v>18472</v>
      </c>
      <c r="X26" s="4">
        <v>17458</v>
      </c>
      <c r="Y26" s="4">
        <v>18407</v>
      </c>
      <c r="Z26" s="4">
        <v>18870</v>
      </c>
      <c r="AA26" s="4">
        <v>46</v>
      </c>
      <c r="AB26" s="4">
        <v>44</v>
      </c>
      <c r="AC26" s="4">
        <v>43</v>
      </c>
      <c r="AD26" s="4">
        <v>40</v>
      </c>
      <c r="AE26" s="4">
        <v>42</v>
      </c>
      <c r="AF26" s="4">
        <v>41</v>
      </c>
      <c r="AG26" s="4">
        <v>38</v>
      </c>
      <c r="AH26" s="11">
        <v>35</v>
      </c>
      <c r="AI26" s="4">
        <v>28</v>
      </c>
      <c r="AJ26" s="4">
        <v>28</v>
      </c>
      <c r="AK26" s="4">
        <v>31</v>
      </c>
      <c r="AL26" s="4">
        <v>28</v>
      </c>
      <c r="AM26" s="4">
        <v>26</v>
      </c>
      <c r="AN26" s="4">
        <v>26</v>
      </c>
      <c r="AO26" s="4">
        <v>27</v>
      </c>
      <c r="AP26" s="4">
        <v>26</v>
      </c>
      <c r="AQ26" s="4">
        <v>25</v>
      </c>
      <c r="AR26" s="4">
        <v>27</v>
      </c>
      <c r="AS26" s="11">
        <v>26</v>
      </c>
      <c r="AT26" s="11">
        <v>25</v>
      </c>
      <c r="AV26" s="4">
        <v>8.9925062447959903</v>
      </c>
      <c r="AW26" s="4">
        <v>5.6990068754774601</v>
      </c>
      <c r="AX26" s="4">
        <v>3.81613183000866</v>
      </c>
      <c r="AY26" s="4">
        <v>8.8415483152325205</v>
      </c>
      <c r="AZ26" s="4">
        <v>12.101829346296499</v>
      </c>
      <c r="BA26" s="4">
        <v>15.108980942599599</v>
      </c>
      <c r="BB26" s="4">
        <v>8.1887578070784208</v>
      </c>
      <c r="BC26" s="4">
        <v>9.9972509850636797</v>
      </c>
      <c r="BD26" s="4">
        <v>4.0236587804065396</v>
      </c>
      <c r="BE26" s="4">
        <v>-4.9971970849683602</v>
      </c>
      <c r="BF26" s="4">
        <v>7.9659445334232499</v>
      </c>
      <c r="BG26" s="4">
        <v>7.8856964397251703</v>
      </c>
      <c r="BH26" s="4">
        <v>14.9587494572297</v>
      </c>
      <c r="BI26" s="4">
        <v>4.1296820900220199</v>
      </c>
      <c r="BJ26" s="4">
        <v>7.8169397255305029</v>
      </c>
      <c r="BK26" s="4">
        <v>3.577436357519348</v>
      </c>
      <c r="BL26" s="4">
        <v>-5.4893893460372434</v>
      </c>
      <c r="BM26" s="14">
        <v>5.4359033108030808</v>
      </c>
      <c r="BN26" s="14">
        <v>2.5153474221763394</v>
      </c>
    </row>
    <row r="27" spans="1:66">
      <c r="A27" s="5">
        <v>26</v>
      </c>
      <c r="B27" s="3" t="s">
        <v>207</v>
      </c>
      <c r="C27" s="3" t="s">
        <v>53</v>
      </c>
      <c r="D27" s="3" t="s">
        <v>110</v>
      </c>
      <c r="E27" s="4" t="s">
        <v>244</v>
      </c>
      <c r="F27" s="4" t="s">
        <v>263</v>
      </c>
      <c r="G27" s="4">
        <v>6214</v>
      </c>
      <c r="H27" s="4">
        <v>6394</v>
      </c>
      <c r="I27" s="4">
        <v>11777</v>
      </c>
      <c r="J27" s="4">
        <v>12066</v>
      </c>
      <c r="K27" s="4">
        <v>12399</v>
      </c>
      <c r="L27" s="4">
        <v>12690</v>
      </c>
      <c r="M27" s="4">
        <v>12888</v>
      </c>
      <c r="N27" s="4">
        <v>13249</v>
      </c>
      <c r="O27" s="4">
        <v>13706</v>
      </c>
      <c r="P27" s="4">
        <v>14061</v>
      </c>
      <c r="Q27" s="4">
        <v>14590</v>
      </c>
      <c r="R27" s="4">
        <v>16594</v>
      </c>
      <c r="S27" s="4">
        <v>17892</v>
      </c>
      <c r="T27" s="4">
        <v>19119</v>
      </c>
      <c r="U27" s="4">
        <v>19622</v>
      </c>
      <c r="V27" s="11">
        <v>20265</v>
      </c>
      <c r="W27" s="4">
        <v>20491</v>
      </c>
      <c r="X27" s="4">
        <v>20798</v>
      </c>
      <c r="Y27" s="4">
        <v>20488</v>
      </c>
      <c r="Z27" s="4">
        <v>18603</v>
      </c>
      <c r="AA27" s="4">
        <v>44</v>
      </c>
      <c r="AB27" s="4">
        <v>45</v>
      </c>
      <c r="AC27" s="4">
        <v>23</v>
      </c>
      <c r="AD27" s="4">
        <v>22</v>
      </c>
      <c r="AE27" s="4">
        <v>23</v>
      </c>
      <c r="AF27" s="4">
        <v>22</v>
      </c>
      <c r="AG27" s="4">
        <v>26</v>
      </c>
      <c r="AH27" s="11">
        <v>26</v>
      </c>
      <c r="AI27" s="4">
        <v>23</v>
      </c>
      <c r="AJ27" s="4">
        <v>23</v>
      </c>
      <c r="AK27" s="4">
        <v>22</v>
      </c>
      <c r="AL27" s="4">
        <v>22</v>
      </c>
      <c r="AM27" s="4">
        <v>22</v>
      </c>
      <c r="AN27" s="4">
        <v>24</v>
      </c>
      <c r="AO27" s="4">
        <v>24</v>
      </c>
      <c r="AP27" s="4">
        <v>23</v>
      </c>
      <c r="AQ27" s="4">
        <v>22</v>
      </c>
      <c r="AR27" s="4">
        <v>22</v>
      </c>
      <c r="AS27" s="11">
        <v>24</v>
      </c>
      <c r="AT27" s="11">
        <v>26</v>
      </c>
      <c r="AV27" s="4">
        <v>2.8966849050531001</v>
      </c>
      <c r="AW27" s="4">
        <v>84.188301532686907</v>
      </c>
      <c r="AX27" s="4">
        <v>2.4539356372590602</v>
      </c>
      <c r="AY27" s="4">
        <v>2.7598209845847799</v>
      </c>
      <c r="AZ27" s="4">
        <v>2.3469634647955502</v>
      </c>
      <c r="BA27" s="4">
        <v>1.56028368794325</v>
      </c>
      <c r="BB27" s="4">
        <v>2.8010552451893198</v>
      </c>
      <c r="BC27" s="4">
        <v>3.4493169295795898</v>
      </c>
      <c r="BD27" s="4">
        <v>2.59010652269078</v>
      </c>
      <c r="BE27" s="4">
        <v>3.7621790768793</v>
      </c>
      <c r="BF27" s="4">
        <v>13.735435229609299</v>
      </c>
      <c r="BG27" s="4">
        <v>7.8221043750753303</v>
      </c>
      <c r="BH27" s="4">
        <v>6.8578135479543896</v>
      </c>
      <c r="BI27" s="4">
        <v>2.6308907369632299</v>
      </c>
      <c r="BJ27" s="4">
        <v>3.2769340536132896</v>
      </c>
      <c r="BK27" s="4">
        <v>1.1152232913890892</v>
      </c>
      <c r="BL27" s="4">
        <v>1.4982187301742167</v>
      </c>
      <c r="BM27" s="14">
        <v>-1.4905279353784051</v>
      </c>
      <c r="BN27" s="14">
        <v>-9.2005076142131941</v>
      </c>
    </row>
    <row r="28" spans="1:66">
      <c r="A28" s="5">
        <v>27</v>
      </c>
      <c r="B28" s="3" t="s">
        <v>60</v>
      </c>
      <c r="C28" s="3" t="s">
        <v>56</v>
      </c>
      <c r="D28" s="3" t="s">
        <v>56</v>
      </c>
      <c r="E28" s="4" t="s">
        <v>244</v>
      </c>
      <c r="F28" s="4" t="s">
        <v>263</v>
      </c>
      <c r="O28" s="4">
        <v>3161</v>
      </c>
      <c r="P28" s="4">
        <v>3626</v>
      </c>
      <c r="Q28" s="4">
        <v>4170</v>
      </c>
      <c r="R28" s="4">
        <v>4557</v>
      </c>
      <c r="S28" s="4">
        <v>4899</v>
      </c>
      <c r="T28" s="4">
        <v>5333</v>
      </c>
      <c r="U28" s="4">
        <v>6257</v>
      </c>
      <c r="V28" s="11">
        <v>7586</v>
      </c>
      <c r="W28" s="4">
        <v>9060</v>
      </c>
      <c r="X28" s="4">
        <v>10748</v>
      </c>
      <c r="Y28" s="4">
        <v>12937</v>
      </c>
      <c r="Z28" s="4">
        <v>18206</v>
      </c>
      <c r="AA28" s="5"/>
      <c r="AB28" s="5"/>
      <c r="AC28" s="5"/>
      <c r="AD28" s="5"/>
      <c r="AE28" s="5"/>
      <c r="AF28" s="5"/>
      <c r="AG28" s="5"/>
      <c r="AH28" s="12"/>
      <c r="AI28" s="4">
        <v>95</v>
      </c>
      <c r="AJ28" s="4">
        <v>88</v>
      </c>
      <c r="AK28" s="4">
        <v>80</v>
      </c>
      <c r="AL28" s="4">
        <v>78</v>
      </c>
      <c r="AM28" s="4">
        <v>79</v>
      </c>
      <c r="AN28" s="4">
        <v>77</v>
      </c>
      <c r="AO28" s="4">
        <v>68</v>
      </c>
      <c r="AP28" s="4">
        <v>63</v>
      </c>
      <c r="AQ28" s="4">
        <v>56</v>
      </c>
      <c r="AR28" s="4">
        <v>51</v>
      </c>
      <c r="AS28" s="11">
        <v>39</v>
      </c>
      <c r="AT28" s="11">
        <v>27</v>
      </c>
      <c r="BD28" s="4">
        <v>14.7105346409364</v>
      </c>
      <c r="BE28" s="4">
        <v>15.002757859900701</v>
      </c>
      <c r="BF28" s="4">
        <v>9.2805755395683391</v>
      </c>
      <c r="BG28" s="4">
        <v>7.5049374588545001</v>
      </c>
      <c r="BH28" s="4">
        <v>8.8589508062869999</v>
      </c>
      <c r="BI28" s="4">
        <v>17.32608288018</v>
      </c>
      <c r="BJ28" s="4">
        <v>21.240210963720642</v>
      </c>
      <c r="BK28" s="4">
        <v>19.430529923543371</v>
      </c>
      <c r="BL28" s="4">
        <v>18.631346578366447</v>
      </c>
      <c r="BM28" s="14">
        <v>20.366579828805364</v>
      </c>
      <c r="BN28" s="14">
        <v>40.728144082863118</v>
      </c>
    </row>
    <row r="29" spans="1:66">
      <c r="A29" s="5">
        <v>28</v>
      </c>
      <c r="B29" s="3" t="s">
        <v>132</v>
      </c>
      <c r="C29" s="3" t="s">
        <v>50</v>
      </c>
      <c r="D29" s="3" t="s">
        <v>51</v>
      </c>
      <c r="E29" s="4" t="s">
        <v>244</v>
      </c>
      <c r="F29" s="4" t="s">
        <v>263</v>
      </c>
      <c r="G29" s="4">
        <v>42396</v>
      </c>
      <c r="H29" s="4">
        <v>41311</v>
      </c>
      <c r="I29" s="4">
        <v>42340</v>
      </c>
      <c r="J29" s="4">
        <v>44111</v>
      </c>
      <c r="K29" s="4">
        <v>46996</v>
      </c>
      <c r="L29" s="4">
        <v>48907</v>
      </c>
      <c r="M29" s="4">
        <v>51569</v>
      </c>
      <c r="N29" s="4">
        <v>53086</v>
      </c>
      <c r="O29" s="4">
        <v>47777</v>
      </c>
      <c r="P29" s="4">
        <v>42808</v>
      </c>
      <c r="Q29" s="4">
        <v>42808</v>
      </c>
      <c r="R29" s="4">
        <v>43682</v>
      </c>
      <c r="S29" s="4">
        <v>46497</v>
      </c>
      <c r="T29" s="4">
        <v>45480</v>
      </c>
      <c r="U29" s="4">
        <v>42267</v>
      </c>
      <c r="V29" s="11">
        <v>43130</v>
      </c>
      <c r="W29" s="4">
        <v>44208</v>
      </c>
      <c r="X29" s="4">
        <v>32575</v>
      </c>
      <c r="Y29" s="4">
        <v>25566</v>
      </c>
      <c r="Z29" s="4">
        <v>17961</v>
      </c>
      <c r="AA29" s="4">
        <v>4</v>
      </c>
      <c r="AB29" s="4">
        <v>4</v>
      </c>
      <c r="AC29" s="4">
        <v>4</v>
      </c>
      <c r="AD29" s="4">
        <v>4</v>
      </c>
      <c r="AE29" s="4">
        <v>4</v>
      </c>
      <c r="AF29" s="4">
        <v>4</v>
      </c>
      <c r="AG29" s="4">
        <v>4</v>
      </c>
      <c r="AH29" s="11">
        <v>4</v>
      </c>
      <c r="AI29" s="4">
        <v>4</v>
      </c>
      <c r="AJ29" s="4">
        <v>5</v>
      </c>
      <c r="AK29" s="4">
        <v>5</v>
      </c>
      <c r="AL29" s="4">
        <v>6</v>
      </c>
      <c r="AM29" s="4">
        <v>6</v>
      </c>
      <c r="AN29" s="4">
        <v>6</v>
      </c>
      <c r="AO29" s="4">
        <v>8</v>
      </c>
      <c r="AP29" s="4">
        <v>10</v>
      </c>
      <c r="AQ29" s="4">
        <v>11</v>
      </c>
      <c r="AR29" s="4">
        <v>16</v>
      </c>
      <c r="AS29" s="11">
        <v>19</v>
      </c>
      <c r="AT29" s="11">
        <v>29</v>
      </c>
      <c r="AV29" s="4">
        <v>-2.5592036984621198</v>
      </c>
      <c r="AW29" s="4">
        <v>2.4908619980150499</v>
      </c>
      <c r="AX29" s="4">
        <v>4.1828058573452997</v>
      </c>
      <c r="AY29" s="4">
        <v>6.5403187413570301</v>
      </c>
      <c r="AZ29" s="4">
        <v>4.0663035151927902</v>
      </c>
      <c r="BA29" s="4">
        <v>5.4429836219763903</v>
      </c>
      <c r="BB29" s="4">
        <v>2.9416897748647499</v>
      </c>
      <c r="BC29" s="4">
        <v>-10.00075349433</v>
      </c>
      <c r="BD29" s="4">
        <v>-10.400401867007099</v>
      </c>
      <c r="BE29" s="4">
        <v>0</v>
      </c>
      <c r="BF29" s="4">
        <v>2.0416744533731999</v>
      </c>
      <c r="BG29" s="4">
        <v>6.4443020008241296</v>
      </c>
      <c r="BH29" s="4">
        <v>-2.1872378863152502</v>
      </c>
      <c r="BI29" s="4">
        <v>-7.0646437994722904</v>
      </c>
      <c r="BJ29" s="4">
        <v>2.0417820048737712</v>
      </c>
      <c r="BK29" s="4">
        <v>2.4994203570600559</v>
      </c>
      <c r="BL29" s="4">
        <v>-26.314241766196169</v>
      </c>
      <c r="BM29" s="14">
        <v>-21.516500383729852</v>
      </c>
      <c r="BN29" s="14">
        <v>-29.746538371274344</v>
      </c>
    </row>
    <row r="30" spans="1:66">
      <c r="A30" s="5">
        <v>29</v>
      </c>
      <c r="B30" s="3" t="s">
        <v>144</v>
      </c>
      <c r="C30" s="3" t="s">
        <v>71</v>
      </c>
      <c r="D30" s="3" t="s">
        <v>71</v>
      </c>
      <c r="E30" s="7" t="s">
        <v>256</v>
      </c>
      <c r="F30" s="4" t="s">
        <v>264</v>
      </c>
      <c r="I30" s="4">
        <v>3416</v>
      </c>
      <c r="J30" s="4">
        <v>3376</v>
      </c>
      <c r="K30" s="4">
        <v>3540</v>
      </c>
      <c r="L30" s="4">
        <v>3854</v>
      </c>
      <c r="M30" s="4">
        <v>4255</v>
      </c>
      <c r="N30" s="4">
        <v>4575</v>
      </c>
      <c r="O30" s="4">
        <v>4598</v>
      </c>
      <c r="P30" s="4">
        <v>4782</v>
      </c>
      <c r="Q30" s="4">
        <v>5365</v>
      </c>
      <c r="R30" s="4">
        <v>6182</v>
      </c>
      <c r="S30" s="4">
        <v>7616</v>
      </c>
      <c r="T30" s="4">
        <v>8977</v>
      </c>
      <c r="U30" s="4">
        <v>10944</v>
      </c>
      <c r="V30" s="11">
        <v>12833</v>
      </c>
      <c r="W30" s="4">
        <v>14210</v>
      </c>
      <c r="X30" s="4">
        <v>16372</v>
      </c>
      <c r="Y30" s="4">
        <v>17920</v>
      </c>
      <c r="Z30" s="4">
        <v>17961</v>
      </c>
      <c r="AA30" s="5"/>
      <c r="AB30" s="5"/>
      <c r="AC30" s="4">
        <v>73</v>
      </c>
      <c r="AD30" s="4">
        <v>79</v>
      </c>
      <c r="AE30" s="4">
        <v>82</v>
      </c>
      <c r="AF30" s="4">
        <v>81</v>
      </c>
      <c r="AG30" s="4">
        <v>73</v>
      </c>
      <c r="AH30" s="11">
        <v>76</v>
      </c>
      <c r="AI30" s="4">
        <v>70</v>
      </c>
      <c r="AJ30" s="4">
        <v>69</v>
      </c>
      <c r="AK30" s="4">
        <v>66</v>
      </c>
      <c r="AL30" s="4">
        <v>63</v>
      </c>
      <c r="AM30" s="4">
        <v>54</v>
      </c>
      <c r="AN30" s="4">
        <v>46</v>
      </c>
      <c r="AO30" s="4">
        <v>41</v>
      </c>
      <c r="AP30" s="4">
        <v>34</v>
      </c>
      <c r="AQ30" s="4">
        <v>32</v>
      </c>
      <c r="AR30" s="4">
        <v>32</v>
      </c>
      <c r="AS30" s="11">
        <v>28</v>
      </c>
      <c r="AT30" s="11">
        <v>28</v>
      </c>
      <c r="AX30" s="4">
        <v>-1.1709601873536299</v>
      </c>
      <c r="AY30" s="4">
        <v>4.8578199052132804</v>
      </c>
      <c r="AZ30" s="4">
        <v>8.8700564971751401</v>
      </c>
      <c r="BA30" s="4">
        <v>10.404774260508599</v>
      </c>
      <c r="BB30" s="4">
        <v>7.5205640423031701</v>
      </c>
      <c r="BC30" s="4">
        <v>0.50273224043715403</v>
      </c>
      <c r="BD30" s="4">
        <v>4.0017398869073499</v>
      </c>
      <c r="BE30" s="4">
        <v>12.1915516520284</v>
      </c>
      <c r="BF30" s="4">
        <v>15.2283317800559</v>
      </c>
      <c r="BG30" s="4">
        <v>23.196376577159501</v>
      </c>
      <c r="BH30" s="4">
        <v>17.870273109243701</v>
      </c>
      <c r="BI30" s="4">
        <v>21.911551743344098</v>
      </c>
      <c r="BJ30" s="4">
        <v>17.26059941520468</v>
      </c>
      <c r="BK30" s="4">
        <v>10.730148835034669</v>
      </c>
      <c r="BL30" s="4">
        <v>15.21463757916961</v>
      </c>
      <c r="BM30" s="14">
        <v>9.4551673589054595</v>
      </c>
      <c r="BN30" s="14">
        <v>0.22879464285714413</v>
      </c>
    </row>
    <row r="31" spans="1:66">
      <c r="A31" s="5">
        <v>30</v>
      </c>
      <c r="B31" s="3" t="s">
        <v>287</v>
      </c>
      <c r="C31" s="3" t="s">
        <v>65</v>
      </c>
      <c r="D31" s="3" t="s">
        <v>65</v>
      </c>
      <c r="E31" s="4" t="s">
        <v>244</v>
      </c>
      <c r="F31" s="4" t="s">
        <v>263</v>
      </c>
      <c r="Z31" s="4">
        <v>17328</v>
      </c>
      <c r="AT31" s="11">
        <v>30</v>
      </c>
      <c r="BM31" s="14"/>
    </row>
    <row r="32" spans="1:66">
      <c r="A32" s="5">
        <v>31</v>
      </c>
      <c r="B32" s="3" t="s">
        <v>55</v>
      </c>
      <c r="C32" s="3" t="s">
        <v>56</v>
      </c>
      <c r="D32" s="3" t="s">
        <v>56</v>
      </c>
      <c r="E32" s="4" t="s">
        <v>244</v>
      </c>
      <c r="F32" s="4" t="s">
        <v>263</v>
      </c>
      <c r="H32" s="4">
        <v>5182</v>
      </c>
      <c r="I32" s="4">
        <v>5301</v>
      </c>
      <c r="J32" s="4">
        <v>5772</v>
      </c>
      <c r="K32" s="4">
        <v>6142</v>
      </c>
      <c r="L32" s="4">
        <v>6728</v>
      </c>
      <c r="M32" s="4">
        <v>7296</v>
      </c>
      <c r="N32" s="4">
        <v>7948</v>
      </c>
      <c r="O32" s="4">
        <v>7710</v>
      </c>
      <c r="P32" s="4">
        <v>7481</v>
      </c>
      <c r="Q32" s="4">
        <v>8005</v>
      </c>
      <c r="R32" s="4">
        <v>8745</v>
      </c>
      <c r="S32" s="4">
        <v>9874</v>
      </c>
      <c r="T32" s="4">
        <v>9882</v>
      </c>
      <c r="U32" s="4">
        <v>10800</v>
      </c>
      <c r="V32" s="11">
        <v>12033</v>
      </c>
      <c r="W32" s="4">
        <v>12471</v>
      </c>
      <c r="X32" s="4">
        <v>14214</v>
      </c>
      <c r="Y32" s="4">
        <v>16205</v>
      </c>
      <c r="Z32" s="4">
        <v>16552</v>
      </c>
      <c r="AA32" s="5"/>
      <c r="AB32" s="4">
        <v>53</v>
      </c>
      <c r="AC32" s="4">
        <v>52</v>
      </c>
      <c r="AD32" s="4">
        <v>50</v>
      </c>
      <c r="AE32" s="4">
        <v>51</v>
      </c>
      <c r="AF32" s="4">
        <v>49</v>
      </c>
      <c r="AG32" s="4">
        <v>50</v>
      </c>
      <c r="AH32" s="11">
        <v>47</v>
      </c>
      <c r="AI32" s="4">
        <v>45</v>
      </c>
      <c r="AJ32" s="4">
        <v>47</v>
      </c>
      <c r="AK32" s="4">
        <v>45</v>
      </c>
      <c r="AL32" s="4">
        <v>43</v>
      </c>
      <c r="AM32" s="4">
        <v>39</v>
      </c>
      <c r="AN32" s="4">
        <v>44</v>
      </c>
      <c r="AO32" s="4">
        <v>42</v>
      </c>
      <c r="AP32" s="4">
        <v>37</v>
      </c>
      <c r="AQ32" s="4">
        <v>37</v>
      </c>
      <c r="AR32" s="4">
        <v>34</v>
      </c>
      <c r="AS32" s="11">
        <v>31</v>
      </c>
      <c r="AT32" s="11">
        <v>31</v>
      </c>
      <c r="AW32" s="4">
        <v>2.2964106522578098</v>
      </c>
      <c r="AX32" s="4">
        <v>8.8851160158460694</v>
      </c>
      <c r="AY32" s="4">
        <v>6.4102564102564097</v>
      </c>
      <c r="AZ32" s="4">
        <v>9.5408661673722008</v>
      </c>
      <c r="BA32" s="4">
        <v>8.4423305588584991</v>
      </c>
      <c r="BB32" s="4">
        <v>8.9364035087719405</v>
      </c>
      <c r="BC32" s="4">
        <v>-2.99446401610468</v>
      </c>
      <c r="BD32" s="4">
        <v>-2.9701686121919599</v>
      </c>
      <c r="BE32" s="4">
        <v>7.0044111749766103</v>
      </c>
      <c r="BF32" s="4">
        <v>9.2442223610243595</v>
      </c>
      <c r="BG32" s="4">
        <v>12.9102344196684</v>
      </c>
      <c r="BH32" s="4">
        <v>8.1020862872189597E-2</v>
      </c>
      <c r="BI32" s="4">
        <v>9.2896174863388108</v>
      </c>
      <c r="BJ32" s="4">
        <v>11.416666666666675</v>
      </c>
      <c r="BK32" s="4">
        <v>3.6399900274245889</v>
      </c>
      <c r="BL32" s="4">
        <v>13.976425306711571</v>
      </c>
      <c r="BM32" s="14">
        <v>14.00731672998452</v>
      </c>
      <c r="BN32" s="14">
        <v>2.1413144091329883</v>
      </c>
    </row>
    <row r="33" spans="1:66">
      <c r="A33" s="5">
        <v>32</v>
      </c>
      <c r="B33" s="3" t="s">
        <v>136</v>
      </c>
      <c r="C33" s="3" t="s">
        <v>71</v>
      </c>
      <c r="D33" s="3" t="s">
        <v>71</v>
      </c>
      <c r="E33" s="7" t="s">
        <v>253</v>
      </c>
      <c r="F33" s="4" t="s">
        <v>264</v>
      </c>
      <c r="G33" s="4">
        <v>5363</v>
      </c>
      <c r="H33" s="4">
        <v>5304</v>
      </c>
      <c r="I33" s="4">
        <v>5100</v>
      </c>
      <c r="J33" s="4">
        <v>4715</v>
      </c>
      <c r="K33" s="4">
        <v>6619</v>
      </c>
      <c r="L33" s="4">
        <v>7158</v>
      </c>
      <c r="M33" s="4">
        <v>7697</v>
      </c>
      <c r="N33" s="4">
        <v>8254</v>
      </c>
      <c r="O33" s="4">
        <v>8182</v>
      </c>
      <c r="P33" s="4">
        <v>8346</v>
      </c>
      <c r="Q33" s="4">
        <v>8763</v>
      </c>
      <c r="R33" s="4">
        <v>9446</v>
      </c>
      <c r="S33" s="4">
        <v>10151</v>
      </c>
      <c r="T33" s="4">
        <v>10385</v>
      </c>
      <c r="U33" s="4">
        <v>8882</v>
      </c>
      <c r="V33" s="11">
        <v>9385</v>
      </c>
      <c r="W33" s="4">
        <v>9969</v>
      </c>
      <c r="X33" s="4">
        <v>12942</v>
      </c>
      <c r="Y33" s="4">
        <v>15949</v>
      </c>
      <c r="Z33" s="4">
        <v>15675</v>
      </c>
      <c r="AA33" s="4">
        <v>50</v>
      </c>
      <c r="AB33" s="4">
        <v>52</v>
      </c>
      <c r="AC33" s="4">
        <v>53</v>
      </c>
      <c r="AD33" s="4">
        <v>59</v>
      </c>
      <c r="AE33" s="4">
        <v>49</v>
      </c>
      <c r="AF33" s="4">
        <v>46</v>
      </c>
      <c r="AG33" s="4">
        <v>46</v>
      </c>
      <c r="AH33" s="11">
        <v>45</v>
      </c>
      <c r="AI33" s="4">
        <v>41</v>
      </c>
      <c r="AJ33" s="4">
        <v>44</v>
      </c>
      <c r="AK33" s="4">
        <v>39</v>
      </c>
      <c r="AL33" s="4">
        <v>38</v>
      </c>
      <c r="AM33" s="4">
        <v>38</v>
      </c>
      <c r="AN33" s="4">
        <v>41</v>
      </c>
      <c r="AO33" s="4">
        <v>50</v>
      </c>
      <c r="AP33" s="4">
        <v>53</v>
      </c>
      <c r="AQ33" s="4">
        <v>51</v>
      </c>
      <c r="AR33" s="4">
        <v>39</v>
      </c>
      <c r="AS33" s="11">
        <v>33</v>
      </c>
      <c r="AT33" s="11">
        <v>32</v>
      </c>
      <c r="AV33" s="4">
        <v>-1.10013052396047</v>
      </c>
      <c r="AW33" s="4">
        <v>-3.84615384615384</v>
      </c>
      <c r="AX33" s="4">
        <v>-7.54901960784313</v>
      </c>
      <c r="AY33" s="4">
        <v>40.381760339342499</v>
      </c>
      <c r="AZ33" s="4">
        <v>8.1432240519715897</v>
      </c>
      <c r="BA33" s="4">
        <v>7.5300363229952501</v>
      </c>
      <c r="BB33" s="4">
        <v>7.23658568273353</v>
      </c>
      <c r="BC33" s="4">
        <v>-0.87230433729100798</v>
      </c>
      <c r="BD33" s="4">
        <v>2.0043999022243901</v>
      </c>
      <c r="BE33" s="4">
        <v>4.9964054636951696</v>
      </c>
      <c r="BF33" s="4">
        <v>7.7941344288485803</v>
      </c>
      <c r="BG33" s="4">
        <v>7.4634766038534899</v>
      </c>
      <c r="BH33" s="4">
        <v>2.3051916067382501</v>
      </c>
      <c r="BI33" s="4">
        <v>-14.472797303803601</v>
      </c>
      <c r="BJ33" s="4">
        <v>5.6631389326728288</v>
      </c>
      <c r="BK33" s="4">
        <v>6.2226957911561076</v>
      </c>
      <c r="BL33" s="4">
        <v>29.822449593740586</v>
      </c>
      <c r="BM33" s="14">
        <v>23.234430536238591</v>
      </c>
      <c r="BN33" s="14">
        <v>-1.7179760486550899</v>
      </c>
    </row>
    <row r="34" spans="1:66">
      <c r="A34" s="5">
        <v>33</v>
      </c>
      <c r="B34" s="3" t="s">
        <v>93</v>
      </c>
      <c r="C34" s="3" t="s">
        <v>53</v>
      </c>
      <c r="D34" s="3" t="s">
        <v>54</v>
      </c>
      <c r="E34" s="4" t="s">
        <v>244</v>
      </c>
      <c r="F34" s="4" t="s">
        <v>263</v>
      </c>
      <c r="G34" s="4">
        <v>10838</v>
      </c>
      <c r="H34" s="4">
        <v>11349</v>
      </c>
      <c r="I34" s="4">
        <v>11894</v>
      </c>
      <c r="J34" s="4">
        <v>11846</v>
      </c>
      <c r="K34" s="4">
        <v>11878</v>
      </c>
      <c r="L34" s="4">
        <v>11662</v>
      </c>
      <c r="M34" s="4">
        <v>11652</v>
      </c>
      <c r="N34" s="4">
        <v>11438</v>
      </c>
      <c r="O34" s="4">
        <v>11833</v>
      </c>
      <c r="P34" s="4">
        <v>12252</v>
      </c>
      <c r="Q34" s="4">
        <v>12252</v>
      </c>
      <c r="R34" s="4">
        <v>11872</v>
      </c>
      <c r="S34" s="4">
        <v>12614</v>
      </c>
      <c r="T34" s="4">
        <v>13024</v>
      </c>
      <c r="U34" s="4">
        <v>13943</v>
      </c>
      <c r="V34" s="11">
        <v>15099</v>
      </c>
      <c r="W34" s="4">
        <v>15375</v>
      </c>
      <c r="X34" s="4">
        <v>15627</v>
      </c>
      <c r="Y34" s="4">
        <v>16018</v>
      </c>
      <c r="Z34" s="4">
        <v>15606</v>
      </c>
      <c r="AA34" s="4">
        <v>26</v>
      </c>
      <c r="AB34" s="4">
        <v>24</v>
      </c>
      <c r="AC34" s="4">
        <v>22</v>
      </c>
      <c r="AD34" s="4">
        <v>24</v>
      </c>
      <c r="AE34" s="4">
        <v>26</v>
      </c>
      <c r="AF34" s="4">
        <v>27</v>
      </c>
      <c r="AG34" s="4">
        <v>30</v>
      </c>
      <c r="AH34" s="11">
        <v>33</v>
      </c>
      <c r="AI34" s="4">
        <v>30</v>
      </c>
      <c r="AJ34" s="4">
        <v>30</v>
      </c>
      <c r="AK34" s="4">
        <v>29</v>
      </c>
      <c r="AL34" s="4">
        <v>31</v>
      </c>
      <c r="AM34" s="4">
        <v>31</v>
      </c>
      <c r="AN34" s="4">
        <v>34</v>
      </c>
      <c r="AO34" s="4">
        <v>31</v>
      </c>
      <c r="AP34" s="4">
        <v>30</v>
      </c>
      <c r="AQ34" s="4">
        <v>31</v>
      </c>
      <c r="AR34" s="4">
        <v>33</v>
      </c>
      <c r="AS34" s="11">
        <v>32</v>
      </c>
      <c r="AT34" s="11">
        <v>33</v>
      </c>
      <c r="AV34" s="4">
        <v>4.7148920465030404</v>
      </c>
      <c r="AW34" s="4">
        <v>4.8021852145563502</v>
      </c>
      <c r="AX34" s="4">
        <v>-0.403564822599634</v>
      </c>
      <c r="AY34" s="4">
        <v>0.27013337835555301</v>
      </c>
      <c r="AZ34" s="4">
        <v>-1.8184879609361899</v>
      </c>
      <c r="BA34" s="4">
        <v>-8.5748585148348599E-2</v>
      </c>
      <c r="BB34" s="4">
        <v>-1.8365945760384501</v>
      </c>
      <c r="BC34" s="4">
        <v>3.4534009442210198</v>
      </c>
      <c r="BD34" s="4">
        <v>3.5409448153468999</v>
      </c>
      <c r="BE34" s="4">
        <v>0</v>
      </c>
      <c r="BF34" s="4">
        <v>-3.10153444335619</v>
      </c>
      <c r="BG34" s="4">
        <v>6.25</v>
      </c>
      <c r="BH34" s="4">
        <v>3.2503567464721699</v>
      </c>
      <c r="BI34" s="4">
        <v>7.0562039312039397</v>
      </c>
      <c r="BJ34" s="4">
        <v>8.2908986588252187</v>
      </c>
      <c r="BK34" s="4">
        <v>1.8279356248758205</v>
      </c>
      <c r="BL34" s="4">
        <v>1.6390243902439039</v>
      </c>
      <c r="BM34" s="14">
        <v>2.5020797337940825</v>
      </c>
      <c r="BN34" s="14">
        <v>-2.5721063803221367</v>
      </c>
    </row>
    <row r="35" spans="1:66">
      <c r="A35" s="5">
        <v>34</v>
      </c>
      <c r="B35" s="3" t="s">
        <v>204</v>
      </c>
      <c r="C35" s="3" t="s">
        <v>77</v>
      </c>
      <c r="D35" s="3" t="s">
        <v>78</v>
      </c>
      <c r="E35" s="4" t="s">
        <v>244</v>
      </c>
      <c r="F35" s="4" t="s">
        <v>263</v>
      </c>
      <c r="G35" s="4">
        <v>1410</v>
      </c>
      <c r="R35" s="4">
        <v>11296</v>
      </c>
      <c r="S35" s="4">
        <v>13035</v>
      </c>
      <c r="T35" s="4">
        <v>14078</v>
      </c>
      <c r="U35" s="4">
        <v>15267</v>
      </c>
      <c r="V35" s="11">
        <v>16134</v>
      </c>
      <c r="W35" s="4">
        <v>16416</v>
      </c>
      <c r="X35" s="4">
        <v>16617</v>
      </c>
      <c r="Y35" s="4">
        <v>15773</v>
      </c>
      <c r="Z35" s="4">
        <v>15073</v>
      </c>
      <c r="AA35" s="4">
        <v>92</v>
      </c>
      <c r="AB35" s="5"/>
      <c r="AC35" s="5"/>
      <c r="AD35" s="5"/>
      <c r="AE35" s="5"/>
      <c r="AF35" s="5"/>
      <c r="AG35" s="5"/>
      <c r="AH35" s="12"/>
      <c r="AI35" s="5"/>
      <c r="AJ35" s="5"/>
      <c r="AK35" s="5"/>
      <c r="AL35" s="4">
        <v>34</v>
      </c>
      <c r="AM35" s="4">
        <v>29</v>
      </c>
      <c r="AN35" s="4">
        <v>30</v>
      </c>
      <c r="AO35" s="4">
        <v>28</v>
      </c>
      <c r="AP35" s="4">
        <v>28</v>
      </c>
      <c r="AQ35" s="4">
        <v>28</v>
      </c>
      <c r="AR35" s="4">
        <v>31</v>
      </c>
      <c r="AS35" s="11">
        <v>34</v>
      </c>
      <c r="AT35" s="11">
        <v>34</v>
      </c>
      <c r="BG35" s="4">
        <v>15.394830028328601</v>
      </c>
      <c r="BH35" s="4">
        <v>8.0015343306482496</v>
      </c>
      <c r="BI35" s="4">
        <v>8.4458019605057508</v>
      </c>
      <c r="BJ35" s="4">
        <v>5.6789153075260446</v>
      </c>
      <c r="BK35" s="4">
        <v>1.74786165860914</v>
      </c>
      <c r="BL35" s="4">
        <v>1.224415204678353</v>
      </c>
      <c r="BM35" s="14">
        <v>-5.079135824757774</v>
      </c>
      <c r="BN35" s="14">
        <v>-4.4379636086984142</v>
      </c>
    </row>
    <row r="36" spans="1:66">
      <c r="A36" s="5">
        <v>35</v>
      </c>
      <c r="B36" s="3" t="s">
        <v>242</v>
      </c>
      <c r="C36" s="3" t="s">
        <v>58</v>
      </c>
      <c r="D36" s="3" t="s">
        <v>85</v>
      </c>
      <c r="E36" s="7" t="s">
        <v>251</v>
      </c>
      <c r="F36" s="4" t="s">
        <v>264</v>
      </c>
      <c r="K36" s="4">
        <v>3730</v>
      </c>
      <c r="L36" s="4">
        <v>4235</v>
      </c>
      <c r="M36" s="4">
        <v>5165</v>
      </c>
      <c r="N36" s="4">
        <v>5955</v>
      </c>
      <c r="O36" s="4">
        <v>6789</v>
      </c>
      <c r="P36" s="4">
        <v>7468</v>
      </c>
      <c r="Q36" s="4">
        <v>8065</v>
      </c>
      <c r="R36" s="4">
        <v>9488</v>
      </c>
      <c r="S36" s="4">
        <v>10821</v>
      </c>
      <c r="T36" s="4">
        <v>12126</v>
      </c>
      <c r="U36" s="4">
        <v>14031</v>
      </c>
      <c r="V36" s="11">
        <v>16766</v>
      </c>
      <c r="W36" s="4">
        <v>18573</v>
      </c>
      <c r="X36" s="4">
        <v>17712</v>
      </c>
      <c r="Y36" s="4">
        <v>17175</v>
      </c>
      <c r="Z36" s="4">
        <v>14862</v>
      </c>
      <c r="AA36" s="5"/>
      <c r="AB36" s="5"/>
      <c r="AC36" s="5"/>
      <c r="AD36" s="5"/>
      <c r="AE36" s="4">
        <v>77</v>
      </c>
      <c r="AF36" s="4">
        <v>73</v>
      </c>
      <c r="AG36" s="4">
        <v>64</v>
      </c>
      <c r="AH36" s="11">
        <v>62</v>
      </c>
      <c r="AI36" s="4">
        <v>50</v>
      </c>
      <c r="AJ36" s="4">
        <v>48</v>
      </c>
      <c r="AK36" s="4">
        <v>44</v>
      </c>
      <c r="AL36" s="4">
        <v>37</v>
      </c>
      <c r="AM36" s="4">
        <v>36</v>
      </c>
      <c r="AN36" s="4">
        <v>36</v>
      </c>
      <c r="AO36" s="4">
        <v>30</v>
      </c>
      <c r="AP36" s="4">
        <v>27</v>
      </c>
      <c r="AQ36" s="4">
        <v>24</v>
      </c>
      <c r="AR36" s="4">
        <v>25</v>
      </c>
      <c r="AS36" s="11">
        <v>29</v>
      </c>
      <c r="AT36" s="11">
        <v>35</v>
      </c>
      <c r="AZ36" s="4">
        <v>13.5388739946381</v>
      </c>
      <c r="BA36" s="4">
        <v>21.9598583234947</v>
      </c>
      <c r="BB36" s="4">
        <v>15.295256534365899</v>
      </c>
      <c r="BC36" s="4">
        <v>14.0050377833753</v>
      </c>
      <c r="BD36" s="4">
        <v>10.001472970982499</v>
      </c>
      <c r="BE36" s="4">
        <v>7.9941081949651798</v>
      </c>
      <c r="BF36" s="4">
        <v>17.644141351518901</v>
      </c>
      <c r="BG36" s="4">
        <v>14.049325463743701</v>
      </c>
      <c r="BH36" s="4">
        <v>12.0598835597449</v>
      </c>
      <c r="BI36" s="4">
        <v>15.7100445324097</v>
      </c>
      <c r="BJ36" s="4">
        <v>19.492552205829949</v>
      </c>
      <c r="BK36" s="4">
        <v>10.777764523440304</v>
      </c>
      <c r="BL36" s="4">
        <v>-4.635761589403975</v>
      </c>
      <c r="BM36" s="14">
        <v>-3.0318428184281876</v>
      </c>
      <c r="BN36" s="14">
        <v>-13.467248908296947</v>
      </c>
    </row>
    <row r="37" spans="1:66">
      <c r="A37" s="5">
        <v>36</v>
      </c>
      <c r="B37" s="3" t="s">
        <v>154</v>
      </c>
      <c r="C37" s="3" t="s">
        <v>75</v>
      </c>
      <c r="D37" s="3" t="s">
        <v>75</v>
      </c>
      <c r="E37" s="7" t="s">
        <v>260</v>
      </c>
      <c r="F37" s="6" t="s">
        <v>275</v>
      </c>
      <c r="K37" s="4">
        <v>3480</v>
      </c>
      <c r="L37" s="4">
        <v>4078</v>
      </c>
      <c r="M37" s="4">
        <v>4453</v>
      </c>
      <c r="N37" s="4">
        <v>4846</v>
      </c>
      <c r="O37" s="4">
        <v>4604</v>
      </c>
      <c r="P37" s="4">
        <v>5033</v>
      </c>
      <c r="Q37" s="4">
        <v>6005</v>
      </c>
      <c r="R37" s="4">
        <v>7473</v>
      </c>
      <c r="S37" s="4">
        <v>9004</v>
      </c>
      <c r="T37" s="4">
        <v>10409</v>
      </c>
      <c r="U37" s="4">
        <v>11293</v>
      </c>
      <c r="V37" s="11">
        <v>12547</v>
      </c>
      <c r="W37" s="4">
        <v>13193</v>
      </c>
      <c r="X37" s="4">
        <v>13535</v>
      </c>
      <c r="Y37" s="4">
        <v>14156</v>
      </c>
      <c r="Z37" s="4">
        <v>14295</v>
      </c>
      <c r="AA37" s="5"/>
      <c r="AB37" s="5"/>
      <c r="AC37" s="5"/>
      <c r="AD37" s="5"/>
      <c r="AE37" s="4">
        <v>84</v>
      </c>
      <c r="AF37" s="4">
        <v>75</v>
      </c>
      <c r="AG37" s="4">
        <v>72</v>
      </c>
      <c r="AH37" s="11">
        <v>72</v>
      </c>
      <c r="AI37" s="4">
        <v>69</v>
      </c>
      <c r="AJ37" s="4">
        <v>65</v>
      </c>
      <c r="AK37" s="4">
        <v>61</v>
      </c>
      <c r="AL37" s="4">
        <v>53</v>
      </c>
      <c r="AM37" s="4">
        <v>43</v>
      </c>
      <c r="AN37" s="4">
        <v>40</v>
      </c>
      <c r="AO37" s="4">
        <v>39</v>
      </c>
      <c r="AP37" s="4">
        <v>35</v>
      </c>
      <c r="AQ37" s="4">
        <v>35</v>
      </c>
      <c r="AR37" s="4">
        <v>36</v>
      </c>
      <c r="AS37" s="11">
        <v>36</v>
      </c>
      <c r="AT37" s="11">
        <v>36</v>
      </c>
      <c r="AZ37" s="4">
        <v>17.183908045976999</v>
      </c>
      <c r="BA37" s="4">
        <v>9.19568415890142</v>
      </c>
      <c r="BB37" s="4">
        <v>8.8255108915338099</v>
      </c>
      <c r="BC37" s="4">
        <v>-4.9938093272802302</v>
      </c>
      <c r="BD37" s="4">
        <v>9.3179843614248608</v>
      </c>
      <c r="BE37" s="4">
        <v>19.312537254122802</v>
      </c>
      <c r="BF37" s="4">
        <v>24.446294754371401</v>
      </c>
      <c r="BG37" s="4">
        <v>20.487086845978901</v>
      </c>
      <c r="BH37" s="4">
        <v>15.6041759218125</v>
      </c>
      <c r="BI37" s="4">
        <v>8.4926505908348595</v>
      </c>
      <c r="BJ37" s="4">
        <v>11.104223855485706</v>
      </c>
      <c r="BK37" s="4">
        <v>5.1486411094285423</v>
      </c>
      <c r="BL37" s="4">
        <v>2.592283786856675</v>
      </c>
      <c r="BM37" s="14">
        <v>4.5881049131880403</v>
      </c>
      <c r="BN37" s="14">
        <v>0.9819157954224389</v>
      </c>
    </row>
    <row r="38" spans="1:66">
      <c r="A38" s="5">
        <v>37</v>
      </c>
      <c r="B38" s="3" t="s">
        <v>138</v>
      </c>
      <c r="C38" s="3" t="s">
        <v>58</v>
      </c>
      <c r="D38" s="3" t="s">
        <v>85</v>
      </c>
      <c r="E38" s="7" t="s">
        <v>250</v>
      </c>
      <c r="F38" s="4" t="s">
        <v>264</v>
      </c>
      <c r="N38" s="4">
        <v>13840</v>
      </c>
      <c r="O38" s="4">
        <v>15375</v>
      </c>
      <c r="P38" s="4">
        <v>16136</v>
      </c>
      <c r="Q38" s="4">
        <v>16459</v>
      </c>
      <c r="R38" s="4">
        <v>16571</v>
      </c>
      <c r="S38" s="4">
        <v>18168</v>
      </c>
      <c r="T38" s="4">
        <v>21083</v>
      </c>
      <c r="U38" s="4">
        <v>22222</v>
      </c>
      <c r="V38" s="11">
        <v>22681</v>
      </c>
      <c r="W38" s="4">
        <v>20488</v>
      </c>
      <c r="X38" s="4">
        <v>16826</v>
      </c>
      <c r="Y38" s="4">
        <v>16345</v>
      </c>
      <c r="Z38" s="4">
        <v>14008</v>
      </c>
      <c r="AA38" s="5"/>
      <c r="AB38" s="5"/>
      <c r="AC38" s="5"/>
      <c r="AD38" s="5"/>
      <c r="AE38" s="5"/>
      <c r="AF38" s="5"/>
      <c r="AG38" s="5"/>
      <c r="AH38" s="11">
        <v>22</v>
      </c>
      <c r="AI38" s="4">
        <v>21</v>
      </c>
      <c r="AJ38" s="4">
        <v>21</v>
      </c>
      <c r="AK38" s="4">
        <v>21</v>
      </c>
      <c r="AL38" s="4">
        <v>23</v>
      </c>
      <c r="AM38" s="4">
        <v>21</v>
      </c>
      <c r="AN38" s="4">
        <v>21</v>
      </c>
      <c r="AO38" s="4">
        <v>21</v>
      </c>
      <c r="AP38" s="4">
        <v>20</v>
      </c>
      <c r="AQ38" s="4">
        <v>23</v>
      </c>
      <c r="AR38" s="4">
        <v>30</v>
      </c>
      <c r="AS38" s="11">
        <v>30</v>
      </c>
      <c r="AT38" s="11">
        <v>37</v>
      </c>
      <c r="BC38" s="4">
        <v>11.091040462427699</v>
      </c>
      <c r="BD38" s="4">
        <v>4.9495934959349599</v>
      </c>
      <c r="BE38" s="4">
        <v>2.0017352503718402</v>
      </c>
      <c r="BF38" s="4">
        <v>0.68047876541710295</v>
      </c>
      <c r="BG38" s="4">
        <v>9.6373182065053307</v>
      </c>
      <c r="BH38" s="4">
        <v>16.044693967415199</v>
      </c>
      <c r="BI38" s="4">
        <v>5.4024569558412097</v>
      </c>
      <c r="BJ38" s="4">
        <v>2.0655206552065541</v>
      </c>
      <c r="BK38" s="4">
        <v>-9.6688858515938456</v>
      </c>
      <c r="BL38" s="4">
        <v>-17.873877391643887</v>
      </c>
      <c r="BM38" s="14">
        <v>-2.8586711042434376</v>
      </c>
      <c r="BN38" s="14">
        <v>-14.297950443560726</v>
      </c>
    </row>
    <row r="39" spans="1:66">
      <c r="A39" s="5">
        <v>38</v>
      </c>
      <c r="B39" s="3" t="s">
        <v>195</v>
      </c>
      <c r="C39" s="3" t="s">
        <v>53</v>
      </c>
      <c r="D39" s="3" t="s">
        <v>100</v>
      </c>
      <c r="E39" s="7" t="s">
        <v>249</v>
      </c>
      <c r="F39" s="4" t="s">
        <v>264</v>
      </c>
      <c r="G39" s="4">
        <v>13250</v>
      </c>
      <c r="H39" s="4">
        <v>12843</v>
      </c>
      <c r="I39" s="4">
        <v>12336</v>
      </c>
      <c r="J39" s="4">
        <v>11892</v>
      </c>
      <c r="K39" s="4">
        <v>12241</v>
      </c>
      <c r="L39" s="4">
        <v>12507</v>
      </c>
      <c r="M39" s="4">
        <v>12950</v>
      </c>
      <c r="N39" s="4">
        <v>13056</v>
      </c>
      <c r="O39" s="4">
        <v>13317</v>
      </c>
      <c r="P39" s="4">
        <v>12753</v>
      </c>
      <c r="Q39" s="4">
        <v>12115</v>
      </c>
      <c r="R39" s="4">
        <v>11089</v>
      </c>
      <c r="S39" s="4">
        <v>10651</v>
      </c>
      <c r="T39" s="4">
        <v>11406</v>
      </c>
      <c r="U39" s="4">
        <v>12257</v>
      </c>
      <c r="V39" s="11">
        <v>12517</v>
      </c>
      <c r="W39" s="4">
        <v>12661</v>
      </c>
      <c r="X39" s="4">
        <v>13053</v>
      </c>
      <c r="Y39" s="4">
        <v>13605</v>
      </c>
      <c r="Z39" s="4">
        <v>13900</v>
      </c>
      <c r="AA39" s="4">
        <v>23</v>
      </c>
      <c r="AB39" s="4">
        <v>22</v>
      </c>
      <c r="AC39" s="4">
        <v>21</v>
      </c>
      <c r="AD39" s="4">
        <v>23</v>
      </c>
      <c r="AE39" s="4">
        <v>24</v>
      </c>
      <c r="AF39" s="4">
        <v>23</v>
      </c>
      <c r="AG39" s="4">
        <v>24</v>
      </c>
      <c r="AH39" s="11">
        <v>28</v>
      </c>
      <c r="AI39" s="4">
        <v>25</v>
      </c>
      <c r="AJ39" s="4">
        <v>27</v>
      </c>
      <c r="AK39" s="4">
        <v>30</v>
      </c>
      <c r="AL39" s="4">
        <v>35</v>
      </c>
      <c r="AM39" s="4">
        <v>37</v>
      </c>
      <c r="AN39" s="4">
        <v>38</v>
      </c>
      <c r="AO39" s="4">
        <v>36</v>
      </c>
      <c r="AP39" s="4">
        <v>36</v>
      </c>
      <c r="AQ39" s="4">
        <v>36</v>
      </c>
      <c r="AR39" s="4">
        <v>37</v>
      </c>
      <c r="AS39" s="11">
        <v>38</v>
      </c>
      <c r="AT39" s="11">
        <v>38</v>
      </c>
      <c r="AV39" s="4">
        <v>-3.0716981132075398</v>
      </c>
      <c r="AW39" s="4">
        <v>-3.94767577668769</v>
      </c>
      <c r="AX39" s="4">
        <v>-3.5992217898832699</v>
      </c>
      <c r="AY39" s="4">
        <v>2.9347460477632001</v>
      </c>
      <c r="AZ39" s="4">
        <v>2.1730250796503601</v>
      </c>
      <c r="BA39" s="4">
        <v>3.5420164707763702</v>
      </c>
      <c r="BB39" s="4">
        <v>0.81853281853281301</v>
      </c>
      <c r="BC39" s="4">
        <v>1.99908088235294</v>
      </c>
      <c r="BD39" s="4">
        <v>-4.2351881054291596</v>
      </c>
      <c r="BE39" s="4">
        <v>-5.0027444522857296</v>
      </c>
      <c r="BF39" s="4">
        <v>-8.4688402806438301</v>
      </c>
      <c r="BG39" s="4">
        <v>-3.94986022184146</v>
      </c>
      <c r="BH39" s="4">
        <v>7.08853628767252</v>
      </c>
      <c r="BI39" s="4">
        <v>7.4609854462563501</v>
      </c>
      <c r="BJ39" s="4">
        <v>2.1212368442522722</v>
      </c>
      <c r="BK39" s="4">
        <v>1.1504354078453405</v>
      </c>
      <c r="BL39" s="4">
        <v>3.0961219492930958</v>
      </c>
      <c r="BM39" s="14">
        <v>4.2289128935876885</v>
      </c>
      <c r="BN39" s="14">
        <v>2.1683204704152859</v>
      </c>
    </row>
    <row r="40" spans="1:66">
      <c r="A40" s="5">
        <v>39</v>
      </c>
      <c r="B40" s="3" t="s">
        <v>63</v>
      </c>
      <c r="C40" s="3" t="s">
        <v>62</v>
      </c>
      <c r="D40" s="3" t="s">
        <v>62</v>
      </c>
      <c r="E40" s="7" t="s">
        <v>255</v>
      </c>
      <c r="F40" s="4" t="s">
        <v>264</v>
      </c>
      <c r="M40" s="4">
        <v>3957</v>
      </c>
      <c r="N40" s="4">
        <v>4033</v>
      </c>
      <c r="O40" s="4">
        <v>3831</v>
      </c>
      <c r="P40" s="4">
        <v>4904</v>
      </c>
      <c r="Q40" s="4">
        <v>5345</v>
      </c>
      <c r="R40" s="4">
        <v>6184</v>
      </c>
      <c r="S40" s="4">
        <v>6710</v>
      </c>
      <c r="T40" s="4">
        <v>7702</v>
      </c>
      <c r="U40" s="4">
        <v>8498</v>
      </c>
      <c r="V40" s="11">
        <v>9528</v>
      </c>
      <c r="W40" s="4">
        <v>10059</v>
      </c>
      <c r="X40" s="4">
        <v>10821</v>
      </c>
      <c r="Y40" s="4">
        <v>12078</v>
      </c>
      <c r="Z40" s="4">
        <v>12935</v>
      </c>
      <c r="AA40" s="5"/>
      <c r="AB40" s="5"/>
      <c r="AC40" s="5"/>
      <c r="AD40" s="5"/>
      <c r="AE40" s="5"/>
      <c r="AF40" s="5"/>
      <c r="AG40" s="4">
        <v>80</v>
      </c>
      <c r="AH40" s="11">
        <v>82</v>
      </c>
      <c r="AI40" s="4">
        <v>81</v>
      </c>
      <c r="AJ40" s="4">
        <v>67</v>
      </c>
      <c r="AK40" s="4">
        <v>67</v>
      </c>
      <c r="AL40" s="4">
        <v>62</v>
      </c>
      <c r="AM40" s="4">
        <v>63</v>
      </c>
      <c r="AN40" s="4">
        <v>55</v>
      </c>
      <c r="AO40" s="4">
        <v>54</v>
      </c>
      <c r="AP40" s="4">
        <v>51</v>
      </c>
      <c r="AQ40" s="4">
        <v>49</v>
      </c>
      <c r="AR40" s="4">
        <v>49</v>
      </c>
      <c r="AS40" s="11">
        <v>43</v>
      </c>
      <c r="AT40" s="11">
        <v>39</v>
      </c>
      <c r="BB40" s="4">
        <v>1.9206469547637099</v>
      </c>
      <c r="BC40" s="4">
        <v>-5.0086784031738203</v>
      </c>
      <c r="BD40" s="4">
        <v>28.008352910467199</v>
      </c>
      <c r="BE40" s="4">
        <v>8.9926590538336004</v>
      </c>
      <c r="BF40" s="4">
        <v>15.696913002806401</v>
      </c>
      <c r="BG40" s="4">
        <v>8.5058214747736098</v>
      </c>
      <c r="BH40" s="4">
        <v>14.783904619970199</v>
      </c>
      <c r="BI40" s="4">
        <v>10.334977927811</v>
      </c>
      <c r="BJ40" s="4">
        <v>12.120498940927282</v>
      </c>
      <c r="BK40" s="4">
        <v>5.5730478589420596</v>
      </c>
      <c r="BL40" s="4">
        <v>7.5753056963912879</v>
      </c>
      <c r="BM40" s="14">
        <v>11.616301635708348</v>
      </c>
      <c r="BN40" s="14">
        <v>7.0955456201357903</v>
      </c>
    </row>
    <row r="41" spans="1:66">
      <c r="A41" s="5">
        <v>40</v>
      </c>
      <c r="B41" s="3" t="s">
        <v>276</v>
      </c>
      <c r="C41" s="3" t="s">
        <v>75</v>
      </c>
      <c r="D41" s="3" t="s">
        <v>75</v>
      </c>
      <c r="E41" s="4" t="s">
        <v>244</v>
      </c>
      <c r="F41" s="4" t="s">
        <v>263</v>
      </c>
      <c r="V41" s="11">
        <v>4011</v>
      </c>
      <c r="W41" s="4">
        <v>4009</v>
      </c>
      <c r="Z41" s="4">
        <v>12785</v>
      </c>
      <c r="AP41" s="4">
        <v>100</v>
      </c>
      <c r="AQ41" s="4">
        <v>98</v>
      </c>
      <c r="AT41" s="11">
        <v>40</v>
      </c>
      <c r="BK41" s="4">
        <v>-4.9862877088002744E-2</v>
      </c>
      <c r="BL41" s="4">
        <v>-100</v>
      </c>
      <c r="BM41" s="14"/>
    </row>
    <row r="42" spans="1:66">
      <c r="A42" s="5">
        <v>41</v>
      </c>
      <c r="B42" s="3" t="s">
        <v>123</v>
      </c>
      <c r="C42" s="3" t="s">
        <v>65</v>
      </c>
      <c r="D42" s="3" t="s">
        <v>65</v>
      </c>
      <c r="E42" s="4" t="s">
        <v>244</v>
      </c>
      <c r="F42" s="4" t="s">
        <v>263</v>
      </c>
      <c r="J42" s="4">
        <v>4700</v>
      </c>
      <c r="K42" s="4">
        <v>5701</v>
      </c>
      <c r="L42" s="4">
        <v>6755</v>
      </c>
      <c r="M42" s="4">
        <v>7456</v>
      </c>
      <c r="N42" s="4">
        <v>7991</v>
      </c>
      <c r="O42" s="4">
        <v>7350</v>
      </c>
      <c r="P42" s="4">
        <v>8453</v>
      </c>
      <c r="Q42" s="4">
        <v>9805</v>
      </c>
      <c r="R42" s="4">
        <v>10947</v>
      </c>
      <c r="S42" s="4">
        <v>13162</v>
      </c>
      <c r="T42" s="4">
        <v>14358</v>
      </c>
      <c r="U42" s="4">
        <v>13940</v>
      </c>
      <c r="V42" s="11">
        <v>13136</v>
      </c>
      <c r="W42" s="4">
        <v>13224</v>
      </c>
      <c r="X42" s="4">
        <v>13017</v>
      </c>
      <c r="Y42" s="4">
        <v>12010</v>
      </c>
      <c r="Z42" s="4">
        <v>12722</v>
      </c>
      <c r="AA42" s="5"/>
      <c r="AB42" s="5"/>
      <c r="AC42" s="5"/>
      <c r="AD42" s="4">
        <v>60</v>
      </c>
      <c r="AE42" s="4">
        <v>55</v>
      </c>
      <c r="AF42" s="4">
        <v>47</v>
      </c>
      <c r="AG42" s="4">
        <v>48</v>
      </c>
      <c r="AH42" s="11">
        <v>46</v>
      </c>
      <c r="AI42" s="4">
        <v>46</v>
      </c>
      <c r="AJ42" s="4">
        <v>43</v>
      </c>
      <c r="AK42" s="4">
        <v>36</v>
      </c>
      <c r="AL42" s="4">
        <v>36</v>
      </c>
      <c r="AM42" s="4">
        <v>28</v>
      </c>
      <c r="AN42" s="4">
        <v>28</v>
      </c>
      <c r="AO42" s="4">
        <v>32</v>
      </c>
      <c r="AP42" s="4">
        <v>32</v>
      </c>
      <c r="AQ42" s="4">
        <v>34</v>
      </c>
      <c r="AR42" s="4">
        <v>38</v>
      </c>
      <c r="AS42" s="11">
        <v>44</v>
      </c>
      <c r="AT42" s="11">
        <v>46</v>
      </c>
      <c r="AY42" s="4">
        <v>21.297872340425499</v>
      </c>
      <c r="AZ42" s="4">
        <v>18.487984564111599</v>
      </c>
      <c r="BA42" s="4">
        <v>10.3774981495189</v>
      </c>
      <c r="BB42" s="4">
        <v>7.1754291845493601</v>
      </c>
      <c r="BC42" s="4">
        <v>-8.0215242147415804</v>
      </c>
      <c r="BD42" s="4">
        <v>15.0068027210884</v>
      </c>
      <c r="BE42" s="4">
        <v>15.994321542647601</v>
      </c>
      <c r="BF42" s="4">
        <v>11.647118816930099</v>
      </c>
      <c r="BG42" s="4">
        <v>20.2338540239335</v>
      </c>
      <c r="BH42" s="4">
        <v>9.0867649293420492</v>
      </c>
      <c r="BI42" s="4">
        <v>-2.9112689789664299</v>
      </c>
      <c r="BJ42" s="4">
        <v>-5.7675753228120463</v>
      </c>
      <c r="BK42" s="4">
        <v>0.66991473812423319</v>
      </c>
      <c r="BL42" s="4">
        <v>-1.5653357531760448</v>
      </c>
      <c r="BM42" s="14">
        <v>-7.7360374894368871</v>
      </c>
      <c r="BN42" s="14">
        <v>5.9283930058284806</v>
      </c>
    </row>
    <row r="43" spans="1:66">
      <c r="A43" s="5">
        <v>42</v>
      </c>
      <c r="B43" s="3" t="s">
        <v>279</v>
      </c>
      <c r="C43" s="3" t="s">
        <v>120</v>
      </c>
      <c r="D43" s="3" t="s">
        <v>120</v>
      </c>
      <c r="E43" s="4" t="s">
        <v>244</v>
      </c>
      <c r="F43" s="4" t="s">
        <v>263</v>
      </c>
      <c r="W43" s="4">
        <v>5592</v>
      </c>
      <c r="X43" s="4">
        <v>8111</v>
      </c>
      <c r="Y43" s="4">
        <v>8963</v>
      </c>
      <c r="Z43" s="4">
        <v>12665</v>
      </c>
      <c r="AQ43" s="4">
        <v>78</v>
      </c>
      <c r="AR43" s="4">
        <v>66</v>
      </c>
      <c r="AS43" s="11">
        <v>65</v>
      </c>
      <c r="AT43" s="11">
        <v>41</v>
      </c>
      <c r="BL43" s="4">
        <v>45.046494992846917</v>
      </c>
      <c r="BM43" s="14">
        <v>10.50425348292443</v>
      </c>
      <c r="BN43" s="14">
        <v>41.303135111011933</v>
      </c>
    </row>
    <row r="44" spans="1:66">
      <c r="A44" s="5">
        <v>43</v>
      </c>
      <c r="B44" s="3" t="s">
        <v>130</v>
      </c>
      <c r="C44" s="3" t="s">
        <v>75</v>
      </c>
      <c r="D44" s="3" t="s">
        <v>75</v>
      </c>
      <c r="E44" s="4" t="s">
        <v>244</v>
      </c>
      <c r="F44" s="4" t="s">
        <v>263</v>
      </c>
      <c r="G44" s="4">
        <v>30092</v>
      </c>
      <c r="H44" s="4">
        <v>20403</v>
      </c>
      <c r="I44" s="4">
        <v>17066</v>
      </c>
      <c r="J44" s="4">
        <v>14475</v>
      </c>
      <c r="K44" s="4">
        <v>13159</v>
      </c>
      <c r="L44" s="4">
        <v>11056</v>
      </c>
      <c r="M44" s="4">
        <v>8982</v>
      </c>
      <c r="N44" s="4">
        <v>7896</v>
      </c>
      <c r="O44" s="4">
        <v>7005</v>
      </c>
      <c r="P44" s="4">
        <v>7195</v>
      </c>
      <c r="Q44" s="4">
        <v>7483</v>
      </c>
      <c r="R44" s="4">
        <v>7958</v>
      </c>
      <c r="S44" s="4">
        <v>9181</v>
      </c>
      <c r="T44" s="4">
        <v>10876</v>
      </c>
      <c r="U44" s="4">
        <v>11578</v>
      </c>
      <c r="V44" s="11">
        <v>12962</v>
      </c>
      <c r="W44" s="4">
        <v>13643</v>
      </c>
      <c r="X44" s="4">
        <v>13995</v>
      </c>
      <c r="Y44" s="4">
        <v>14325</v>
      </c>
      <c r="Z44" s="4">
        <v>12568</v>
      </c>
      <c r="AA44" s="4">
        <v>8</v>
      </c>
      <c r="AB44" s="4">
        <v>11</v>
      </c>
      <c r="AC44" s="4">
        <v>14</v>
      </c>
      <c r="AD44" s="4">
        <v>19</v>
      </c>
      <c r="AE44" s="4">
        <v>22</v>
      </c>
      <c r="AF44" s="4">
        <v>30</v>
      </c>
      <c r="AG44" s="4">
        <v>41</v>
      </c>
      <c r="AH44" s="11">
        <v>49</v>
      </c>
      <c r="AI44" s="4">
        <v>49</v>
      </c>
      <c r="AJ44" s="4">
        <v>50</v>
      </c>
      <c r="AK44" s="4">
        <v>50</v>
      </c>
      <c r="AL44" s="4">
        <v>45</v>
      </c>
      <c r="AM44" s="4">
        <v>42</v>
      </c>
      <c r="AN44" s="4">
        <v>39</v>
      </c>
      <c r="AO44" s="4">
        <v>38</v>
      </c>
      <c r="AP44" s="4">
        <v>33</v>
      </c>
      <c r="AQ44" s="4">
        <v>33</v>
      </c>
      <c r="AR44" s="4">
        <v>35</v>
      </c>
      <c r="AS44" s="11">
        <v>35</v>
      </c>
      <c r="AT44" s="11">
        <v>42</v>
      </c>
      <c r="AV44" s="4">
        <v>-32.197926359165201</v>
      </c>
      <c r="AW44" s="4">
        <v>-16.355437925795201</v>
      </c>
      <c r="AX44" s="4">
        <v>-15.182233681003201</v>
      </c>
      <c r="AY44" s="4">
        <v>-9.0915371329879093</v>
      </c>
      <c r="AZ44" s="4">
        <v>-15.9814575575652</v>
      </c>
      <c r="BA44" s="4">
        <v>-18.759044862518099</v>
      </c>
      <c r="BB44" s="4">
        <v>-12.0908483633935</v>
      </c>
      <c r="BC44" s="4">
        <v>-11.2841945288754</v>
      </c>
      <c r="BD44" s="4">
        <v>2.7123483226267</v>
      </c>
      <c r="BE44" s="4">
        <v>4.0027797081306504</v>
      </c>
      <c r="BF44" s="4">
        <v>6.3477215020713702</v>
      </c>
      <c r="BG44" s="4">
        <v>15.368182960542899</v>
      </c>
      <c r="BH44" s="4">
        <v>18.4620411719856</v>
      </c>
      <c r="BI44" s="4">
        <v>6.45457888929755</v>
      </c>
      <c r="BJ44" s="4">
        <v>11.953705303161177</v>
      </c>
      <c r="BK44" s="4">
        <v>5.2538188551149556</v>
      </c>
      <c r="BL44" s="4">
        <v>2.5800776955215099</v>
      </c>
      <c r="BM44" s="14">
        <v>2.3579849946409492</v>
      </c>
      <c r="BN44" s="14">
        <v>-12.265270506108205</v>
      </c>
    </row>
    <row r="45" spans="1:66">
      <c r="A45" s="5">
        <v>44</v>
      </c>
      <c r="B45" s="3" t="s">
        <v>171</v>
      </c>
      <c r="C45" s="3" t="s">
        <v>77</v>
      </c>
      <c r="D45" s="3" t="s">
        <v>78</v>
      </c>
      <c r="E45" s="7" t="s">
        <v>256</v>
      </c>
      <c r="F45" s="4" t="s">
        <v>264</v>
      </c>
      <c r="H45" s="4">
        <v>5079</v>
      </c>
      <c r="I45" s="4">
        <v>5600</v>
      </c>
      <c r="J45" s="4">
        <v>5902</v>
      </c>
      <c r="K45" s="4">
        <v>6005</v>
      </c>
      <c r="L45" s="4">
        <v>6392</v>
      </c>
      <c r="M45" s="4">
        <v>7045</v>
      </c>
      <c r="N45" s="4">
        <v>7508</v>
      </c>
      <c r="O45" s="4">
        <v>7748</v>
      </c>
      <c r="P45" s="4">
        <v>7981</v>
      </c>
      <c r="Q45" s="4">
        <v>8699</v>
      </c>
      <c r="R45" s="4">
        <v>8821</v>
      </c>
      <c r="S45" s="4">
        <v>9874</v>
      </c>
      <c r="T45" s="4">
        <v>10162</v>
      </c>
      <c r="U45" s="4">
        <v>10798</v>
      </c>
      <c r="V45" s="11">
        <v>10930</v>
      </c>
      <c r="W45" s="4">
        <v>10674</v>
      </c>
      <c r="X45" s="4">
        <v>11102</v>
      </c>
      <c r="Y45" s="4">
        <v>11589</v>
      </c>
      <c r="Z45" s="4">
        <v>12553</v>
      </c>
      <c r="AA45" s="5"/>
      <c r="AB45" s="4">
        <v>54</v>
      </c>
      <c r="AC45" s="4">
        <v>47</v>
      </c>
      <c r="AD45" s="4">
        <v>49</v>
      </c>
      <c r="AE45" s="4">
        <v>52</v>
      </c>
      <c r="AF45" s="4">
        <v>53</v>
      </c>
      <c r="AG45" s="4">
        <v>51</v>
      </c>
      <c r="AH45" s="11">
        <v>51</v>
      </c>
      <c r="AI45" s="4">
        <v>44</v>
      </c>
      <c r="AJ45" s="4">
        <v>45</v>
      </c>
      <c r="AK45" s="4">
        <v>40</v>
      </c>
      <c r="AL45" s="4">
        <v>42</v>
      </c>
      <c r="AM45" s="4">
        <v>40</v>
      </c>
      <c r="AN45" s="4">
        <v>43</v>
      </c>
      <c r="AO45" s="4">
        <v>43</v>
      </c>
      <c r="AP45" s="4">
        <v>45</v>
      </c>
      <c r="AQ45" s="4">
        <v>45</v>
      </c>
      <c r="AR45" s="4">
        <v>48</v>
      </c>
      <c r="AS45" s="11">
        <v>51</v>
      </c>
      <c r="AT45" s="11">
        <v>43</v>
      </c>
      <c r="AW45" s="4">
        <v>10.2579247883442</v>
      </c>
      <c r="AX45" s="4">
        <v>5.3928571428571299</v>
      </c>
      <c r="AY45" s="4">
        <v>1.7451711284310401</v>
      </c>
      <c r="AZ45" s="4">
        <v>6.4446294754371403</v>
      </c>
      <c r="BA45" s="4">
        <v>10.2158948685857</v>
      </c>
      <c r="BB45" s="4">
        <v>6.5720369056068204</v>
      </c>
      <c r="BC45" s="4">
        <v>3.1965903036760701</v>
      </c>
      <c r="BD45" s="4">
        <v>3.0072276716572</v>
      </c>
      <c r="BE45" s="4">
        <v>8.9963663701290599</v>
      </c>
      <c r="BF45" s="4">
        <v>1.40246005287965</v>
      </c>
      <c r="BG45" s="4">
        <v>11.9374220609908</v>
      </c>
      <c r="BH45" s="4">
        <v>2.9167510633988298</v>
      </c>
      <c r="BI45" s="4">
        <v>6.2586105097421703</v>
      </c>
      <c r="BJ45" s="4">
        <v>1.2224486015928848</v>
      </c>
      <c r="BK45" s="4">
        <v>-2.3421774931381534</v>
      </c>
      <c r="BL45" s="4">
        <v>4.0097433014802286</v>
      </c>
      <c r="BM45" s="14">
        <v>4.3865970095478213</v>
      </c>
      <c r="BN45" s="14">
        <v>8.3182328069721265</v>
      </c>
    </row>
    <row r="46" spans="1:66">
      <c r="A46" s="5">
        <v>45</v>
      </c>
      <c r="B46" s="3" t="s">
        <v>74</v>
      </c>
      <c r="C46" s="3" t="s">
        <v>75</v>
      </c>
      <c r="D46" s="3" t="s">
        <v>75</v>
      </c>
      <c r="E46" s="7" t="s">
        <v>255</v>
      </c>
      <c r="F46" s="4" t="s">
        <v>264</v>
      </c>
      <c r="J46" s="4">
        <v>3288</v>
      </c>
      <c r="K46" s="4">
        <v>3686</v>
      </c>
      <c r="L46" s="4">
        <v>4165</v>
      </c>
      <c r="M46" s="4">
        <v>4866</v>
      </c>
      <c r="N46" s="4">
        <v>5407</v>
      </c>
      <c r="O46" s="4">
        <v>5010</v>
      </c>
      <c r="P46" s="4">
        <v>5461</v>
      </c>
      <c r="Q46" s="4">
        <v>6171</v>
      </c>
      <c r="R46" s="4">
        <v>7196</v>
      </c>
      <c r="S46" s="4">
        <v>7767</v>
      </c>
      <c r="T46" s="4">
        <v>9831</v>
      </c>
      <c r="U46" s="4">
        <v>10328</v>
      </c>
      <c r="V46" s="11">
        <v>11799</v>
      </c>
      <c r="W46" s="4">
        <v>12023</v>
      </c>
      <c r="X46" s="4">
        <v>12187</v>
      </c>
      <c r="Y46" s="4">
        <v>12689</v>
      </c>
      <c r="Z46" s="4">
        <v>12428</v>
      </c>
      <c r="AA46" s="5"/>
      <c r="AB46" s="5"/>
      <c r="AC46" s="5"/>
      <c r="AD46" s="4">
        <v>81</v>
      </c>
      <c r="AE46" s="4">
        <v>79</v>
      </c>
      <c r="AF46" s="4">
        <v>74</v>
      </c>
      <c r="AG46" s="4">
        <v>68</v>
      </c>
      <c r="AH46" s="11">
        <v>67</v>
      </c>
      <c r="AI46" s="4">
        <v>65</v>
      </c>
      <c r="AJ46" s="4">
        <v>63</v>
      </c>
      <c r="AK46" s="4">
        <v>59</v>
      </c>
      <c r="AL46" s="4">
        <v>55</v>
      </c>
      <c r="AM46" s="4">
        <v>51</v>
      </c>
      <c r="AN46" s="4">
        <v>45</v>
      </c>
      <c r="AO46" s="4">
        <v>44</v>
      </c>
      <c r="AP46" s="4">
        <v>38</v>
      </c>
      <c r="AQ46" s="4">
        <v>38</v>
      </c>
      <c r="AR46" s="4">
        <v>42</v>
      </c>
      <c r="AS46" s="11">
        <v>42</v>
      </c>
      <c r="AT46" s="11">
        <v>44</v>
      </c>
      <c r="AY46" s="4">
        <v>12.1046228710462</v>
      </c>
      <c r="AZ46" s="4">
        <v>12.9951166576235</v>
      </c>
      <c r="BA46" s="4">
        <v>16.830732292917201</v>
      </c>
      <c r="BB46" s="4">
        <v>11.117961364570499</v>
      </c>
      <c r="BC46" s="4">
        <v>-7.3423340114666198</v>
      </c>
      <c r="BD46" s="4">
        <v>9.0019960079840402</v>
      </c>
      <c r="BE46" s="4">
        <v>13.0012818165171</v>
      </c>
      <c r="BF46" s="4">
        <v>16.609949765029999</v>
      </c>
      <c r="BG46" s="4">
        <v>7.9349638688160002</v>
      </c>
      <c r="BH46" s="4">
        <v>26.5739667825415</v>
      </c>
      <c r="BI46" s="4">
        <v>5.0554368833282597</v>
      </c>
      <c r="BJ46" s="4">
        <v>14.242835011618894</v>
      </c>
      <c r="BK46" s="4">
        <v>1.8984659716925201</v>
      </c>
      <c r="BL46" s="4">
        <v>1.3640522332196703</v>
      </c>
      <c r="BM46" s="14">
        <v>4.1191433494707441</v>
      </c>
      <c r="BN46" s="14">
        <v>-2.056899676885493</v>
      </c>
    </row>
    <row r="47" spans="1:66">
      <c r="A47" s="5">
        <v>46</v>
      </c>
      <c r="B47" s="3" t="s">
        <v>236</v>
      </c>
      <c r="C47" s="3" t="s">
        <v>62</v>
      </c>
      <c r="D47" s="3" t="s">
        <v>62</v>
      </c>
      <c r="E47" s="4" t="s">
        <v>244</v>
      </c>
      <c r="F47" s="4" t="s">
        <v>263</v>
      </c>
      <c r="N47" s="4">
        <v>3338</v>
      </c>
      <c r="O47" s="4">
        <v>3170</v>
      </c>
      <c r="P47" s="4">
        <v>3998</v>
      </c>
      <c r="Q47" s="4">
        <v>4478</v>
      </c>
      <c r="R47" s="4">
        <v>4944</v>
      </c>
      <c r="S47" s="4">
        <v>5465</v>
      </c>
      <c r="T47" s="4">
        <v>5998</v>
      </c>
      <c r="U47" s="4">
        <v>6870</v>
      </c>
      <c r="V47" s="11">
        <v>7747</v>
      </c>
      <c r="W47" s="4">
        <v>7815</v>
      </c>
      <c r="X47" s="4">
        <v>9021</v>
      </c>
      <c r="Y47" s="4">
        <v>10756</v>
      </c>
      <c r="Z47" s="4">
        <v>12397</v>
      </c>
      <c r="AA47" s="5"/>
      <c r="AB47" s="5"/>
      <c r="AC47" s="5"/>
      <c r="AD47" s="5"/>
      <c r="AE47" s="5"/>
      <c r="AF47" s="5"/>
      <c r="AG47" s="5"/>
      <c r="AH47" s="11">
        <v>100</v>
      </c>
      <c r="AI47" s="4">
        <v>94</v>
      </c>
      <c r="AJ47" s="4">
        <v>82</v>
      </c>
      <c r="AK47" s="4">
        <v>75</v>
      </c>
      <c r="AL47" s="4">
        <v>74</v>
      </c>
      <c r="AM47" s="4">
        <v>74</v>
      </c>
      <c r="AN47" s="4">
        <v>69</v>
      </c>
      <c r="AO47" s="4">
        <v>61</v>
      </c>
      <c r="AP47" s="4">
        <v>61</v>
      </c>
      <c r="AQ47" s="4">
        <v>64</v>
      </c>
      <c r="AR47" s="4">
        <v>61</v>
      </c>
      <c r="AS47" s="11">
        <v>55</v>
      </c>
      <c r="AT47" s="11">
        <v>45</v>
      </c>
      <c r="BC47" s="4">
        <v>-5.0329538645895697</v>
      </c>
      <c r="BD47" s="4">
        <v>26.119873817034701</v>
      </c>
      <c r="BE47" s="4">
        <v>12.0060030015007</v>
      </c>
      <c r="BF47" s="4">
        <v>10.4064314426083</v>
      </c>
      <c r="BG47" s="4">
        <v>10.538025889967599</v>
      </c>
      <c r="BH47" s="4">
        <v>9.7529734675205795</v>
      </c>
      <c r="BI47" s="4">
        <v>14.538179393130999</v>
      </c>
      <c r="BJ47" s="4">
        <v>12.76564774381368</v>
      </c>
      <c r="BK47" s="4">
        <v>0.87775913256744609</v>
      </c>
      <c r="BL47" s="4">
        <v>15.431861804222645</v>
      </c>
      <c r="BM47" s="14">
        <v>19.232901008757342</v>
      </c>
      <c r="BN47" s="14">
        <v>15.256600966902202</v>
      </c>
    </row>
    <row r="48" spans="1:66">
      <c r="A48" s="5">
        <v>47</v>
      </c>
      <c r="B48" s="3" t="s">
        <v>237</v>
      </c>
      <c r="C48" s="3" t="s">
        <v>75</v>
      </c>
      <c r="D48" s="3" t="s">
        <v>75</v>
      </c>
      <c r="E48" s="7" t="s">
        <v>255</v>
      </c>
      <c r="F48" s="4" t="s">
        <v>264</v>
      </c>
      <c r="G48" s="4">
        <v>7338</v>
      </c>
      <c r="H48" s="4">
        <v>7209</v>
      </c>
      <c r="I48" s="4">
        <v>6938</v>
      </c>
      <c r="J48" s="4">
        <v>6410</v>
      </c>
      <c r="K48" s="4">
        <v>5617</v>
      </c>
      <c r="L48" s="4">
        <v>6032</v>
      </c>
      <c r="M48" s="4">
        <v>6511</v>
      </c>
      <c r="N48" s="4">
        <v>7047</v>
      </c>
      <c r="O48" s="4">
        <v>6484</v>
      </c>
      <c r="P48" s="4">
        <v>6892</v>
      </c>
      <c r="Q48" s="4">
        <v>7857</v>
      </c>
      <c r="R48" s="4">
        <v>9252</v>
      </c>
      <c r="S48" s="4">
        <v>11120</v>
      </c>
      <c r="T48" s="4">
        <v>13716</v>
      </c>
      <c r="U48" s="4">
        <v>12545</v>
      </c>
      <c r="V48" s="11">
        <v>11436</v>
      </c>
      <c r="W48" s="4">
        <v>11522</v>
      </c>
      <c r="X48" s="4">
        <v>12201</v>
      </c>
      <c r="Y48" s="4">
        <v>12921</v>
      </c>
      <c r="Z48" s="4">
        <v>12267</v>
      </c>
      <c r="AA48" s="4">
        <v>35</v>
      </c>
      <c r="AB48" s="4">
        <v>38</v>
      </c>
      <c r="AC48" s="4">
        <v>42</v>
      </c>
      <c r="AD48" s="4">
        <v>48</v>
      </c>
      <c r="AE48" s="4">
        <v>56</v>
      </c>
      <c r="AF48" s="4">
        <v>56</v>
      </c>
      <c r="AG48" s="4">
        <v>54</v>
      </c>
      <c r="AH48" s="11">
        <v>53</v>
      </c>
      <c r="AI48" s="4">
        <v>55</v>
      </c>
      <c r="AJ48" s="4">
        <v>53</v>
      </c>
      <c r="AK48" s="4">
        <v>47</v>
      </c>
      <c r="AL48" s="4">
        <v>39</v>
      </c>
      <c r="AM48" s="4">
        <v>34</v>
      </c>
      <c r="AN48" s="4">
        <v>31</v>
      </c>
      <c r="AO48" s="4">
        <v>35</v>
      </c>
      <c r="AP48" s="4">
        <v>40</v>
      </c>
      <c r="AQ48" s="4">
        <v>40</v>
      </c>
      <c r="AR48" s="4">
        <v>41</v>
      </c>
      <c r="AS48" s="11">
        <v>40</v>
      </c>
      <c r="AT48" s="11">
        <v>47</v>
      </c>
      <c r="AV48" s="4">
        <v>-1.75797219950941</v>
      </c>
      <c r="AW48" s="4">
        <v>-3.7591899015119901</v>
      </c>
      <c r="AX48" s="4">
        <v>-7.6102623234361504</v>
      </c>
      <c r="AY48" s="4">
        <v>-12.371294851794101</v>
      </c>
      <c r="AZ48" s="4">
        <v>7.3882855616877396</v>
      </c>
      <c r="BA48" s="4">
        <v>7.9409814323607497</v>
      </c>
      <c r="BB48" s="4">
        <v>8.2322223928736005</v>
      </c>
      <c r="BC48" s="4">
        <v>-7.9892152689087599</v>
      </c>
      <c r="BD48" s="4">
        <v>6.2924120913016699</v>
      </c>
      <c r="BE48" s="4">
        <v>14.0017411491584</v>
      </c>
      <c r="BF48" s="4">
        <v>17.754868270332199</v>
      </c>
      <c r="BG48" s="4">
        <v>20.190229139645499</v>
      </c>
      <c r="BH48" s="4">
        <v>23.345323741007199</v>
      </c>
      <c r="BI48" s="4">
        <v>-8.5374744823563802</v>
      </c>
      <c r="BJ48" s="4">
        <v>-8.8401753686727762</v>
      </c>
      <c r="BK48" s="4">
        <v>0.75201119272472194</v>
      </c>
      <c r="BL48" s="4">
        <v>5.8930741190765579</v>
      </c>
      <c r="BM48" s="14">
        <v>5.9011556429800827</v>
      </c>
      <c r="BN48" s="14">
        <v>-5.0615277455305367</v>
      </c>
    </row>
    <row r="49" spans="1:66">
      <c r="A49" s="5">
        <v>48</v>
      </c>
      <c r="B49" s="3" t="s">
        <v>79</v>
      </c>
      <c r="C49" s="3" t="s">
        <v>62</v>
      </c>
      <c r="D49" s="3" t="s">
        <v>62</v>
      </c>
      <c r="E49" s="7" t="s">
        <v>256</v>
      </c>
      <c r="F49" s="4" t="s">
        <v>264</v>
      </c>
      <c r="M49" s="4">
        <v>7327</v>
      </c>
      <c r="N49" s="4">
        <v>7001</v>
      </c>
      <c r="O49" s="4">
        <v>6525</v>
      </c>
      <c r="P49" s="4">
        <v>6694</v>
      </c>
      <c r="Q49" s="4">
        <v>6694</v>
      </c>
      <c r="R49" s="4">
        <v>6748</v>
      </c>
      <c r="S49" s="4">
        <v>7096</v>
      </c>
      <c r="T49" s="4">
        <v>8120</v>
      </c>
      <c r="U49" s="4">
        <v>9254</v>
      </c>
      <c r="V49" s="11">
        <v>10579</v>
      </c>
      <c r="W49" s="4">
        <v>11073</v>
      </c>
      <c r="X49" s="4">
        <v>11118</v>
      </c>
      <c r="Y49" s="4">
        <v>11830</v>
      </c>
      <c r="Z49" s="4">
        <v>12211</v>
      </c>
      <c r="AA49" s="5"/>
      <c r="AB49" s="5"/>
      <c r="AC49" s="5"/>
      <c r="AD49" s="5"/>
      <c r="AE49" s="5"/>
      <c r="AF49" s="5"/>
      <c r="AG49" s="4">
        <v>49</v>
      </c>
      <c r="AH49" s="11">
        <v>55</v>
      </c>
      <c r="AI49" s="4">
        <v>53</v>
      </c>
      <c r="AJ49" s="4">
        <v>56</v>
      </c>
      <c r="AK49" s="4">
        <v>53</v>
      </c>
      <c r="AL49" s="4">
        <v>58</v>
      </c>
      <c r="AM49" s="4">
        <v>59</v>
      </c>
      <c r="AN49" s="4">
        <v>53</v>
      </c>
      <c r="AO49" s="4">
        <v>48</v>
      </c>
      <c r="AP49" s="4">
        <v>46</v>
      </c>
      <c r="AQ49" s="4">
        <v>42</v>
      </c>
      <c r="AR49" s="4">
        <v>47</v>
      </c>
      <c r="AS49" s="11">
        <v>46</v>
      </c>
      <c r="AT49" s="11">
        <v>48</v>
      </c>
      <c r="BB49" s="4">
        <v>-4.4492971202401996</v>
      </c>
      <c r="BC49" s="4">
        <v>-6.7990287101842597</v>
      </c>
      <c r="BD49" s="4">
        <v>2.59003831417624</v>
      </c>
      <c r="BE49" s="4">
        <v>0</v>
      </c>
      <c r="BF49" s="4">
        <v>0.80669256050194305</v>
      </c>
      <c r="BG49" s="4">
        <v>5.1570835803200996</v>
      </c>
      <c r="BH49" s="4">
        <v>14.430665163472399</v>
      </c>
      <c r="BI49" s="4">
        <v>13.965517241379301</v>
      </c>
      <c r="BJ49" s="4">
        <v>14.318132699373255</v>
      </c>
      <c r="BK49" s="4">
        <v>4.6696285093108969</v>
      </c>
      <c r="BL49" s="4">
        <v>0.40639393118395706</v>
      </c>
      <c r="BM49" s="14">
        <v>6.4040295017089299</v>
      </c>
      <c r="BN49" s="14">
        <v>3.2206255283178331</v>
      </c>
    </row>
    <row r="50" spans="1:66">
      <c r="A50" s="5">
        <v>49</v>
      </c>
      <c r="B50" s="3" t="s">
        <v>134</v>
      </c>
      <c r="C50" s="3" t="s">
        <v>62</v>
      </c>
      <c r="D50" s="3" t="s">
        <v>62</v>
      </c>
      <c r="E50" s="4" t="s">
        <v>244</v>
      </c>
      <c r="F50" s="4" t="s">
        <v>263</v>
      </c>
      <c r="G50" s="4">
        <v>7862</v>
      </c>
      <c r="H50" s="4">
        <v>7194</v>
      </c>
      <c r="I50" s="4">
        <v>7039</v>
      </c>
      <c r="J50" s="4">
        <v>7954</v>
      </c>
      <c r="K50" s="4">
        <v>8495</v>
      </c>
      <c r="L50" s="4">
        <v>9640</v>
      </c>
      <c r="M50" s="4">
        <v>10663</v>
      </c>
      <c r="N50" s="4">
        <v>10331</v>
      </c>
      <c r="O50" s="4">
        <v>9248</v>
      </c>
      <c r="P50" s="4">
        <v>9372</v>
      </c>
      <c r="Q50" s="4">
        <v>9091</v>
      </c>
      <c r="R50" s="4">
        <v>7599</v>
      </c>
      <c r="S50" s="4">
        <v>8536</v>
      </c>
      <c r="T50" s="4">
        <v>8758</v>
      </c>
      <c r="U50" s="4">
        <v>9526</v>
      </c>
      <c r="V50" s="11">
        <v>9378</v>
      </c>
      <c r="W50" s="4">
        <v>10864</v>
      </c>
      <c r="X50" s="4">
        <v>11769</v>
      </c>
      <c r="Y50" s="4">
        <v>11352</v>
      </c>
      <c r="Z50" s="4">
        <v>12129</v>
      </c>
      <c r="AA50" s="4">
        <v>33</v>
      </c>
      <c r="AB50" s="4">
        <v>39</v>
      </c>
      <c r="AC50" s="4">
        <v>41</v>
      </c>
      <c r="AD50" s="4">
        <v>37</v>
      </c>
      <c r="AE50" s="4">
        <v>37</v>
      </c>
      <c r="AF50" s="4">
        <v>37</v>
      </c>
      <c r="AG50" s="4">
        <v>35</v>
      </c>
      <c r="AH50" s="11">
        <v>38</v>
      </c>
      <c r="AI50" s="4">
        <v>38</v>
      </c>
      <c r="AJ50" s="4">
        <v>37</v>
      </c>
      <c r="AK50" s="4">
        <v>38</v>
      </c>
      <c r="AL50" s="4">
        <v>48</v>
      </c>
      <c r="AM50" s="4">
        <v>44</v>
      </c>
      <c r="AN50" s="4">
        <v>47</v>
      </c>
      <c r="AO50" s="4">
        <v>46</v>
      </c>
      <c r="AP50" s="4">
        <v>54</v>
      </c>
      <c r="AQ50" s="4">
        <v>44</v>
      </c>
      <c r="AR50" s="4">
        <v>44</v>
      </c>
      <c r="AS50" s="11">
        <v>53</v>
      </c>
      <c r="AT50" s="11">
        <v>49</v>
      </c>
      <c r="AV50" s="4">
        <v>-8.4965657593487602</v>
      </c>
      <c r="AW50" s="4">
        <v>-2.15457325549069</v>
      </c>
      <c r="AX50" s="4">
        <v>12.9990055405598</v>
      </c>
      <c r="AY50" s="4">
        <v>6.8016092532059398</v>
      </c>
      <c r="AZ50" s="4">
        <v>13.478516774573301</v>
      </c>
      <c r="BA50" s="4">
        <v>10.6120331950208</v>
      </c>
      <c r="BB50" s="4">
        <v>-3.1135702897871198</v>
      </c>
      <c r="BC50" s="4">
        <v>-10.483012293098399</v>
      </c>
      <c r="BD50" s="4">
        <v>1.3408304498269801</v>
      </c>
      <c r="BE50" s="4">
        <v>-2.9982927870251799</v>
      </c>
      <c r="BF50" s="4">
        <v>-16.411835881641199</v>
      </c>
      <c r="BG50" s="4">
        <v>12.3305698118173</v>
      </c>
      <c r="BH50" s="4">
        <v>2.6007497656982199</v>
      </c>
      <c r="BI50" s="4">
        <v>8.7691253710892898</v>
      </c>
      <c r="BJ50" s="4">
        <v>-1.5536426621876931</v>
      </c>
      <c r="BK50" s="4">
        <v>15.845596075922375</v>
      </c>
      <c r="BL50" s="4">
        <v>8.3302650957290059</v>
      </c>
      <c r="BM50" s="14">
        <v>-3.5432067295437131</v>
      </c>
      <c r="BN50" s="14">
        <v>6.8446088794926085</v>
      </c>
    </row>
    <row r="51" spans="1:66">
      <c r="A51" s="5">
        <v>50</v>
      </c>
      <c r="B51" s="3" t="s">
        <v>57</v>
      </c>
      <c r="C51" s="3" t="s">
        <v>58</v>
      </c>
      <c r="D51" s="3" t="s">
        <v>59</v>
      </c>
      <c r="E51" s="7" t="s">
        <v>255</v>
      </c>
      <c r="F51" s="4" t="s">
        <v>264</v>
      </c>
      <c r="G51" s="4">
        <v>3650</v>
      </c>
      <c r="H51" s="4">
        <v>3690</v>
      </c>
      <c r="I51" s="4">
        <v>3679</v>
      </c>
      <c r="J51" s="4">
        <v>3740</v>
      </c>
      <c r="K51" s="4">
        <v>4033</v>
      </c>
      <c r="L51" s="4">
        <v>4290</v>
      </c>
      <c r="M51" s="4">
        <v>4767</v>
      </c>
      <c r="N51" s="4">
        <v>5072</v>
      </c>
      <c r="O51" s="4">
        <v>5397</v>
      </c>
      <c r="P51" s="4">
        <v>5495</v>
      </c>
      <c r="Q51" s="4">
        <v>6154</v>
      </c>
      <c r="R51" s="4">
        <v>6699</v>
      </c>
      <c r="S51" s="4">
        <v>7535</v>
      </c>
      <c r="T51" s="4">
        <v>7378</v>
      </c>
      <c r="U51" s="4">
        <v>6811</v>
      </c>
      <c r="V51" s="11">
        <v>7885</v>
      </c>
      <c r="W51" s="4">
        <v>9216</v>
      </c>
      <c r="X51" s="4">
        <v>10772</v>
      </c>
      <c r="Y51" s="4">
        <v>11992</v>
      </c>
      <c r="Z51" s="4">
        <v>12070</v>
      </c>
      <c r="AA51" s="4">
        <v>70</v>
      </c>
      <c r="AB51" s="4">
        <v>68</v>
      </c>
      <c r="AC51" s="4">
        <v>67</v>
      </c>
      <c r="AD51" s="4">
        <v>69</v>
      </c>
      <c r="AE51" s="4">
        <v>71</v>
      </c>
      <c r="AF51" s="4">
        <v>71</v>
      </c>
      <c r="AG51" s="4">
        <v>69</v>
      </c>
      <c r="AH51" s="11">
        <v>70</v>
      </c>
      <c r="AI51" s="4">
        <v>62</v>
      </c>
      <c r="AJ51" s="4">
        <v>62</v>
      </c>
      <c r="AK51" s="4">
        <v>60</v>
      </c>
      <c r="AL51" s="4">
        <v>60</v>
      </c>
      <c r="AM51" s="4">
        <v>55</v>
      </c>
      <c r="AN51" s="4">
        <v>59</v>
      </c>
      <c r="AO51" s="4">
        <v>62</v>
      </c>
      <c r="AP51" s="4">
        <v>60</v>
      </c>
      <c r="AQ51" s="4">
        <v>55</v>
      </c>
      <c r="AR51" s="4">
        <v>50</v>
      </c>
      <c r="AS51" s="11">
        <v>45</v>
      </c>
      <c r="AT51" s="11">
        <v>50</v>
      </c>
      <c r="AV51" s="4">
        <v>1.0958904109589001</v>
      </c>
      <c r="AW51" s="4">
        <v>-0.29810298102981297</v>
      </c>
      <c r="AX51" s="4">
        <v>1.6580592552323901</v>
      </c>
      <c r="AY51" s="4">
        <v>7.8342245989304802</v>
      </c>
      <c r="AZ51" s="4">
        <v>6.3724274733449002</v>
      </c>
      <c r="BA51" s="4">
        <v>11.118881118881101</v>
      </c>
      <c r="BB51" s="4">
        <v>6.3981539752464798</v>
      </c>
      <c r="BC51" s="4">
        <v>6.4077287066246003</v>
      </c>
      <c r="BD51" s="4">
        <v>1.81582360570687</v>
      </c>
      <c r="BE51" s="4">
        <v>11.992720655140999</v>
      </c>
      <c r="BF51" s="4">
        <v>8.8560285992850307</v>
      </c>
      <c r="BG51" s="4">
        <v>12.4794745484401</v>
      </c>
      <c r="BH51" s="4">
        <v>-2.0836098208361</v>
      </c>
      <c r="BI51" s="4">
        <v>-7.68500948766604</v>
      </c>
      <c r="BJ51" s="4">
        <v>15.768609602114235</v>
      </c>
      <c r="BK51" s="4">
        <v>16.880152187698162</v>
      </c>
      <c r="BL51" s="4">
        <v>16.883680555555557</v>
      </c>
      <c r="BM51" s="14">
        <v>11.32565911622725</v>
      </c>
      <c r="BN51" s="14">
        <v>0.65043362241494762</v>
      </c>
    </row>
    <row r="52" spans="1:66">
      <c r="A52" s="5">
        <v>51</v>
      </c>
      <c r="B52" s="3" t="s">
        <v>224</v>
      </c>
      <c r="C52" s="3" t="s">
        <v>69</v>
      </c>
      <c r="D52" s="3" t="s">
        <v>69</v>
      </c>
      <c r="E52" s="6" t="s">
        <v>259</v>
      </c>
      <c r="F52" s="6" t="s">
        <v>275</v>
      </c>
      <c r="G52" s="4">
        <v>15005</v>
      </c>
      <c r="H52" s="4">
        <v>13899</v>
      </c>
      <c r="I52" s="4">
        <v>13153</v>
      </c>
      <c r="J52" s="4">
        <v>12759</v>
      </c>
      <c r="K52" s="4">
        <v>10754</v>
      </c>
      <c r="L52" s="4">
        <v>11695</v>
      </c>
      <c r="M52" s="4">
        <v>12907</v>
      </c>
      <c r="N52" s="4">
        <v>13583</v>
      </c>
      <c r="O52" s="4">
        <v>11953</v>
      </c>
      <c r="P52" s="4">
        <v>11356</v>
      </c>
      <c r="Q52" s="4">
        <v>9880</v>
      </c>
      <c r="R52" s="4">
        <v>9111</v>
      </c>
      <c r="S52" s="4">
        <v>8408</v>
      </c>
      <c r="T52" s="4">
        <v>8133</v>
      </c>
      <c r="U52" s="4">
        <v>7702</v>
      </c>
      <c r="V52" s="11">
        <v>8316</v>
      </c>
      <c r="W52" s="4">
        <v>8474</v>
      </c>
      <c r="X52" s="4">
        <v>9316</v>
      </c>
      <c r="Y52" s="4">
        <v>10514</v>
      </c>
      <c r="Z52" s="4">
        <v>12010</v>
      </c>
      <c r="AA52" s="4">
        <v>20</v>
      </c>
      <c r="AB52" s="4">
        <v>21</v>
      </c>
      <c r="AC52" s="4">
        <v>20</v>
      </c>
      <c r="AD52" s="4">
        <v>20</v>
      </c>
      <c r="AE52" s="4">
        <v>28</v>
      </c>
      <c r="AF52" s="4">
        <v>26</v>
      </c>
      <c r="AG52" s="4">
        <v>25</v>
      </c>
      <c r="AH52" s="11">
        <v>25</v>
      </c>
      <c r="AI52" s="4">
        <v>29</v>
      </c>
      <c r="AJ52" s="4">
        <v>34</v>
      </c>
      <c r="AK52" s="4">
        <v>35</v>
      </c>
      <c r="AL52" s="4">
        <v>40</v>
      </c>
      <c r="AM52" s="4">
        <v>46</v>
      </c>
      <c r="AN52" s="4">
        <v>52</v>
      </c>
      <c r="AO52" s="4">
        <v>58</v>
      </c>
      <c r="AP52" s="4">
        <v>58</v>
      </c>
      <c r="AQ52" s="4">
        <v>61</v>
      </c>
      <c r="AR52" s="4">
        <v>59</v>
      </c>
      <c r="AS52" s="11">
        <v>56</v>
      </c>
      <c r="AT52" s="11">
        <v>51</v>
      </c>
      <c r="AV52" s="4">
        <v>-7.3708763745418198</v>
      </c>
      <c r="AW52" s="4">
        <v>-5.3672926109791996</v>
      </c>
      <c r="AX52" s="4">
        <v>-2.99551433133125</v>
      </c>
      <c r="AY52" s="4">
        <v>-15.714397680069</v>
      </c>
      <c r="AZ52" s="4">
        <v>8.7502324716384603</v>
      </c>
      <c r="BA52" s="4">
        <v>10.3634031637452</v>
      </c>
      <c r="BB52" s="4">
        <v>5.23746804059813</v>
      </c>
      <c r="BC52" s="4">
        <v>-12.0002944857542</v>
      </c>
      <c r="BD52" s="4">
        <v>-4.9945620346356501</v>
      </c>
      <c r="BE52" s="4">
        <v>-12.9975343430786</v>
      </c>
      <c r="BF52" s="4">
        <v>-7.7834008097165999</v>
      </c>
      <c r="BG52" s="4">
        <v>-7.7159477554604301</v>
      </c>
      <c r="BH52" s="4">
        <v>-3.2706945765937201</v>
      </c>
      <c r="BI52" s="4">
        <v>-5.2993975162916502</v>
      </c>
      <c r="BJ52" s="4">
        <v>7.9719553362762818</v>
      </c>
      <c r="BK52" s="4">
        <v>1.8999518999518905</v>
      </c>
      <c r="BL52" s="4">
        <v>9.9362756667453311</v>
      </c>
      <c r="BM52" s="14">
        <v>12.859596393301853</v>
      </c>
      <c r="BN52" s="14">
        <v>14.228647517595583</v>
      </c>
    </row>
    <row r="53" spans="1:66">
      <c r="A53" s="5">
        <v>52</v>
      </c>
      <c r="B53" s="3" t="s">
        <v>108</v>
      </c>
      <c r="C53" s="3" t="s">
        <v>62</v>
      </c>
      <c r="D53" s="3" t="s">
        <v>62</v>
      </c>
      <c r="E53" s="4" t="s">
        <v>244</v>
      </c>
      <c r="F53" s="4" t="s">
        <v>263</v>
      </c>
      <c r="G53" s="4">
        <v>19005</v>
      </c>
      <c r="H53" s="4">
        <v>18066</v>
      </c>
      <c r="I53" s="4">
        <v>18571</v>
      </c>
      <c r="J53" s="4">
        <v>19971</v>
      </c>
      <c r="K53" s="4">
        <v>19967</v>
      </c>
      <c r="L53" s="4">
        <v>21458</v>
      </c>
      <c r="M53" s="4">
        <v>23442</v>
      </c>
      <c r="N53" s="4">
        <v>20174</v>
      </c>
      <c r="O53" s="4">
        <v>10254</v>
      </c>
      <c r="P53" s="4">
        <v>8887</v>
      </c>
      <c r="Q53" s="4">
        <v>8620</v>
      </c>
      <c r="R53" s="4">
        <v>7570</v>
      </c>
      <c r="S53" s="4">
        <v>7973</v>
      </c>
      <c r="T53" s="4">
        <v>8737</v>
      </c>
      <c r="U53" s="4">
        <v>9784</v>
      </c>
      <c r="V53" s="11">
        <v>10276</v>
      </c>
      <c r="W53" s="4">
        <v>10599</v>
      </c>
      <c r="X53" s="4">
        <v>11577</v>
      </c>
      <c r="Y53" s="4">
        <v>12967</v>
      </c>
      <c r="Z53" s="4">
        <v>11936</v>
      </c>
      <c r="AA53" s="4">
        <v>13</v>
      </c>
      <c r="AB53" s="4">
        <v>13</v>
      </c>
      <c r="AC53" s="4">
        <v>13</v>
      </c>
      <c r="AD53" s="4">
        <v>13</v>
      </c>
      <c r="AE53" s="4">
        <v>12</v>
      </c>
      <c r="AF53" s="4">
        <v>11</v>
      </c>
      <c r="AG53" s="4">
        <v>11</v>
      </c>
      <c r="AH53" s="11">
        <v>19</v>
      </c>
      <c r="AI53" s="4">
        <v>36</v>
      </c>
      <c r="AJ53" s="4">
        <v>40</v>
      </c>
      <c r="AK53" s="4">
        <v>42</v>
      </c>
      <c r="AL53" s="4">
        <v>50</v>
      </c>
      <c r="AM53" s="4">
        <v>48</v>
      </c>
      <c r="AN53" s="4">
        <v>48</v>
      </c>
      <c r="AO53" s="4">
        <v>45</v>
      </c>
      <c r="AP53" s="4">
        <v>49</v>
      </c>
      <c r="AQ53" s="4">
        <v>46</v>
      </c>
      <c r="AR53" s="4">
        <v>45</v>
      </c>
      <c r="AS53" s="11">
        <v>41</v>
      </c>
      <c r="AT53" s="11">
        <v>52</v>
      </c>
      <c r="AV53" s="4">
        <v>-4.9408050513022896</v>
      </c>
      <c r="AW53" s="4">
        <v>2.7953060998560799</v>
      </c>
      <c r="AX53" s="4">
        <v>7.5386355069732502</v>
      </c>
      <c r="AY53" s="4">
        <v>-2.0029042111058298E-2</v>
      </c>
      <c r="AZ53" s="4">
        <v>7.4673210797816303</v>
      </c>
      <c r="BA53" s="4">
        <v>9.2459688694193307</v>
      </c>
      <c r="BB53" s="4">
        <v>-13.940790034979999</v>
      </c>
      <c r="BC53" s="4">
        <v>-49.172201843957602</v>
      </c>
      <c r="BD53" s="4">
        <v>-13.331382874975599</v>
      </c>
      <c r="BE53" s="4">
        <v>-3.0043884325419201</v>
      </c>
      <c r="BF53" s="4">
        <v>-12.1809744779582</v>
      </c>
      <c r="BG53" s="4">
        <v>5.3236459709379096</v>
      </c>
      <c r="BH53" s="4">
        <v>9.5823403988460996</v>
      </c>
      <c r="BI53" s="4">
        <v>11.9835183701499</v>
      </c>
      <c r="BJ53" s="4">
        <v>5.0286181520850404</v>
      </c>
      <c r="BK53" s="4">
        <v>3.1432463993771975</v>
      </c>
      <c r="BL53" s="4">
        <v>9.227285592980472</v>
      </c>
      <c r="BM53" s="14">
        <v>12.006564740433623</v>
      </c>
      <c r="BN53" s="14">
        <v>-7.950952417675639</v>
      </c>
    </row>
    <row r="54" spans="1:66">
      <c r="A54" s="5">
        <v>53</v>
      </c>
      <c r="B54" s="3" t="s">
        <v>209</v>
      </c>
      <c r="C54" s="3" t="s">
        <v>50</v>
      </c>
      <c r="D54" s="3" t="s">
        <v>51</v>
      </c>
      <c r="E54" s="7" t="s">
        <v>252</v>
      </c>
      <c r="F54" s="4" t="s">
        <v>264</v>
      </c>
      <c r="G54" s="4">
        <v>4900</v>
      </c>
      <c r="H54" s="4">
        <v>4561</v>
      </c>
      <c r="I54" s="4">
        <v>4464</v>
      </c>
      <c r="J54" s="4">
        <v>4378</v>
      </c>
      <c r="K54" s="4">
        <v>5901</v>
      </c>
      <c r="L54" s="4">
        <v>6730</v>
      </c>
      <c r="M54" s="4">
        <v>7741</v>
      </c>
      <c r="N54" s="4">
        <v>8325</v>
      </c>
      <c r="O54" s="4">
        <v>8121</v>
      </c>
      <c r="P54" s="4">
        <v>8696</v>
      </c>
      <c r="Q54" s="4">
        <v>8658</v>
      </c>
      <c r="R54" s="4">
        <v>9066</v>
      </c>
      <c r="S54" s="4">
        <v>9813</v>
      </c>
      <c r="T54" s="4">
        <v>10264</v>
      </c>
      <c r="U54" s="4">
        <v>9400</v>
      </c>
      <c r="V54" s="11">
        <v>11336</v>
      </c>
      <c r="W54" s="4">
        <v>11519</v>
      </c>
      <c r="X54" s="4">
        <v>12104</v>
      </c>
      <c r="Y54" s="4">
        <v>11661</v>
      </c>
      <c r="Z54" s="4">
        <v>11671</v>
      </c>
      <c r="AA54" s="4">
        <v>55</v>
      </c>
      <c r="AB54" s="4">
        <v>60</v>
      </c>
      <c r="AC54" s="4">
        <v>59</v>
      </c>
      <c r="AD54" s="4">
        <v>65</v>
      </c>
      <c r="AE54" s="4">
        <v>53</v>
      </c>
      <c r="AF54" s="4">
        <v>48</v>
      </c>
      <c r="AG54" s="4">
        <v>42</v>
      </c>
      <c r="AH54" s="11">
        <v>43</v>
      </c>
      <c r="AI54" s="4">
        <v>42</v>
      </c>
      <c r="AJ54" s="4">
        <v>42</v>
      </c>
      <c r="AK54" s="4">
        <v>41</v>
      </c>
      <c r="AL54" s="4">
        <v>41</v>
      </c>
      <c r="AM54" s="4">
        <v>41</v>
      </c>
      <c r="AN54" s="4">
        <v>42</v>
      </c>
      <c r="AO54" s="4">
        <v>47</v>
      </c>
      <c r="AP54" s="4">
        <v>41</v>
      </c>
      <c r="AQ54" s="4">
        <v>41</v>
      </c>
      <c r="AR54" s="4">
        <v>43</v>
      </c>
      <c r="AS54" s="11">
        <v>49</v>
      </c>
      <c r="AT54" s="11">
        <v>53</v>
      </c>
      <c r="AV54" s="4">
        <v>-6.9183673469387799</v>
      </c>
      <c r="AW54" s="4">
        <v>-2.1267265950449499</v>
      </c>
      <c r="AX54" s="4">
        <v>-1.92652329749103</v>
      </c>
      <c r="AY54" s="4">
        <v>34.7875742348104</v>
      </c>
      <c r="AZ54" s="4">
        <v>14.048466361633601</v>
      </c>
      <c r="BA54" s="4">
        <v>15.0222882615156</v>
      </c>
      <c r="BB54" s="4">
        <v>7.5442449295956697</v>
      </c>
      <c r="BC54" s="4">
        <v>-2.4504504504504498</v>
      </c>
      <c r="BD54" s="4">
        <v>7.0804088166482</v>
      </c>
      <c r="BE54" s="4">
        <v>-0.43698252069916999</v>
      </c>
      <c r="BF54" s="4">
        <v>4.7124047124047097</v>
      </c>
      <c r="BG54" s="4">
        <v>8.2395764394440896</v>
      </c>
      <c r="BH54" s="4">
        <v>4.5959441557118099</v>
      </c>
      <c r="BI54" s="4">
        <v>-8.4177708495713208</v>
      </c>
      <c r="BJ54" s="4">
        <v>20.595744680851059</v>
      </c>
      <c r="BK54" s="4">
        <v>1.6143260409315463</v>
      </c>
      <c r="BL54" s="4">
        <v>5.0785658477298323</v>
      </c>
      <c r="BM54" s="14">
        <v>-3.6599471249173843</v>
      </c>
      <c r="BN54" s="14">
        <v>8.5755938598741643E-2</v>
      </c>
    </row>
    <row r="55" spans="1:66">
      <c r="A55" s="5">
        <v>54</v>
      </c>
      <c r="B55" s="3" t="s">
        <v>133</v>
      </c>
      <c r="C55" s="3" t="s">
        <v>77</v>
      </c>
      <c r="D55" s="3" t="s">
        <v>78</v>
      </c>
      <c r="E55" s="4" t="s">
        <v>244</v>
      </c>
      <c r="F55" s="4" t="s">
        <v>263</v>
      </c>
      <c r="G55" s="4">
        <v>15298</v>
      </c>
      <c r="H55" s="4">
        <v>14959</v>
      </c>
      <c r="I55" s="4">
        <v>15978</v>
      </c>
      <c r="J55" s="4">
        <v>16723</v>
      </c>
      <c r="K55" s="4">
        <v>17534</v>
      </c>
      <c r="L55" s="4">
        <v>19579</v>
      </c>
      <c r="M55" s="4">
        <v>20415</v>
      </c>
      <c r="N55" s="4">
        <v>22689</v>
      </c>
      <c r="O55" s="4">
        <v>22841</v>
      </c>
      <c r="P55" s="4">
        <v>23298</v>
      </c>
      <c r="Q55" s="4">
        <v>23997</v>
      </c>
      <c r="R55" s="4">
        <v>24898</v>
      </c>
      <c r="S55" s="4">
        <v>25105</v>
      </c>
      <c r="T55" s="4">
        <v>22845</v>
      </c>
      <c r="U55" s="4">
        <v>22218</v>
      </c>
      <c r="V55" s="11">
        <v>19950</v>
      </c>
      <c r="W55" s="4">
        <v>18200</v>
      </c>
      <c r="X55" s="4">
        <v>16864</v>
      </c>
      <c r="Y55" s="4">
        <v>13753</v>
      </c>
      <c r="Z55" s="4">
        <v>11578</v>
      </c>
      <c r="AA55" s="4">
        <v>18</v>
      </c>
      <c r="AB55" s="4">
        <v>19</v>
      </c>
      <c r="AC55" s="4">
        <v>16</v>
      </c>
      <c r="AD55" s="4">
        <v>15</v>
      </c>
      <c r="AE55" s="4">
        <v>15</v>
      </c>
      <c r="AF55" s="4">
        <v>16</v>
      </c>
      <c r="AG55" s="4">
        <v>16</v>
      </c>
      <c r="AH55" s="11">
        <v>14</v>
      </c>
      <c r="AI55" s="4">
        <v>13</v>
      </c>
      <c r="AJ55" s="4">
        <v>13</v>
      </c>
      <c r="AK55" s="4">
        <v>16</v>
      </c>
      <c r="AL55" s="4">
        <v>16</v>
      </c>
      <c r="AM55" s="4">
        <v>16</v>
      </c>
      <c r="AN55" s="4">
        <v>18</v>
      </c>
      <c r="AO55" s="4">
        <v>22</v>
      </c>
      <c r="AP55" s="4">
        <v>24</v>
      </c>
      <c r="AQ55" s="4">
        <v>26</v>
      </c>
      <c r="AR55" s="4">
        <v>28</v>
      </c>
      <c r="AS55" s="11">
        <v>37</v>
      </c>
      <c r="AT55" s="11">
        <v>54</v>
      </c>
      <c r="AV55" s="4">
        <v>-2.2159759445679201</v>
      </c>
      <c r="AW55" s="4">
        <v>6.81195267063306</v>
      </c>
      <c r="AX55" s="4">
        <v>4.6626611590937497</v>
      </c>
      <c r="AY55" s="4">
        <v>4.8496083238653398</v>
      </c>
      <c r="AZ55" s="4">
        <v>11.6630546367058</v>
      </c>
      <c r="BA55" s="4">
        <v>4.2698809949435601</v>
      </c>
      <c r="BB55" s="4">
        <v>11.1388684790595</v>
      </c>
      <c r="BC55" s="4">
        <v>0.66992815901978398</v>
      </c>
      <c r="BD55" s="4">
        <v>2.0007880565649399</v>
      </c>
      <c r="BE55" s="4">
        <v>3.0002575328354402</v>
      </c>
      <c r="BF55" s="4">
        <v>3.7546359961661899</v>
      </c>
      <c r="BG55" s="4">
        <v>0.83139207968512296</v>
      </c>
      <c r="BH55" s="4">
        <v>-9.0021907986456906</v>
      </c>
      <c r="BI55" s="4">
        <v>-2.7445830597504899</v>
      </c>
      <c r="BJ55" s="4">
        <v>-10.207939508506614</v>
      </c>
      <c r="BK55" s="4">
        <v>-8.7719298245614077</v>
      </c>
      <c r="BL55" s="4">
        <v>-7.3406593406593394</v>
      </c>
      <c r="BM55" s="14">
        <v>-18.447580645161288</v>
      </c>
      <c r="BN55" s="14">
        <v>-15.814731331345888</v>
      </c>
    </row>
    <row r="56" spans="1:66">
      <c r="A56" s="5">
        <v>55</v>
      </c>
      <c r="B56" s="3" t="s">
        <v>212</v>
      </c>
      <c r="C56" s="3" t="s">
        <v>75</v>
      </c>
      <c r="D56" s="3" t="s">
        <v>75</v>
      </c>
      <c r="E56" s="7" t="s">
        <v>255</v>
      </c>
      <c r="F56" s="4" t="s">
        <v>264</v>
      </c>
      <c r="J56" s="4">
        <v>3646</v>
      </c>
      <c r="K56" s="4">
        <v>3777</v>
      </c>
      <c r="L56" s="4">
        <v>3927</v>
      </c>
      <c r="M56" s="4">
        <v>4235</v>
      </c>
      <c r="N56" s="4">
        <v>4603</v>
      </c>
      <c r="O56" s="4">
        <v>4234</v>
      </c>
      <c r="P56" s="4">
        <v>4404</v>
      </c>
      <c r="Q56" s="4">
        <v>4580</v>
      </c>
      <c r="R56" s="4">
        <v>5149</v>
      </c>
      <c r="S56" s="4">
        <v>6471</v>
      </c>
      <c r="T56" s="4">
        <v>7171</v>
      </c>
      <c r="U56" s="4">
        <v>8055</v>
      </c>
      <c r="V56" s="11">
        <v>9537</v>
      </c>
      <c r="W56" s="4">
        <v>10129</v>
      </c>
      <c r="X56" s="4">
        <v>10707</v>
      </c>
      <c r="Y56" s="4">
        <v>11652</v>
      </c>
      <c r="Z56" s="4">
        <v>11301</v>
      </c>
      <c r="AA56" s="5"/>
      <c r="AB56" s="5"/>
      <c r="AC56" s="5"/>
      <c r="AD56" s="4">
        <v>74</v>
      </c>
      <c r="AE56" s="4">
        <v>76</v>
      </c>
      <c r="AF56" s="4">
        <v>80</v>
      </c>
      <c r="AG56" s="4">
        <v>75</v>
      </c>
      <c r="AH56" s="11">
        <v>75</v>
      </c>
      <c r="AI56" s="4">
        <v>74</v>
      </c>
      <c r="AJ56" s="4">
        <v>72</v>
      </c>
      <c r="AK56" s="4">
        <v>72</v>
      </c>
      <c r="AL56" s="4">
        <v>72</v>
      </c>
      <c r="AM56" s="4">
        <v>64</v>
      </c>
      <c r="AN56" s="4">
        <v>60</v>
      </c>
      <c r="AO56" s="4">
        <v>56</v>
      </c>
      <c r="AP56" s="4">
        <v>50</v>
      </c>
      <c r="AQ56" s="4">
        <v>48</v>
      </c>
      <c r="AR56" s="4">
        <v>52</v>
      </c>
      <c r="AS56" s="11">
        <v>50</v>
      </c>
      <c r="AT56" s="11">
        <v>55</v>
      </c>
      <c r="AY56" s="4">
        <v>3.59297860669228</v>
      </c>
      <c r="AZ56" s="4">
        <v>3.9714058776807</v>
      </c>
      <c r="BA56" s="4">
        <v>7.8431372549019596</v>
      </c>
      <c r="BB56" s="4">
        <v>8.6894923258559604</v>
      </c>
      <c r="BC56" s="4">
        <v>-8.0165109711058093</v>
      </c>
      <c r="BD56" s="4">
        <v>4.0151157298063298</v>
      </c>
      <c r="BE56" s="4">
        <v>3.99636693914622</v>
      </c>
      <c r="BF56" s="4">
        <v>12.4235807860262</v>
      </c>
      <c r="BG56" s="4">
        <v>25.674888327830601</v>
      </c>
      <c r="BH56" s="4">
        <v>10.8174934322361</v>
      </c>
      <c r="BI56" s="4">
        <v>12.327429926091201</v>
      </c>
      <c r="BJ56" s="4">
        <v>18.398510242085653</v>
      </c>
      <c r="BK56" s="4">
        <v>6.2074027471951343</v>
      </c>
      <c r="BL56" s="4">
        <v>5.7063875999605163</v>
      </c>
      <c r="BM56" s="14">
        <v>8.8260016811431807</v>
      </c>
      <c r="BN56" s="14">
        <v>-3.0123583934088538</v>
      </c>
    </row>
    <row r="57" spans="1:66">
      <c r="A57" s="5">
        <v>56</v>
      </c>
      <c r="B57" s="3" t="s">
        <v>226</v>
      </c>
      <c r="C57" s="3" t="s">
        <v>97</v>
      </c>
      <c r="D57" s="3" t="s">
        <v>98</v>
      </c>
      <c r="E57" s="4" t="s">
        <v>244</v>
      </c>
      <c r="F57" s="4" t="s">
        <v>263</v>
      </c>
      <c r="G57" s="4">
        <v>1757</v>
      </c>
      <c r="H57" s="4">
        <v>1961</v>
      </c>
      <c r="I57" s="4">
        <v>2136</v>
      </c>
      <c r="J57" s="4">
        <v>2400</v>
      </c>
      <c r="K57" s="4">
        <v>2576</v>
      </c>
      <c r="L57" s="4">
        <v>3099</v>
      </c>
      <c r="M57" s="4">
        <v>3631</v>
      </c>
      <c r="N57" s="4">
        <v>3879</v>
      </c>
      <c r="O57" s="4">
        <v>3263</v>
      </c>
      <c r="P57" s="4">
        <v>3339</v>
      </c>
      <c r="Q57" s="4">
        <v>3663</v>
      </c>
      <c r="R57" s="4">
        <v>4062</v>
      </c>
      <c r="S57" s="4">
        <v>4399</v>
      </c>
      <c r="T57" s="4">
        <v>5382</v>
      </c>
      <c r="U57" s="4">
        <v>6266</v>
      </c>
      <c r="V57" s="11">
        <v>7490</v>
      </c>
      <c r="W57" s="4">
        <v>8704</v>
      </c>
      <c r="X57" s="4">
        <v>9615</v>
      </c>
      <c r="Y57" s="4">
        <v>11798</v>
      </c>
      <c r="Z57" s="4">
        <v>11246</v>
      </c>
      <c r="AA57" s="4">
        <v>88</v>
      </c>
      <c r="AB57" s="4">
        <v>93</v>
      </c>
      <c r="AC57" s="4">
        <v>93</v>
      </c>
      <c r="AD57" s="4">
        <v>98</v>
      </c>
      <c r="AE57" s="4">
        <v>99</v>
      </c>
      <c r="AF57" s="4">
        <v>91</v>
      </c>
      <c r="AG57" s="4">
        <v>88</v>
      </c>
      <c r="AH57" s="11">
        <v>85</v>
      </c>
      <c r="AI57" s="4">
        <v>90</v>
      </c>
      <c r="AJ57" s="4">
        <v>97</v>
      </c>
      <c r="AK57" s="4">
        <v>96</v>
      </c>
      <c r="AL57" s="4">
        <v>88</v>
      </c>
      <c r="AM57" s="4">
        <v>91</v>
      </c>
      <c r="AN57" s="4">
        <v>76</v>
      </c>
      <c r="AO57" s="4">
        <v>67</v>
      </c>
      <c r="AP57" s="4">
        <v>64</v>
      </c>
      <c r="AQ57" s="4">
        <v>60</v>
      </c>
      <c r="AR57" s="4">
        <v>57</v>
      </c>
      <c r="AS57" s="11">
        <v>48</v>
      </c>
      <c r="AT57" s="11">
        <v>56</v>
      </c>
      <c r="AV57" s="4">
        <v>11.610700056915199</v>
      </c>
      <c r="AW57" s="4">
        <v>8.9240183579806196</v>
      </c>
      <c r="AX57" s="4">
        <v>12.3595505617978</v>
      </c>
      <c r="AY57" s="4">
        <v>7.3333333333333304</v>
      </c>
      <c r="AZ57" s="4">
        <v>20.302795031055901</v>
      </c>
      <c r="BA57" s="4">
        <v>17.1668280090352</v>
      </c>
      <c r="BB57" s="4">
        <v>6.8300743596805296</v>
      </c>
      <c r="BC57" s="4">
        <v>-15.880381541634399</v>
      </c>
      <c r="BD57" s="4">
        <v>2.3291449586270399</v>
      </c>
      <c r="BE57" s="4">
        <v>9.7035040431266797</v>
      </c>
      <c r="BF57" s="4">
        <v>10.8927108927109</v>
      </c>
      <c r="BG57" s="4">
        <v>8.2964057114721896</v>
      </c>
      <c r="BH57" s="4">
        <v>22.3459877244828</v>
      </c>
      <c r="BI57" s="4">
        <v>16.425120772946901</v>
      </c>
      <c r="BJ57" s="4">
        <v>19.533992977976379</v>
      </c>
      <c r="BK57" s="4">
        <v>16.2082777036048</v>
      </c>
      <c r="BL57" s="4">
        <v>10.466452205882359</v>
      </c>
      <c r="BM57" s="14">
        <v>22.704108164326577</v>
      </c>
      <c r="BN57" s="14">
        <v>-4.6787591117138483</v>
      </c>
    </row>
    <row r="58" spans="1:66">
      <c r="A58" s="5">
        <v>57</v>
      </c>
      <c r="B58" s="3" t="s">
        <v>182</v>
      </c>
      <c r="C58" s="3" t="s">
        <v>62</v>
      </c>
      <c r="D58" s="3" t="s">
        <v>62</v>
      </c>
      <c r="E58" s="4" t="s">
        <v>244</v>
      </c>
      <c r="F58" s="4" t="s">
        <v>263</v>
      </c>
      <c r="R58" s="4">
        <v>3896</v>
      </c>
      <c r="S58" s="4">
        <v>4206</v>
      </c>
      <c r="T58" s="4">
        <v>4758</v>
      </c>
      <c r="U58" s="4">
        <v>5551</v>
      </c>
      <c r="V58" s="11">
        <v>5736</v>
      </c>
      <c r="W58" s="4">
        <v>6350</v>
      </c>
      <c r="X58" s="4">
        <v>7545</v>
      </c>
      <c r="Y58" s="4">
        <v>9430</v>
      </c>
      <c r="Z58" s="4">
        <v>11055</v>
      </c>
      <c r="AA58" s="5"/>
      <c r="AB58" s="5"/>
      <c r="AC58" s="5"/>
      <c r="AD58" s="5"/>
      <c r="AE58" s="5"/>
      <c r="AF58" s="5"/>
      <c r="AG58" s="5"/>
      <c r="AH58" s="12"/>
      <c r="AI58" s="5"/>
      <c r="AJ58" s="5"/>
      <c r="AK58" s="5"/>
      <c r="AL58" s="4">
        <v>94</v>
      </c>
      <c r="AM58" s="4">
        <v>97</v>
      </c>
      <c r="AN58" s="4">
        <v>88</v>
      </c>
      <c r="AO58" s="4">
        <v>76</v>
      </c>
      <c r="AP58" s="4">
        <v>76</v>
      </c>
      <c r="AQ58" s="4">
        <v>71</v>
      </c>
      <c r="AR58" s="4">
        <v>70</v>
      </c>
      <c r="AS58" s="11">
        <v>62</v>
      </c>
      <c r="AT58" s="11">
        <v>57</v>
      </c>
      <c r="BG58" s="4">
        <v>7.9568788501026804</v>
      </c>
      <c r="BH58" s="4">
        <v>13.1241084165478</v>
      </c>
      <c r="BI58" s="4">
        <v>16.6666666666667</v>
      </c>
      <c r="BJ58" s="4">
        <v>3.3327328409295642</v>
      </c>
      <c r="BK58" s="4">
        <v>10.704323570432361</v>
      </c>
      <c r="BL58" s="4">
        <v>18.818897637795274</v>
      </c>
      <c r="BM58" s="14">
        <v>24.983432736911858</v>
      </c>
      <c r="BN58" s="14">
        <v>17.232237539766704</v>
      </c>
    </row>
    <row r="59" spans="1:66">
      <c r="A59" s="5">
        <v>58</v>
      </c>
      <c r="B59" s="3" t="s">
        <v>280</v>
      </c>
      <c r="C59" s="3" t="s">
        <v>56</v>
      </c>
      <c r="D59" s="3" t="s">
        <v>56</v>
      </c>
      <c r="E59" s="4" t="s">
        <v>244</v>
      </c>
      <c r="F59" s="4" t="s">
        <v>263</v>
      </c>
      <c r="W59" s="4">
        <v>5224</v>
      </c>
      <c r="X59" s="4">
        <v>6432</v>
      </c>
      <c r="Y59" s="4">
        <v>8004</v>
      </c>
      <c r="Z59" s="4">
        <v>10755</v>
      </c>
      <c r="AQ59" s="4">
        <v>84</v>
      </c>
      <c r="AR59" s="4">
        <v>75</v>
      </c>
      <c r="AS59" s="11">
        <v>70</v>
      </c>
      <c r="AT59" s="11">
        <v>58</v>
      </c>
      <c r="BL59" s="4">
        <v>23.124042879019903</v>
      </c>
      <c r="BM59" s="14">
        <v>24.440298507462678</v>
      </c>
      <c r="BN59" s="14">
        <v>34.370314842578708</v>
      </c>
    </row>
    <row r="60" spans="1:66">
      <c r="A60" s="5">
        <v>59</v>
      </c>
      <c r="B60" s="3" t="s">
        <v>199</v>
      </c>
      <c r="C60" s="3" t="s">
        <v>75</v>
      </c>
      <c r="D60" s="3" t="s">
        <v>75</v>
      </c>
      <c r="E60" s="6" t="s">
        <v>259</v>
      </c>
      <c r="F60" s="6" t="s">
        <v>275</v>
      </c>
      <c r="I60" s="4">
        <v>2495</v>
      </c>
      <c r="J60" s="4">
        <v>2833</v>
      </c>
      <c r="K60" s="4">
        <v>3203</v>
      </c>
      <c r="L60" s="4">
        <v>3108</v>
      </c>
      <c r="M60" s="4">
        <v>3072</v>
      </c>
      <c r="Q60" s="4">
        <v>3819</v>
      </c>
      <c r="R60" s="4">
        <v>4969</v>
      </c>
      <c r="S60" s="4">
        <v>6203</v>
      </c>
      <c r="T60" s="4">
        <v>7623</v>
      </c>
      <c r="U60" s="4">
        <v>9082</v>
      </c>
      <c r="V60" s="11">
        <v>11066</v>
      </c>
      <c r="W60" s="4">
        <v>11534</v>
      </c>
      <c r="X60" s="4">
        <v>12213</v>
      </c>
      <c r="Y60" s="4">
        <v>11502</v>
      </c>
      <c r="Z60" s="4">
        <v>10553</v>
      </c>
      <c r="AA60" s="5"/>
      <c r="AB60" s="5"/>
      <c r="AC60" s="4">
        <v>89</v>
      </c>
      <c r="AD60" s="4">
        <v>90</v>
      </c>
      <c r="AE60" s="4">
        <v>85</v>
      </c>
      <c r="AF60" s="4">
        <v>90</v>
      </c>
      <c r="AG60" s="4">
        <v>98</v>
      </c>
      <c r="AH60" s="12"/>
      <c r="AI60" s="5"/>
      <c r="AJ60" s="5"/>
      <c r="AK60" s="4">
        <v>90</v>
      </c>
      <c r="AL60" s="4">
        <v>73</v>
      </c>
      <c r="AM60" s="4">
        <v>65</v>
      </c>
      <c r="AN60" s="4">
        <v>56</v>
      </c>
      <c r="AO60" s="4">
        <v>49</v>
      </c>
      <c r="AP60" s="4">
        <v>43</v>
      </c>
      <c r="AQ60" s="4">
        <v>39</v>
      </c>
      <c r="AR60" s="4">
        <v>40</v>
      </c>
      <c r="AS60" s="11">
        <v>52</v>
      </c>
      <c r="AT60" s="11">
        <v>59</v>
      </c>
      <c r="AX60" s="4">
        <v>13.5470941883768</v>
      </c>
      <c r="AY60" s="4">
        <v>13.0603600423579</v>
      </c>
      <c r="AZ60" s="4">
        <v>-2.9659694036840398</v>
      </c>
      <c r="BA60" s="4">
        <v>-1.15830115830116</v>
      </c>
      <c r="BF60" s="4">
        <v>30.1125949201362</v>
      </c>
      <c r="BG60" s="4">
        <v>24.833970617830499</v>
      </c>
      <c r="BH60" s="4">
        <v>22.892148960180599</v>
      </c>
      <c r="BI60" s="4">
        <v>19.139446412173701</v>
      </c>
      <c r="BJ60" s="4">
        <v>21.845408500330322</v>
      </c>
      <c r="BK60" s="4">
        <v>4.2291704319537216</v>
      </c>
      <c r="BL60" s="4">
        <v>5.8869429512744986</v>
      </c>
      <c r="BM60" s="14">
        <v>-5.8216654384672051</v>
      </c>
      <c r="BN60" s="14">
        <v>-8.2507390019127094</v>
      </c>
    </row>
    <row r="61" spans="1:66">
      <c r="A61" s="5">
        <v>60</v>
      </c>
      <c r="B61" s="3" t="s">
        <v>206</v>
      </c>
      <c r="C61" s="3" t="s">
        <v>62</v>
      </c>
      <c r="D61" s="3" t="s">
        <v>62</v>
      </c>
      <c r="E61" s="4" t="s">
        <v>244</v>
      </c>
      <c r="F61" s="4" t="s">
        <v>263</v>
      </c>
      <c r="U61" s="4">
        <v>4251</v>
      </c>
      <c r="V61" s="11">
        <v>4839</v>
      </c>
      <c r="W61" s="4">
        <v>5408</v>
      </c>
      <c r="X61" s="4">
        <v>6621</v>
      </c>
      <c r="Y61" s="4">
        <v>7604</v>
      </c>
      <c r="Z61" s="4">
        <v>10514</v>
      </c>
      <c r="AA61" s="5"/>
      <c r="AB61" s="5"/>
      <c r="AC61" s="5"/>
      <c r="AD61" s="5"/>
      <c r="AE61" s="5"/>
      <c r="AF61" s="5"/>
      <c r="AG61" s="5"/>
      <c r="AH61" s="12"/>
      <c r="AI61" s="5"/>
      <c r="AJ61" s="5"/>
      <c r="AK61" s="5"/>
      <c r="AL61" s="5"/>
      <c r="AM61" s="5"/>
      <c r="AN61" s="5"/>
      <c r="AO61" s="4">
        <v>97</v>
      </c>
      <c r="AP61" s="4">
        <v>90</v>
      </c>
      <c r="AQ61" s="4">
        <v>80</v>
      </c>
      <c r="AR61" s="4">
        <v>73</v>
      </c>
      <c r="AS61" s="11">
        <v>72</v>
      </c>
      <c r="AT61" s="11">
        <v>60</v>
      </c>
      <c r="BJ61" s="4">
        <v>13.832039520112914</v>
      </c>
      <c r="BK61" s="4">
        <v>11.75862781566439</v>
      </c>
      <c r="BL61" s="4">
        <v>22.429733727810653</v>
      </c>
      <c r="BM61" s="14">
        <v>14.846699894275783</v>
      </c>
      <c r="BN61" s="14">
        <v>38.269331930562856</v>
      </c>
    </row>
    <row r="62" spans="1:66">
      <c r="A62" s="5">
        <v>61</v>
      </c>
      <c r="B62" s="3" t="s">
        <v>222</v>
      </c>
      <c r="C62" s="3" t="s">
        <v>50</v>
      </c>
      <c r="D62" s="3" t="s">
        <v>51</v>
      </c>
      <c r="E62" s="7" t="s">
        <v>255</v>
      </c>
      <c r="F62" s="4" t="s">
        <v>264</v>
      </c>
      <c r="G62" s="4">
        <v>1029</v>
      </c>
      <c r="J62" s="4">
        <v>7470</v>
      </c>
      <c r="K62" s="4">
        <v>7507</v>
      </c>
      <c r="L62" s="4">
        <v>7828</v>
      </c>
      <c r="M62" s="4">
        <v>7737</v>
      </c>
      <c r="N62" s="4">
        <v>7943</v>
      </c>
      <c r="O62" s="4">
        <v>7308</v>
      </c>
      <c r="P62" s="4">
        <v>7315</v>
      </c>
      <c r="Q62" s="4">
        <v>7900</v>
      </c>
      <c r="R62" s="4">
        <v>7534</v>
      </c>
      <c r="S62" s="4">
        <v>8503</v>
      </c>
      <c r="T62" s="4">
        <v>8672</v>
      </c>
      <c r="U62" s="4">
        <v>8553</v>
      </c>
      <c r="V62" s="11">
        <v>9415</v>
      </c>
      <c r="W62" s="4">
        <v>9982</v>
      </c>
      <c r="X62" s="4">
        <v>10132</v>
      </c>
      <c r="Y62" s="4">
        <v>10259</v>
      </c>
      <c r="Z62" s="4">
        <v>10512</v>
      </c>
      <c r="AA62" s="4">
        <v>98</v>
      </c>
      <c r="AB62" s="5"/>
      <c r="AC62" s="5"/>
      <c r="AD62" s="4">
        <v>39</v>
      </c>
      <c r="AE62" s="4">
        <v>45</v>
      </c>
      <c r="AF62" s="4">
        <v>44</v>
      </c>
      <c r="AG62" s="4">
        <v>43</v>
      </c>
      <c r="AH62" s="11">
        <v>48</v>
      </c>
      <c r="AI62" s="4">
        <v>47</v>
      </c>
      <c r="AJ62" s="4">
        <v>49</v>
      </c>
      <c r="AK62" s="4">
        <v>46</v>
      </c>
      <c r="AL62" s="4">
        <v>51</v>
      </c>
      <c r="AM62" s="4">
        <v>45</v>
      </c>
      <c r="AN62" s="4">
        <v>49</v>
      </c>
      <c r="AO62" s="4">
        <v>53</v>
      </c>
      <c r="AP62" s="4">
        <v>52</v>
      </c>
      <c r="AQ62" s="4">
        <v>50</v>
      </c>
      <c r="AR62" s="4">
        <v>56</v>
      </c>
      <c r="AS62" s="11">
        <v>58</v>
      </c>
      <c r="AT62" s="11">
        <v>61</v>
      </c>
      <c r="AY62" s="4">
        <v>0.49531459170013598</v>
      </c>
      <c r="AZ62" s="4">
        <v>4.2760090582123302</v>
      </c>
      <c r="BA62" s="4">
        <v>-1.1624936126724501</v>
      </c>
      <c r="BB62" s="4">
        <v>2.6625306966524498</v>
      </c>
      <c r="BC62" s="4">
        <v>-7.9944605312854096</v>
      </c>
      <c r="BD62" s="4">
        <v>9.5785440613016498E-2</v>
      </c>
      <c r="BE62" s="4">
        <v>7.9972658920027397</v>
      </c>
      <c r="BF62" s="4">
        <v>-4.6329113924050596</v>
      </c>
      <c r="BG62" s="4">
        <v>12.8616936554287</v>
      </c>
      <c r="BH62" s="4">
        <v>1.98753381159591</v>
      </c>
      <c r="BI62" s="4">
        <v>-1.3722324723247199</v>
      </c>
      <c r="BJ62" s="4">
        <v>10.078335087103941</v>
      </c>
      <c r="BK62" s="4">
        <v>6.0223048327137541</v>
      </c>
      <c r="BL62" s="4">
        <v>1.5027048687637823</v>
      </c>
      <c r="BM62" s="14">
        <v>1.2534544018949934</v>
      </c>
      <c r="BN62" s="14">
        <v>2.4661273028560249</v>
      </c>
    </row>
    <row r="63" spans="1:66">
      <c r="A63" s="5">
        <v>62</v>
      </c>
      <c r="B63" s="3" t="s">
        <v>115</v>
      </c>
      <c r="C63" s="3" t="s">
        <v>53</v>
      </c>
      <c r="D63" s="3" t="s">
        <v>100</v>
      </c>
      <c r="E63" s="7" t="s">
        <v>256</v>
      </c>
      <c r="F63" s="4" t="s">
        <v>264</v>
      </c>
      <c r="H63" s="4">
        <v>4054</v>
      </c>
      <c r="I63" s="4">
        <v>4237</v>
      </c>
      <c r="J63" s="4">
        <v>4488</v>
      </c>
      <c r="K63" s="4">
        <v>4513</v>
      </c>
      <c r="L63" s="4">
        <v>4638</v>
      </c>
      <c r="M63" s="4">
        <v>5019</v>
      </c>
      <c r="N63" s="4">
        <v>5408</v>
      </c>
      <c r="O63" s="4">
        <v>5960</v>
      </c>
      <c r="P63" s="4">
        <v>6363</v>
      </c>
      <c r="Q63" s="4">
        <v>6936</v>
      </c>
      <c r="R63" s="4">
        <v>7498</v>
      </c>
      <c r="S63" s="4">
        <v>7968</v>
      </c>
      <c r="T63" s="4">
        <v>8205</v>
      </c>
      <c r="U63" s="4">
        <v>8632</v>
      </c>
      <c r="V63" s="11">
        <v>9197</v>
      </c>
      <c r="W63" s="4">
        <v>9322</v>
      </c>
      <c r="X63" s="4">
        <v>9533</v>
      </c>
      <c r="Y63" s="4">
        <v>9915</v>
      </c>
      <c r="Z63" s="4">
        <v>10340</v>
      </c>
      <c r="AA63" s="5"/>
      <c r="AB63" s="4">
        <v>66</v>
      </c>
      <c r="AC63" s="4">
        <v>62</v>
      </c>
      <c r="AD63" s="4">
        <v>63</v>
      </c>
      <c r="AE63" s="4">
        <v>67</v>
      </c>
      <c r="AF63" s="4">
        <v>67</v>
      </c>
      <c r="AG63" s="4">
        <v>67</v>
      </c>
      <c r="AH63" s="11">
        <v>66</v>
      </c>
      <c r="AI63" s="4">
        <v>60</v>
      </c>
      <c r="AJ63" s="4">
        <v>58</v>
      </c>
      <c r="AK63" s="4">
        <v>52</v>
      </c>
      <c r="AL63" s="4">
        <v>52</v>
      </c>
      <c r="AM63" s="4">
        <v>49</v>
      </c>
      <c r="AN63" s="4">
        <v>51</v>
      </c>
      <c r="AO63" s="4">
        <v>51</v>
      </c>
      <c r="AP63" s="4">
        <v>55</v>
      </c>
      <c r="AQ63" s="4">
        <v>54</v>
      </c>
      <c r="AR63" s="4">
        <v>58</v>
      </c>
      <c r="AS63" s="11">
        <v>59</v>
      </c>
      <c r="AT63" s="11">
        <v>62</v>
      </c>
      <c r="AW63" s="4">
        <v>4.5140601874691599</v>
      </c>
      <c r="AX63" s="4">
        <v>5.9240028321925902</v>
      </c>
      <c r="AY63" s="4">
        <v>0.55704099821747299</v>
      </c>
      <c r="AZ63" s="4">
        <v>2.7697762020828698</v>
      </c>
      <c r="BA63" s="4">
        <v>8.2147477360931394</v>
      </c>
      <c r="BB63" s="4">
        <v>7.7505479179119403</v>
      </c>
      <c r="BC63" s="4">
        <v>10.207100591715999</v>
      </c>
      <c r="BD63" s="4">
        <v>6.7617449664429499</v>
      </c>
      <c r="BE63" s="4">
        <v>9.0051862329090007</v>
      </c>
      <c r="BF63" s="4">
        <v>8.1026528258362198</v>
      </c>
      <c r="BG63" s="4">
        <v>6.2683382235262801</v>
      </c>
      <c r="BH63" s="4">
        <v>2.9743975903614501</v>
      </c>
      <c r="BI63" s="4">
        <v>5.2041438147471002</v>
      </c>
      <c r="BJ63" s="4">
        <v>6.5454124189064045</v>
      </c>
      <c r="BK63" s="4">
        <v>1.3591388496248857</v>
      </c>
      <c r="BL63" s="4">
        <v>2.2634627762282866</v>
      </c>
      <c r="BM63" s="14">
        <v>4.0071331165425272</v>
      </c>
      <c r="BN63" s="14">
        <v>4.2864346949067045</v>
      </c>
    </row>
    <row r="64" spans="1:66">
      <c r="A64" s="5">
        <v>63</v>
      </c>
      <c r="B64" s="3" t="s">
        <v>196</v>
      </c>
      <c r="C64" s="3" t="s">
        <v>53</v>
      </c>
      <c r="D64" s="3" t="s">
        <v>100</v>
      </c>
      <c r="E64" s="7" t="s">
        <v>249</v>
      </c>
      <c r="F64" s="4" t="s">
        <v>264</v>
      </c>
      <c r="H64" s="4">
        <v>4430</v>
      </c>
      <c r="I64" s="4">
        <v>4460</v>
      </c>
      <c r="J64" s="4">
        <v>4529</v>
      </c>
      <c r="K64" s="4">
        <v>4744</v>
      </c>
      <c r="L64" s="4">
        <v>4932</v>
      </c>
      <c r="M64" s="4">
        <v>5314</v>
      </c>
      <c r="N64" s="4">
        <v>5592</v>
      </c>
      <c r="O64" s="4">
        <v>6319</v>
      </c>
      <c r="P64" s="4">
        <v>6548</v>
      </c>
      <c r="Q64" s="4">
        <v>6613</v>
      </c>
      <c r="R64" s="4">
        <v>6916</v>
      </c>
      <c r="S64" s="4">
        <v>7527</v>
      </c>
      <c r="T64" s="4">
        <v>8000</v>
      </c>
      <c r="U64" s="4">
        <v>8588</v>
      </c>
      <c r="V64" s="11">
        <v>8708</v>
      </c>
      <c r="W64" s="4">
        <v>8728</v>
      </c>
      <c r="X64" s="4">
        <v>8938</v>
      </c>
      <c r="Y64" s="4">
        <v>9534</v>
      </c>
      <c r="Z64" s="4">
        <v>10252</v>
      </c>
      <c r="AA64" s="5"/>
      <c r="AB64" s="4">
        <v>61</v>
      </c>
      <c r="AC64" s="4">
        <v>60</v>
      </c>
      <c r="AD64" s="4">
        <v>62</v>
      </c>
      <c r="AE64" s="4">
        <v>66</v>
      </c>
      <c r="AF64" s="4">
        <v>63</v>
      </c>
      <c r="AG64" s="4">
        <v>63</v>
      </c>
      <c r="AH64" s="11">
        <v>63</v>
      </c>
      <c r="AI64" s="4">
        <v>58</v>
      </c>
      <c r="AJ64" s="4">
        <v>57</v>
      </c>
      <c r="AK64" s="4">
        <v>55</v>
      </c>
      <c r="AL64" s="4">
        <v>57</v>
      </c>
      <c r="AM64" s="4">
        <v>56</v>
      </c>
      <c r="AN64" s="4">
        <v>54</v>
      </c>
      <c r="AO64" s="4">
        <v>52</v>
      </c>
      <c r="AP64" s="4">
        <v>56</v>
      </c>
      <c r="AQ64" s="4">
        <v>59</v>
      </c>
      <c r="AR64" s="4">
        <v>62</v>
      </c>
      <c r="AS64" s="11">
        <v>60</v>
      </c>
      <c r="AT64" s="11">
        <v>63</v>
      </c>
      <c r="AW64" s="4">
        <v>0.67720090293452695</v>
      </c>
      <c r="AX64" s="4">
        <v>1.54708520179372</v>
      </c>
      <c r="AY64" s="4">
        <v>4.7471848090086199</v>
      </c>
      <c r="AZ64" s="4">
        <v>3.9629005059022</v>
      </c>
      <c r="BA64" s="4">
        <v>7.7453365774533802</v>
      </c>
      <c r="BB64" s="4">
        <v>5.2314640572073801</v>
      </c>
      <c r="BC64" s="4">
        <v>13.000715307582301</v>
      </c>
      <c r="BD64" s="4">
        <v>3.6239911378382699</v>
      </c>
      <c r="BE64" s="4">
        <v>0.99266951740990494</v>
      </c>
      <c r="BF64" s="4">
        <v>4.58188416754877</v>
      </c>
      <c r="BG64" s="4">
        <v>8.8345864661654208</v>
      </c>
      <c r="BH64" s="4">
        <v>6.2840441078782998</v>
      </c>
      <c r="BI64" s="4">
        <v>7.3499999999999899</v>
      </c>
      <c r="BJ64" s="4">
        <v>1.3972985561248263</v>
      </c>
      <c r="BK64" s="4">
        <v>0.22967386311438798</v>
      </c>
      <c r="BL64" s="4">
        <v>2.4060494958753509</v>
      </c>
      <c r="BM64" s="14">
        <v>6.6681584247035186</v>
      </c>
      <c r="BN64" s="14">
        <v>7.5309418921753801</v>
      </c>
    </row>
    <row r="65" spans="1:66">
      <c r="A65" s="5">
        <v>64</v>
      </c>
      <c r="B65" s="3" t="s">
        <v>151</v>
      </c>
      <c r="C65" s="3" t="s">
        <v>62</v>
      </c>
      <c r="D65" s="3" t="s">
        <v>62</v>
      </c>
      <c r="E65" s="4" t="s">
        <v>248</v>
      </c>
      <c r="F65" s="4" t="s">
        <v>264</v>
      </c>
      <c r="I65" s="4">
        <v>7565</v>
      </c>
      <c r="J65" s="4">
        <v>8671</v>
      </c>
      <c r="K65" s="4">
        <v>10429</v>
      </c>
      <c r="L65" s="4">
        <v>11622</v>
      </c>
      <c r="M65" s="4">
        <v>13563</v>
      </c>
      <c r="N65" s="4">
        <v>13143</v>
      </c>
      <c r="O65" s="4">
        <v>10510</v>
      </c>
      <c r="P65" s="4">
        <v>11561</v>
      </c>
      <c r="Q65" s="4">
        <v>11792</v>
      </c>
      <c r="R65" s="4">
        <v>11378</v>
      </c>
      <c r="S65" s="4">
        <v>12183</v>
      </c>
      <c r="T65" s="4">
        <v>13142</v>
      </c>
      <c r="U65" s="4">
        <v>11656</v>
      </c>
      <c r="V65" s="11">
        <v>10458</v>
      </c>
      <c r="W65" s="4">
        <v>10534</v>
      </c>
      <c r="X65" s="4">
        <v>11208</v>
      </c>
      <c r="Y65" s="4">
        <v>11816</v>
      </c>
      <c r="Z65" s="4">
        <v>10118</v>
      </c>
      <c r="AA65" s="5"/>
      <c r="AB65" s="5"/>
      <c r="AC65" s="4">
        <v>37</v>
      </c>
      <c r="AD65" s="4">
        <v>33</v>
      </c>
      <c r="AE65" s="4">
        <v>29</v>
      </c>
      <c r="AF65" s="4">
        <v>28</v>
      </c>
      <c r="AG65" s="4">
        <v>23</v>
      </c>
      <c r="AH65" s="11">
        <v>27</v>
      </c>
      <c r="AI65" s="4">
        <v>32</v>
      </c>
      <c r="AJ65" s="4">
        <v>32</v>
      </c>
      <c r="AK65" s="4">
        <v>32</v>
      </c>
      <c r="AL65" s="4">
        <v>33</v>
      </c>
      <c r="AM65" s="4">
        <v>32</v>
      </c>
      <c r="AN65" s="4">
        <v>33</v>
      </c>
      <c r="AO65" s="4">
        <v>37</v>
      </c>
      <c r="AP65" s="4">
        <v>47</v>
      </c>
      <c r="AQ65" s="4">
        <v>47</v>
      </c>
      <c r="AR65" s="4">
        <v>46</v>
      </c>
      <c r="AS65" s="11">
        <v>47</v>
      </c>
      <c r="AT65" s="11">
        <v>64</v>
      </c>
      <c r="AX65" s="4">
        <v>14.619960343688</v>
      </c>
      <c r="AY65" s="4">
        <v>20.274478145542599</v>
      </c>
      <c r="AZ65" s="4">
        <v>11.4392559209896</v>
      </c>
      <c r="BA65" s="4">
        <v>16.701084150748599</v>
      </c>
      <c r="BB65" s="4">
        <v>-3.0966600309665999</v>
      </c>
      <c r="BC65" s="4">
        <v>-20.033477896979399</v>
      </c>
      <c r="BD65" s="4">
        <v>10</v>
      </c>
      <c r="BE65" s="4">
        <v>1.9980970504281701</v>
      </c>
      <c r="BF65" s="4">
        <v>-3.51085481682497</v>
      </c>
      <c r="BG65" s="4">
        <v>7.0750571277904601</v>
      </c>
      <c r="BH65" s="4">
        <v>7.87162439464828</v>
      </c>
      <c r="BI65" s="4">
        <v>-11.3072591690762</v>
      </c>
      <c r="BJ65" s="4">
        <v>-10.277968428277283</v>
      </c>
      <c r="BK65" s="4">
        <v>0.72671638936698812</v>
      </c>
      <c r="BL65" s="4">
        <v>6.3983292196696517</v>
      </c>
      <c r="BM65" s="14">
        <v>5.4246966452533796</v>
      </c>
      <c r="BN65" s="14">
        <v>-14.370345294515907</v>
      </c>
    </row>
    <row r="66" spans="1:66">
      <c r="A66" s="5">
        <v>65</v>
      </c>
      <c r="B66" s="3" t="s">
        <v>277</v>
      </c>
      <c r="C66" s="3" t="s">
        <v>69</v>
      </c>
      <c r="D66" s="3" t="s">
        <v>69</v>
      </c>
      <c r="E66" s="4" t="s">
        <v>244</v>
      </c>
      <c r="F66" s="4" t="s">
        <v>263</v>
      </c>
      <c r="V66" s="11">
        <v>10386</v>
      </c>
      <c r="W66" s="4">
        <v>9541</v>
      </c>
      <c r="X66" s="4">
        <v>10433</v>
      </c>
      <c r="Y66" s="4">
        <v>10891</v>
      </c>
      <c r="Z66" s="4">
        <v>9740</v>
      </c>
      <c r="AP66" s="4">
        <v>48</v>
      </c>
      <c r="AQ66" s="4">
        <v>53</v>
      </c>
      <c r="AR66" s="4">
        <v>54</v>
      </c>
      <c r="AS66" s="11">
        <v>54</v>
      </c>
      <c r="AT66" s="11">
        <v>65</v>
      </c>
      <c r="BK66" s="4">
        <v>-8.1359522434045868</v>
      </c>
      <c r="BL66" s="4">
        <v>9.3491248296824203</v>
      </c>
      <c r="BM66" s="14">
        <v>4.3899166107543408</v>
      </c>
      <c r="BN66" s="14">
        <v>-10.568359195666144</v>
      </c>
    </row>
    <row r="67" spans="1:66">
      <c r="A67" s="5">
        <v>66</v>
      </c>
      <c r="B67" s="3" t="s">
        <v>165</v>
      </c>
      <c r="C67" s="3" t="s">
        <v>53</v>
      </c>
      <c r="D67" s="3" t="s">
        <v>100</v>
      </c>
      <c r="E67" s="4" t="s">
        <v>244</v>
      </c>
      <c r="F67" s="4" t="s">
        <v>263</v>
      </c>
      <c r="G67" s="4">
        <v>7005</v>
      </c>
      <c r="H67" s="4">
        <v>7191</v>
      </c>
      <c r="I67" s="4">
        <v>7438</v>
      </c>
      <c r="J67" s="4">
        <v>8029</v>
      </c>
      <c r="K67" s="4">
        <v>8306</v>
      </c>
      <c r="L67" s="4">
        <v>8776</v>
      </c>
      <c r="M67" s="4">
        <v>9341</v>
      </c>
      <c r="N67" s="4">
        <v>9710</v>
      </c>
      <c r="O67" s="4">
        <v>10428</v>
      </c>
      <c r="P67" s="4">
        <v>11041</v>
      </c>
      <c r="Q67" s="4">
        <v>11372</v>
      </c>
      <c r="R67" s="4">
        <v>12068</v>
      </c>
      <c r="S67" s="4">
        <v>12987</v>
      </c>
      <c r="T67" s="4">
        <v>13442</v>
      </c>
      <c r="U67" s="4">
        <v>12637</v>
      </c>
      <c r="V67" s="11">
        <v>11711</v>
      </c>
      <c r="W67" s="4">
        <v>10972</v>
      </c>
      <c r="X67" s="4">
        <v>10634</v>
      </c>
      <c r="Y67" s="4">
        <v>10419</v>
      </c>
      <c r="Z67" s="4">
        <v>9547</v>
      </c>
      <c r="AA67" s="4">
        <v>39</v>
      </c>
      <c r="AB67" s="4">
        <v>40</v>
      </c>
      <c r="AC67" s="4">
        <v>38</v>
      </c>
      <c r="AD67" s="4">
        <v>36</v>
      </c>
      <c r="AE67" s="4">
        <v>39</v>
      </c>
      <c r="AF67" s="4">
        <v>40</v>
      </c>
      <c r="AG67" s="4">
        <v>40</v>
      </c>
      <c r="AH67" s="11">
        <v>39</v>
      </c>
      <c r="AI67" s="4">
        <v>34</v>
      </c>
      <c r="AJ67" s="4">
        <v>35</v>
      </c>
      <c r="AK67" s="4">
        <v>34</v>
      </c>
      <c r="AL67" s="4">
        <v>29</v>
      </c>
      <c r="AM67" s="4">
        <v>30</v>
      </c>
      <c r="AN67" s="4">
        <v>32</v>
      </c>
      <c r="AO67" s="4">
        <v>34</v>
      </c>
      <c r="AP67" s="4">
        <v>39</v>
      </c>
      <c r="AQ67" s="4">
        <v>43</v>
      </c>
      <c r="AR67" s="4">
        <v>53</v>
      </c>
      <c r="AS67" s="11">
        <v>57</v>
      </c>
      <c r="AT67" s="11">
        <v>66</v>
      </c>
      <c r="AV67" s="4">
        <v>2.65524625267666</v>
      </c>
      <c r="AW67" s="4">
        <v>3.4348491169517499</v>
      </c>
      <c r="AX67" s="4">
        <v>7.94568432374294</v>
      </c>
      <c r="AY67" s="4">
        <v>3.4499937725744201</v>
      </c>
      <c r="AZ67" s="4">
        <v>5.6585600770527398</v>
      </c>
      <c r="BA67" s="4">
        <v>6.4380127620784</v>
      </c>
      <c r="BB67" s="4">
        <v>3.9503265175034898</v>
      </c>
      <c r="BC67" s="4">
        <v>7.3944387229660098</v>
      </c>
      <c r="BD67" s="4">
        <v>5.8784042961258098</v>
      </c>
      <c r="BE67" s="4">
        <v>2.9979168553573099</v>
      </c>
      <c r="BF67" s="4">
        <v>6.12029546253956</v>
      </c>
      <c r="BG67" s="4">
        <v>7.6151806430228701</v>
      </c>
      <c r="BH67" s="4">
        <v>3.5035035035035</v>
      </c>
      <c r="BI67" s="4">
        <v>-5.9886921589049296</v>
      </c>
      <c r="BJ67" s="4">
        <v>-7.3276885336709618</v>
      </c>
      <c r="BK67" s="4">
        <v>-6.3103065493980033</v>
      </c>
      <c r="BL67" s="4">
        <v>-3.080568720379151</v>
      </c>
      <c r="BM67" s="14">
        <v>-2.0218168139928494</v>
      </c>
      <c r="BN67" s="14">
        <v>-8.3693252711392603</v>
      </c>
    </row>
    <row r="68" spans="1:66">
      <c r="A68" s="5">
        <v>67</v>
      </c>
      <c r="B68" s="3" t="s">
        <v>49</v>
      </c>
      <c r="C68" s="3" t="s">
        <v>50</v>
      </c>
      <c r="D68" s="3" t="s">
        <v>51</v>
      </c>
      <c r="E68" s="4" t="s">
        <v>244</v>
      </c>
      <c r="F68" s="4" t="s">
        <v>263</v>
      </c>
      <c r="H68" s="4">
        <v>1579</v>
      </c>
      <c r="P68" s="4">
        <v>3586</v>
      </c>
      <c r="Q68" s="4">
        <v>3945</v>
      </c>
      <c r="R68" s="4">
        <v>4656</v>
      </c>
      <c r="S68" s="4">
        <v>5413</v>
      </c>
      <c r="T68" s="4">
        <v>6177</v>
      </c>
      <c r="U68" s="4">
        <v>7243</v>
      </c>
      <c r="V68" s="11">
        <v>8199</v>
      </c>
      <c r="W68" s="4">
        <v>8947</v>
      </c>
      <c r="X68" s="4">
        <v>9104</v>
      </c>
      <c r="Y68" s="4">
        <v>9035</v>
      </c>
      <c r="Z68" s="4">
        <v>9409</v>
      </c>
      <c r="AA68" s="5"/>
      <c r="AB68" s="4">
        <v>99</v>
      </c>
      <c r="AC68" s="5"/>
      <c r="AD68" s="5"/>
      <c r="AE68" s="5"/>
      <c r="AF68" s="5"/>
      <c r="AG68" s="5"/>
      <c r="AH68" s="12"/>
      <c r="AI68" s="5"/>
      <c r="AJ68" s="4">
        <v>90</v>
      </c>
      <c r="AK68" s="4">
        <v>85</v>
      </c>
      <c r="AL68" s="4">
        <v>77</v>
      </c>
      <c r="AM68" s="4">
        <v>76</v>
      </c>
      <c r="AN68" s="4">
        <v>66</v>
      </c>
      <c r="AO68" s="4">
        <v>59</v>
      </c>
      <c r="AP68" s="4">
        <v>59</v>
      </c>
      <c r="AQ68" s="4">
        <v>58</v>
      </c>
      <c r="AR68" s="4">
        <v>60</v>
      </c>
      <c r="AS68" s="11">
        <v>64</v>
      </c>
      <c r="AT68" s="11">
        <v>67</v>
      </c>
      <c r="BE68" s="4">
        <v>10.011154489682101</v>
      </c>
      <c r="BF68" s="4">
        <v>18.022813688212899</v>
      </c>
      <c r="BG68" s="4">
        <v>16.258591065292102</v>
      </c>
      <c r="BH68" s="4">
        <v>14.1141695917236</v>
      </c>
      <c r="BI68" s="4">
        <v>17.2575683988991</v>
      </c>
      <c r="BJ68" s="4">
        <v>13.198950711031344</v>
      </c>
      <c r="BK68" s="4">
        <v>9.1230637882668617</v>
      </c>
      <c r="BL68" s="4">
        <v>1.7547781379233296</v>
      </c>
      <c r="BM68" s="14">
        <v>-0.75790861159930056</v>
      </c>
      <c r="BN68" s="14">
        <v>4.1394576646375247</v>
      </c>
    </row>
    <row r="69" spans="1:66">
      <c r="A69" s="5">
        <v>68</v>
      </c>
      <c r="B69" s="3" t="s">
        <v>111</v>
      </c>
      <c r="C69" s="3" t="s">
        <v>77</v>
      </c>
      <c r="D69" s="3" t="s">
        <v>78</v>
      </c>
      <c r="E69" s="4" t="s">
        <v>244</v>
      </c>
      <c r="F69" s="4" t="s">
        <v>263</v>
      </c>
      <c r="G69" s="4">
        <v>4572</v>
      </c>
      <c r="H69" s="4">
        <v>4602</v>
      </c>
      <c r="I69" s="4">
        <v>4686</v>
      </c>
      <c r="J69" s="4">
        <v>4929</v>
      </c>
      <c r="K69" s="4">
        <v>5186</v>
      </c>
      <c r="L69" s="4">
        <v>5633</v>
      </c>
      <c r="M69" s="4">
        <v>6025</v>
      </c>
      <c r="N69" s="4">
        <v>6437</v>
      </c>
      <c r="O69" s="4">
        <v>6550</v>
      </c>
      <c r="P69" s="4">
        <v>6919</v>
      </c>
      <c r="Q69" s="4">
        <v>7127</v>
      </c>
      <c r="R69" s="4">
        <v>7643</v>
      </c>
      <c r="S69" s="4">
        <v>7833</v>
      </c>
      <c r="T69" s="4">
        <v>8215</v>
      </c>
      <c r="U69" s="4">
        <v>8464</v>
      </c>
      <c r="V69" s="11">
        <v>8413</v>
      </c>
      <c r="W69" s="4">
        <v>8325</v>
      </c>
      <c r="X69" s="4">
        <v>8659</v>
      </c>
      <c r="Y69" s="4">
        <v>8824</v>
      </c>
      <c r="Z69" s="4">
        <v>9345</v>
      </c>
      <c r="AA69" s="4">
        <v>56</v>
      </c>
      <c r="AB69" s="4">
        <v>59</v>
      </c>
      <c r="AC69" s="4">
        <v>56</v>
      </c>
      <c r="AD69" s="4">
        <v>56</v>
      </c>
      <c r="AE69" s="4">
        <v>60</v>
      </c>
      <c r="AF69" s="4">
        <v>58</v>
      </c>
      <c r="AG69" s="4">
        <v>57</v>
      </c>
      <c r="AH69" s="11">
        <v>57</v>
      </c>
      <c r="AI69" s="4">
        <v>52</v>
      </c>
      <c r="AJ69" s="4">
        <v>51</v>
      </c>
      <c r="AK69" s="4">
        <v>51</v>
      </c>
      <c r="AL69" s="4">
        <v>47</v>
      </c>
      <c r="AM69" s="4">
        <v>50</v>
      </c>
      <c r="AN69" s="4">
        <v>50</v>
      </c>
      <c r="AO69" s="4">
        <v>55</v>
      </c>
      <c r="AP69" s="4">
        <v>57</v>
      </c>
      <c r="AQ69" s="4">
        <v>62</v>
      </c>
      <c r="AR69" s="4">
        <v>64</v>
      </c>
      <c r="AS69" s="11">
        <v>66</v>
      </c>
      <c r="AT69" s="11">
        <v>68</v>
      </c>
      <c r="AV69" s="4">
        <v>0.65616797900263102</v>
      </c>
      <c r="AW69" s="4">
        <v>1.8252933507170801</v>
      </c>
      <c r="AX69" s="4">
        <v>5.1856594110115202</v>
      </c>
      <c r="AY69" s="4">
        <v>5.2140393588963301</v>
      </c>
      <c r="AZ69" s="4">
        <v>8.6193598148862396</v>
      </c>
      <c r="BA69" s="4">
        <v>6.9589916563110199</v>
      </c>
      <c r="BB69" s="4">
        <v>6.8381742738589102</v>
      </c>
      <c r="BC69" s="4">
        <v>1.75547615348766</v>
      </c>
      <c r="BD69" s="4">
        <v>5.6335877862595503</v>
      </c>
      <c r="BE69" s="4">
        <v>3.0062147709206499</v>
      </c>
      <c r="BF69" s="4">
        <v>7.2400729619756001</v>
      </c>
      <c r="BG69" s="4">
        <v>2.4859348423393901</v>
      </c>
      <c r="BH69" s="4">
        <v>4.8768032682241804</v>
      </c>
      <c r="BI69" s="4">
        <v>3.0310407790626899</v>
      </c>
      <c r="BJ69" s="4">
        <v>-0.60255198487713102</v>
      </c>
      <c r="BK69" s="4">
        <v>-1.0460002377273292</v>
      </c>
      <c r="BL69" s="4">
        <v>4.0120120120120228</v>
      </c>
      <c r="BM69" s="14">
        <v>1.9055318166069979</v>
      </c>
      <c r="BN69" s="14">
        <v>5.9043517679057134</v>
      </c>
    </row>
    <row r="70" spans="1:66">
      <c r="A70" s="5">
        <v>69</v>
      </c>
      <c r="B70" s="3" t="s">
        <v>192</v>
      </c>
      <c r="C70" s="3" t="s">
        <v>62</v>
      </c>
      <c r="D70" s="3" t="s">
        <v>62</v>
      </c>
      <c r="E70" s="4" t="s">
        <v>244</v>
      </c>
      <c r="F70" s="4" t="s">
        <v>263</v>
      </c>
      <c r="H70" s="4">
        <v>11205</v>
      </c>
      <c r="I70" s="4">
        <v>10691</v>
      </c>
      <c r="J70" s="4">
        <v>11498</v>
      </c>
      <c r="K70" s="4">
        <v>9777</v>
      </c>
      <c r="L70" s="4">
        <v>9762</v>
      </c>
      <c r="M70" s="4">
        <v>10340</v>
      </c>
      <c r="N70" s="4">
        <v>8696</v>
      </c>
      <c r="O70" s="4">
        <v>6399</v>
      </c>
      <c r="P70" s="4">
        <v>6911</v>
      </c>
      <c r="Q70" s="4">
        <v>6634</v>
      </c>
      <c r="R70" s="4">
        <v>7218</v>
      </c>
      <c r="S70" s="4">
        <v>5724</v>
      </c>
      <c r="T70" s="4">
        <v>6334</v>
      </c>
      <c r="U70" s="4">
        <v>7083</v>
      </c>
      <c r="V70" s="11">
        <v>7200</v>
      </c>
      <c r="W70" s="4">
        <v>8205</v>
      </c>
      <c r="X70" s="4">
        <v>8802</v>
      </c>
      <c r="Y70" s="4">
        <v>8185</v>
      </c>
      <c r="Z70" s="4">
        <v>8865</v>
      </c>
      <c r="AA70" s="5"/>
      <c r="AB70" s="4">
        <v>26</v>
      </c>
      <c r="AC70" s="4">
        <v>26</v>
      </c>
      <c r="AD70" s="4">
        <v>27</v>
      </c>
      <c r="AE70" s="4">
        <v>33</v>
      </c>
      <c r="AF70" s="4">
        <v>36</v>
      </c>
      <c r="AG70" s="4">
        <v>37</v>
      </c>
      <c r="AH70" s="11">
        <v>42</v>
      </c>
      <c r="AI70" s="4">
        <v>57</v>
      </c>
      <c r="AJ70" s="4">
        <v>52</v>
      </c>
      <c r="AK70" s="4">
        <v>54</v>
      </c>
      <c r="AL70" s="4">
        <v>54</v>
      </c>
      <c r="AM70" s="4">
        <v>71</v>
      </c>
      <c r="AN70" s="4">
        <v>63</v>
      </c>
      <c r="AO70" s="4">
        <v>60</v>
      </c>
      <c r="AP70" s="4">
        <v>65</v>
      </c>
      <c r="AQ70" s="4">
        <v>63</v>
      </c>
      <c r="AR70" s="4">
        <v>63</v>
      </c>
      <c r="AS70" s="11">
        <v>69</v>
      </c>
      <c r="AT70" s="11">
        <v>69</v>
      </c>
      <c r="AW70" s="4">
        <v>-4.5872378402498901</v>
      </c>
      <c r="AX70" s="4">
        <v>7.54840520063604</v>
      </c>
      <c r="AY70" s="4">
        <v>-14.967820490520101</v>
      </c>
      <c r="AZ70" s="4">
        <v>-0.153421294875733</v>
      </c>
      <c r="BA70" s="4">
        <v>5.9209178447039399</v>
      </c>
      <c r="BB70" s="4">
        <v>-15.899419729207001</v>
      </c>
      <c r="BC70" s="4">
        <v>-26.414443422263101</v>
      </c>
      <c r="BD70" s="4">
        <v>8.00125019534301</v>
      </c>
      <c r="BE70" s="4">
        <v>-4.00810302416438</v>
      </c>
      <c r="BF70" s="4">
        <v>8.8031353632800808</v>
      </c>
      <c r="BG70" s="4">
        <v>-20.698254364089799</v>
      </c>
      <c r="BH70" s="4">
        <v>10.6568832983927</v>
      </c>
      <c r="BI70" s="4">
        <v>11.8250710451531</v>
      </c>
      <c r="BJ70" s="4">
        <v>1.6518424396442244</v>
      </c>
      <c r="BK70" s="4">
        <v>13.958333333333339</v>
      </c>
      <c r="BL70" s="4">
        <v>7.2760511882998147</v>
      </c>
      <c r="BM70" s="14">
        <v>-7.0097705067030169</v>
      </c>
      <c r="BN70" s="14">
        <v>8.307880268784352</v>
      </c>
    </row>
    <row r="71" spans="1:66">
      <c r="A71" s="5">
        <v>70</v>
      </c>
      <c r="B71" s="3" t="s">
        <v>282</v>
      </c>
      <c r="C71" s="3" t="s">
        <v>65</v>
      </c>
      <c r="D71" s="3" t="s">
        <v>65</v>
      </c>
      <c r="E71" s="4" t="s">
        <v>244</v>
      </c>
      <c r="F71" s="4" t="s">
        <v>263</v>
      </c>
      <c r="X71" s="4">
        <v>5176</v>
      </c>
      <c r="Y71" s="4">
        <v>5516</v>
      </c>
      <c r="Z71" s="4">
        <v>8389</v>
      </c>
      <c r="AR71" s="4">
        <v>92</v>
      </c>
      <c r="AS71" s="11">
        <v>92</v>
      </c>
      <c r="AT71" s="11">
        <v>70</v>
      </c>
      <c r="BM71" s="14">
        <v>6.5687789799072638</v>
      </c>
      <c r="BN71" s="14">
        <v>52.084844089920225</v>
      </c>
    </row>
    <row r="72" spans="1:66">
      <c r="A72" s="5">
        <v>71</v>
      </c>
      <c r="B72" s="3" t="s">
        <v>101</v>
      </c>
      <c r="C72" s="3" t="s">
        <v>69</v>
      </c>
      <c r="D72" s="3" t="s">
        <v>69</v>
      </c>
      <c r="E72" s="6" t="s">
        <v>259</v>
      </c>
      <c r="F72" s="6" t="s">
        <v>275</v>
      </c>
      <c r="G72" s="4">
        <v>6580</v>
      </c>
      <c r="H72" s="4">
        <v>6721</v>
      </c>
      <c r="I72" s="4">
        <v>7192</v>
      </c>
      <c r="J72" s="4">
        <v>8055</v>
      </c>
      <c r="K72" s="4">
        <v>9044</v>
      </c>
      <c r="L72" s="4">
        <v>9968</v>
      </c>
      <c r="M72" s="4">
        <v>10581</v>
      </c>
      <c r="N72" s="4">
        <v>10876</v>
      </c>
      <c r="O72" s="4">
        <v>10441</v>
      </c>
      <c r="P72" s="4">
        <v>11485</v>
      </c>
      <c r="Q72" s="4">
        <v>11715</v>
      </c>
      <c r="R72" s="4">
        <v>12029</v>
      </c>
      <c r="S72" s="4">
        <v>10989</v>
      </c>
      <c r="T72" s="4">
        <v>11702</v>
      </c>
      <c r="U72" s="4">
        <v>11278</v>
      </c>
      <c r="V72" s="11">
        <v>11081</v>
      </c>
      <c r="W72" s="4">
        <v>9788</v>
      </c>
      <c r="X72" s="4">
        <v>10380</v>
      </c>
      <c r="Y72" s="4">
        <v>9482</v>
      </c>
      <c r="Z72" s="4">
        <v>8057</v>
      </c>
      <c r="AA72" s="4">
        <v>41</v>
      </c>
      <c r="AB72" s="4">
        <v>43</v>
      </c>
      <c r="AC72" s="4">
        <v>39</v>
      </c>
      <c r="AD72" s="4">
        <v>35</v>
      </c>
      <c r="AE72" s="4">
        <v>35</v>
      </c>
      <c r="AF72" s="4">
        <v>35</v>
      </c>
      <c r="AG72" s="4">
        <v>36</v>
      </c>
      <c r="AH72" s="11">
        <v>36</v>
      </c>
      <c r="AI72" s="4">
        <v>33</v>
      </c>
      <c r="AJ72" s="4">
        <v>33</v>
      </c>
      <c r="AK72" s="4">
        <v>33</v>
      </c>
      <c r="AL72" s="4">
        <v>30</v>
      </c>
      <c r="AM72" s="4">
        <v>35</v>
      </c>
      <c r="AN72" s="4">
        <v>37</v>
      </c>
      <c r="AO72" s="4">
        <v>40</v>
      </c>
      <c r="AP72" s="4">
        <v>42</v>
      </c>
      <c r="AQ72" s="4">
        <v>52</v>
      </c>
      <c r="AR72" s="4">
        <v>55</v>
      </c>
      <c r="AS72" s="11">
        <v>61</v>
      </c>
      <c r="AT72" s="11">
        <v>71</v>
      </c>
      <c r="AV72" s="4">
        <v>2.1428571428571401</v>
      </c>
      <c r="AW72" s="4">
        <v>7.0078857312899903</v>
      </c>
      <c r="AX72" s="4">
        <v>11.9994438264739</v>
      </c>
      <c r="AY72" s="4">
        <v>12.278088144009899</v>
      </c>
      <c r="AZ72" s="4">
        <v>10.216718266253899</v>
      </c>
      <c r="BA72" s="4">
        <v>6.1496789727126799</v>
      </c>
      <c r="BB72" s="4">
        <v>2.7880162555524102</v>
      </c>
      <c r="BC72" s="4">
        <v>-3.9996322177271</v>
      </c>
      <c r="BD72" s="4">
        <v>9.9990422373335903</v>
      </c>
      <c r="BE72" s="4">
        <v>2.00261210274271</v>
      </c>
      <c r="BF72" s="4">
        <v>2.6803243704652102</v>
      </c>
      <c r="BG72" s="4">
        <v>-8.6457727159364808</v>
      </c>
      <c r="BH72" s="4">
        <v>6.48830648830649</v>
      </c>
      <c r="BI72" s="4">
        <v>-3.6233122543155001</v>
      </c>
      <c r="BJ72" s="4">
        <v>-1.7467636105692463</v>
      </c>
      <c r="BK72" s="4">
        <v>-11.668621965526583</v>
      </c>
      <c r="BL72" s="4">
        <v>6.0482223130363666</v>
      </c>
      <c r="BM72" s="14">
        <v>-8.6512524084778377</v>
      </c>
      <c r="BN72" s="14">
        <v>-15.028475005273146</v>
      </c>
    </row>
    <row r="73" spans="1:66">
      <c r="A73" s="5">
        <v>72</v>
      </c>
      <c r="B73" s="3" t="s">
        <v>174</v>
      </c>
      <c r="C73" s="3" t="s">
        <v>50</v>
      </c>
      <c r="D73" s="3" t="s">
        <v>82</v>
      </c>
      <c r="E73" s="7" t="s">
        <v>258</v>
      </c>
      <c r="F73" s="4" t="s">
        <v>264</v>
      </c>
      <c r="U73" s="4">
        <v>5362</v>
      </c>
      <c r="V73" s="11">
        <v>6691</v>
      </c>
      <c r="W73" s="4">
        <v>7024</v>
      </c>
      <c r="X73" s="4">
        <v>6533</v>
      </c>
      <c r="Y73" s="4">
        <v>6884</v>
      </c>
      <c r="Z73" s="4">
        <v>7535</v>
      </c>
      <c r="AA73" s="5"/>
      <c r="AB73" s="5"/>
      <c r="AC73" s="5"/>
      <c r="AD73" s="5"/>
      <c r="AE73" s="5"/>
      <c r="AF73" s="5"/>
      <c r="AG73" s="5"/>
      <c r="AH73" s="12"/>
      <c r="AI73" s="5"/>
      <c r="AJ73" s="5"/>
      <c r="AK73" s="5"/>
      <c r="AL73" s="5"/>
      <c r="AM73" s="5"/>
      <c r="AN73" s="5"/>
      <c r="AO73" s="4">
        <v>82</v>
      </c>
      <c r="AP73" s="4">
        <v>67</v>
      </c>
      <c r="AQ73" s="4">
        <v>67</v>
      </c>
      <c r="AR73" s="4">
        <v>74</v>
      </c>
      <c r="AS73" s="11">
        <v>75</v>
      </c>
      <c r="AT73" s="11">
        <v>72</v>
      </c>
      <c r="BJ73" s="4">
        <v>24.785527788138761</v>
      </c>
      <c r="BK73" s="4">
        <v>4.9768345538783398</v>
      </c>
      <c r="BL73" s="4">
        <v>-6.9903189066059195</v>
      </c>
      <c r="BM73" s="14">
        <v>5.3727230981172491</v>
      </c>
      <c r="BN73" s="14">
        <v>9.4567112144102303</v>
      </c>
    </row>
    <row r="74" spans="1:66">
      <c r="A74" s="5">
        <v>73</v>
      </c>
      <c r="B74" s="3" t="s">
        <v>103</v>
      </c>
      <c r="C74" s="3" t="s">
        <v>71</v>
      </c>
      <c r="D74" s="3" t="s">
        <v>71</v>
      </c>
      <c r="E74" s="7" t="s">
        <v>249</v>
      </c>
      <c r="F74" s="4" t="s">
        <v>264</v>
      </c>
      <c r="J74" s="4">
        <v>2749</v>
      </c>
      <c r="K74" s="4">
        <v>3050</v>
      </c>
      <c r="L74" s="4">
        <v>3360</v>
      </c>
      <c r="M74" s="4">
        <v>3852</v>
      </c>
      <c r="N74" s="4">
        <v>4236</v>
      </c>
      <c r="O74" s="4">
        <v>3968</v>
      </c>
      <c r="P74" s="4">
        <v>4052</v>
      </c>
      <c r="Q74" s="4">
        <v>4781</v>
      </c>
      <c r="R74" s="4">
        <v>5495</v>
      </c>
      <c r="S74" s="4">
        <v>6897</v>
      </c>
      <c r="T74" s="4">
        <v>7449</v>
      </c>
      <c r="U74" s="4">
        <v>7924</v>
      </c>
      <c r="V74" s="11">
        <v>7738</v>
      </c>
      <c r="W74" s="4">
        <v>7547</v>
      </c>
      <c r="X74" s="4">
        <v>7646</v>
      </c>
      <c r="Y74" s="4">
        <v>8192</v>
      </c>
      <c r="Z74" s="4">
        <v>7494</v>
      </c>
      <c r="AA74" s="5"/>
      <c r="AB74" s="5"/>
      <c r="AC74" s="5"/>
      <c r="AD74" s="4">
        <v>91</v>
      </c>
      <c r="AE74" s="4">
        <v>89</v>
      </c>
      <c r="AF74" s="4">
        <v>86</v>
      </c>
      <c r="AG74" s="4">
        <v>83</v>
      </c>
      <c r="AH74" s="11">
        <v>79</v>
      </c>
      <c r="AI74" s="4">
        <v>77</v>
      </c>
      <c r="AJ74" s="4">
        <v>77</v>
      </c>
      <c r="AK74" s="4">
        <v>70</v>
      </c>
      <c r="AL74" s="4">
        <v>68</v>
      </c>
      <c r="AM74" s="4">
        <v>60</v>
      </c>
      <c r="AN74" s="4">
        <v>58</v>
      </c>
      <c r="AO74" s="4">
        <v>57</v>
      </c>
      <c r="AP74" s="4">
        <v>62</v>
      </c>
      <c r="AQ74" s="4">
        <v>65</v>
      </c>
      <c r="AR74" s="4">
        <v>67</v>
      </c>
      <c r="AS74" s="11">
        <v>68</v>
      </c>
      <c r="AT74" s="11">
        <v>73</v>
      </c>
      <c r="AY74" s="4">
        <v>10.949436158603101</v>
      </c>
      <c r="AZ74" s="4">
        <v>10.163934426229501</v>
      </c>
      <c r="BA74" s="4">
        <v>14.6428571428571</v>
      </c>
      <c r="BB74" s="4">
        <v>9.9688473520249197</v>
      </c>
      <c r="BC74" s="4">
        <v>-6.3267233238904597</v>
      </c>
      <c r="BD74" s="4">
        <v>2.1169354838709702</v>
      </c>
      <c r="BE74" s="4">
        <v>17.9911154985192</v>
      </c>
      <c r="BF74" s="4">
        <v>14.9341142020498</v>
      </c>
      <c r="BG74" s="4">
        <v>25.514103730664299</v>
      </c>
      <c r="BH74" s="4">
        <v>8.0034797738146999</v>
      </c>
      <c r="BI74" s="4">
        <v>6.3766948583702501</v>
      </c>
      <c r="BJ74" s="4">
        <v>-2.3472993437657741</v>
      </c>
      <c r="BK74" s="4">
        <v>-2.4683380718531933</v>
      </c>
      <c r="BL74" s="4">
        <v>1.311779515039091</v>
      </c>
      <c r="BM74" s="14">
        <v>7.1409887522887683</v>
      </c>
      <c r="BN74" s="14">
        <v>-8.5205078125</v>
      </c>
    </row>
    <row r="75" spans="1:66">
      <c r="A75" s="5">
        <v>74</v>
      </c>
      <c r="B75" s="3" t="s">
        <v>219</v>
      </c>
      <c r="C75" s="3" t="s">
        <v>62</v>
      </c>
      <c r="D75" s="3" t="s">
        <v>62</v>
      </c>
      <c r="E75" s="7" t="s">
        <v>251</v>
      </c>
      <c r="F75" s="4" t="s">
        <v>264</v>
      </c>
      <c r="P75" s="4">
        <v>4846</v>
      </c>
      <c r="Q75" s="4">
        <v>5088</v>
      </c>
      <c r="R75" s="4">
        <v>4771</v>
      </c>
      <c r="S75" s="4">
        <v>4660</v>
      </c>
      <c r="T75" s="4">
        <v>5382</v>
      </c>
      <c r="U75" s="4">
        <v>6097</v>
      </c>
      <c r="V75" s="11">
        <v>6223</v>
      </c>
      <c r="W75" s="4">
        <v>6702</v>
      </c>
      <c r="X75" s="4">
        <v>7547</v>
      </c>
      <c r="Y75" s="4">
        <v>8521</v>
      </c>
      <c r="Z75" s="4">
        <v>7474</v>
      </c>
      <c r="AA75" s="5"/>
      <c r="AB75" s="5"/>
      <c r="AC75" s="5"/>
      <c r="AD75" s="5"/>
      <c r="AE75" s="5"/>
      <c r="AF75" s="5"/>
      <c r="AG75" s="5"/>
      <c r="AH75" s="12"/>
      <c r="AI75" s="5"/>
      <c r="AJ75" s="4">
        <v>68</v>
      </c>
      <c r="AK75" s="4">
        <v>68</v>
      </c>
      <c r="AL75" s="4">
        <v>76</v>
      </c>
      <c r="AM75" s="4">
        <v>84</v>
      </c>
      <c r="AN75" s="4">
        <v>75</v>
      </c>
      <c r="AO75" s="4">
        <v>70</v>
      </c>
      <c r="AP75" s="4">
        <v>70</v>
      </c>
      <c r="AQ75" s="4">
        <v>68</v>
      </c>
      <c r="AR75" s="4">
        <v>69</v>
      </c>
      <c r="AS75" s="11">
        <v>67</v>
      </c>
      <c r="AT75" s="11">
        <v>74</v>
      </c>
      <c r="BE75" s="4">
        <v>4.99380932728024</v>
      </c>
      <c r="BF75" s="4">
        <v>-6.2303459119496898</v>
      </c>
      <c r="BG75" s="4">
        <v>-2.32655627750996</v>
      </c>
      <c r="BH75" s="4">
        <v>15.4935622317597</v>
      </c>
      <c r="BI75" s="4">
        <v>13.285024154589401</v>
      </c>
      <c r="BJ75" s="4">
        <v>2.0665901262916231</v>
      </c>
      <c r="BK75" s="4">
        <v>7.6972521291981399</v>
      </c>
      <c r="BL75" s="4">
        <v>12.60817666368248</v>
      </c>
      <c r="BM75" s="14">
        <v>12.905790380283566</v>
      </c>
      <c r="BN75" s="14">
        <v>-12.287290224152091</v>
      </c>
    </row>
    <row r="76" spans="1:66">
      <c r="A76" s="5">
        <v>75</v>
      </c>
      <c r="B76" s="3" t="s">
        <v>127</v>
      </c>
      <c r="C76" s="3" t="s">
        <v>50</v>
      </c>
      <c r="D76" s="3" t="s">
        <v>118</v>
      </c>
      <c r="E76" s="4" t="s">
        <v>244</v>
      </c>
      <c r="F76" s="4" t="s">
        <v>263</v>
      </c>
      <c r="G76" s="4">
        <v>1885</v>
      </c>
      <c r="H76" s="4">
        <v>1919</v>
      </c>
      <c r="I76" s="4">
        <v>2032</v>
      </c>
      <c r="N76" s="4">
        <v>3359</v>
      </c>
      <c r="T76" s="4">
        <v>4414</v>
      </c>
      <c r="U76" s="4">
        <v>5130</v>
      </c>
      <c r="V76" s="11">
        <v>5579</v>
      </c>
      <c r="W76" s="4">
        <v>6255</v>
      </c>
      <c r="X76" s="4">
        <v>6890</v>
      </c>
      <c r="Y76" s="4">
        <v>6998</v>
      </c>
      <c r="Z76" s="4">
        <v>7367</v>
      </c>
      <c r="AA76" s="4">
        <v>86</v>
      </c>
      <c r="AB76" s="4">
        <v>96</v>
      </c>
      <c r="AC76" s="4">
        <v>96</v>
      </c>
      <c r="AD76" s="5"/>
      <c r="AE76" s="5"/>
      <c r="AF76" s="5"/>
      <c r="AG76" s="5"/>
      <c r="AH76" s="11">
        <v>99</v>
      </c>
      <c r="AI76" s="5"/>
      <c r="AJ76" s="5"/>
      <c r="AK76" s="5"/>
      <c r="AL76" s="5"/>
      <c r="AM76" s="5"/>
      <c r="AN76" s="4">
        <v>92</v>
      </c>
      <c r="AO76" s="4">
        <v>86</v>
      </c>
      <c r="AP76" s="4">
        <v>79</v>
      </c>
      <c r="AQ76" s="4">
        <v>72</v>
      </c>
      <c r="AR76" s="4">
        <v>72</v>
      </c>
      <c r="AS76" s="11">
        <v>73</v>
      </c>
      <c r="AT76" s="11">
        <v>75</v>
      </c>
      <c r="AV76" s="4">
        <v>1.80371352785147</v>
      </c>
      <c r="AW76" s="4">
        <v>5.8884835852006203</v>
      </c>
      <c r="BI76" s="4">
        <v>16.221114635251499</v>
      </c>
      <c r="BJ76" s="4">
        <v>8.7524366471734893</v>
      </c>
      <c r="BK76" s="4">
        <v>12.116866822011119</v>
      </c>
      <c r="BL76" s="4">
        <v>10.151878497202249</v>
      </c>
      <c r="BM76" s="14">
        <v>1.5674891146589154</v>
      </c>
      <c r="BN76" s="14">
        <v>5.2729351243212319</v>
      </c>
    </row>
    <row r="77" spans="1:66">
      <c r="A77" s="5">
        <v>76</v>
      </c>
      <c r="B77" s="3" t="s">
        <v>198</v>
      </c>
      <c r="C77" s="3" t="s">
        <v>69</v>
      </c>
      <c r="D77" s="3" t="s">
        <v>69</v>
      </c>
      <c r="E77" s="6" t="s">
        <v>259</v>
      </c>
      <c r="F77" s="6" t="s">
        <v>275</v>
      </c>
      <c r="G77" s="4">
        <v>9460</v>
      </c>
      <c r="H77" s="4">
        <v>9219</v>
      </c>
      <c r="I77" s="4">
        <v>8190</v>
      </c>
      <c r="J77" s="4">
        <v>6479</v>
      </c>
      <c r="K77" s="4">
        <v>6470</v>
      </c>
      <c r="L77" s="4">
        <v>6559</v>
      </c>
      <c r="M77" s="4">
        <v>7730</v>
      </c>
      <c r="N77" s="4">
        <v>8772</v>
      </c>
      <c r="O77" s="4">
        <v>9210</v>
      </c>
      <c r="P77" s="4">
        <v>8990</v>
      </c>
      <c r="Q77" s="4">
        <v>7731</v>
      </c>
      <c r="R77" s="4">
        <v>7082</v>
      </c>
      <c r="S77" s="4">
        <v>6086</v>
      </c>
      <c r="T77" s="4">
        <v>4103</v>
      </c>
      <c r="X77" s="4">
        <v>4696</v>
      </c>
      <c r="Y77" s="4">
        <v>5550</v>
      </c>
      <c r="Z77" s="4">
        <v>7296</v>
      </c>
      <c r="AA77" s="4">
        <v>29</v>
      </c>
      <c r="AB77" s="4">
        <v>32</v>
      </c>
      <c r="AC77" s="4">
        <v>32</v>
      </c>
      <c r="AD77" s="4">
        <v>46</v>
      </c>
      <c r="AE77" s="4">
        <v>50</v>
      </c>
      <c r="AF77" s="4">
        <v>51</v>
      </c>
      <c r="AG77" s="4">
        <v>44</v>
      </c>
      <c r="AH77" s="11">
        <v>40</v>
      </c>
      <c r="AI77" s="4">
        <v>39</v>
      </c>
      <c r="AJ77" s="4">
        <v>38</v>
      </c>
      <c r="AK77" s="4">
        <v>48</v>
      </c>
      <c r="AL77" s="4">
        <v>56</v>
      </c>
      <c r="AM77" s="4">
        <v>67</v>
      </c>
      <c r="AN77" s="4">
        <v>100</v>
      </c>
      <c r="AO77" s="5"/>
      <c r="AP77" s="5"/>
      <c r="AQ77" s="5"/>
      <c r="AR77" s="5">
        <v>99</v>
      </c>
      <c r="AS77" s="12">
        <v>89</v>
      </c>
      <c r="AT77" s="12">
        <v>76</v>
      </c>
      <c r="AU77" s="12"/>
      <c r="AV77" s="4">
        <v>-2.5475687103593998</v>
      </c>
      <c r="AW77" s="4">
        <v>-11.1617312072893</v>
      </c>
      <c r="AX77" s="4">
        <v>-20.891330891330899</v>
      </c>
      <c r="AY77" s="4">
        <v>-0.138910325667541</v>
      </c>
      <c r="AZ77" s="4">
        <v>1.3755795981452901</v>
      </c>
      <c r="BA77" s="4">
        <v>17.8533313005031</v>
      </c>
      <c r="BB77" s="4">
        <v>13.4799482535576</v>
      </c>
      <c r="BC77" s="4">
        <v>4.9931600547195698</v>
      </c>
      <c r="BD77" s="4">
        <v>-2.3887079261672102</v>
      </c>
      <c r="BE77" s="4">
        <v>-14.0044493882091</v>
      </c>
      <c r="BF77" s="4">
        <v>-8.3947742853447203</v>
      </c>
      <c r="BG77" s="4">
        <v>-14.0638237785936</v>
      </c>
      <c r="BH77" s="4">
        <v>-32.582977325008201</v>
      </c>
      <c r="BM77" s="14">
        <v>18.185689948892669</v>
      </c>
      <c r="BN77" s="14">
        <v>31.459459459459449</v>
      </c>
    </row>
    <row r="78" spans="1:66">
      <c r="A78" s="5">
        <v>77</v>
      </c>
      <c r="B78" s="3" t="s">
        <v>147</v>
      </c>
      <c r="C78" s="3" t="s">
        <v>69</v>
      </c>
      <c r="D78" s="3" t="s">
        <v>69</v>
      </c>
      <c r="E78" s="4" t="s">
        <v>244</v>
      </c>
      <c r="F78" s="4" t="s">
        <v>263</v>
      </c>
      <c r="G78" s="4">
        <v>17983</v>
      </c>
      <c r="H78" s="4">
        <v>16776</v>
      </c>
      <c r="I78" s="4">
        <v>19860</v>
      </c>
      <c r="J78" s="4">
        <v>20978</v>
      </c>
      <c r="K78" s="4">
        <v>18866</v>
      </c>
      <c r="L78" s="4">
        <v>20458</v>
      </c>
      <c r="M78" s="4">
        <v>22197</v>
      </c>
      <c r="N78" s="4">
        <v>23509</v>
      </c>
      <c r="O78" s="4">
        <v>24096</v>
      </c>
      <c r="P78" s="4">
        <v>26867</v>
      </c>
      <c r="Q78" s="4">
        <v>28479</v>
      </c>
      <c r="R78" s="4">
        <v>26087</v>
      </c>
      <c r="S78" s="4">
        <v>25843</v>
      </c>
      <c r="T78" s="4">
        <v>23758</v>
      </c>
      <c r="U78" s="4">
        <v>23056</v>
      </c>
      <c r="V78" s="11">
        <v>11027</v>
      </c>
      <c r="W78" s="4">
        <v>8951</v>
      </c>
      <c r="X78" s="4">
        <v>8157</v>
      </c>
      <c r="Y78" s="4">
        <v>7909</v>
      </c>
      <c r="Z78" s="4">
        <v>6654</v>
      </c>
      <c r="AA78" s="4">
        <v>15</v>
      </c>
      <c r="AB78" s="4">
        <v>14</v>
      </c>
      <c r="AC78" s="4">
        <v>12</v>
      </c>
      <c r="AD78" s="4">
        <v>12</v>
      </c>
      <c r="AE78" s="4">
        <v>13</v>
      </c>
      <c r="AF78" s="4">
        <v>13</v>
      </c>
      <c r="AG78" s="4">
        <v>12</v>
      </c>
      <c r="AH78" s="11">
        <v>12</v>
      </c>
      <c r="AI78" s="4">
        <v>11</v>
      </c>
      <c r="AJ78" s="4">
        <v>10</v>
      </c>
      <c r="AK78" s="4">
        <v>10</v>
      </c>
      <c r="AL78" s="4">
        <v>15</v>
      </c>
      <c r="AM78" s="4">
        <v>15</v>
      </c>
      <c r="AN78" s="4">
        <v>17</v>
      </c>
      <c r="AO78" s="4">
        <v>18</v>
      </c>
      <c r="AP78" s="4">
        <v>44</v>
      </c>
      <c r="AQ78" s="4">
        <v>57</v>
      </c>
      <c r="AR78" s="4">
        <v>65</v>
      </c>
      <c r="AS78" s="11">
        <v>71</v>
      </c>
      <c r="AT78" s="11">
        <v>77</v>
      </c>
      <c r="AV78" s="4">
        <v>-6.7118945670911403</v>
      </c>
      <c r="AW78" s="4">
        <v>18.383404864091599</v>
      </c>
      <c r="AX78" s="4">
        <v>5.6294058408862</v>
      </c>
      <c r="AY78" s="4">
        <v>-10.0676899609114</v>
      </c>
      <c r="AZ78" s="4">
        <v>8.4384607229937494</v>
      </c>
      <c r="BA78" s="4">
        <v>8.5003421644344499</v>
      </c>
      <c r="BB78" s="4">
        <v>5.9107086543226597</v>
      </c>
      <c r="BC78" s="4">
        <v>2.4969160746947998</v>
      </c>
      <c r="BD78" s="4">
        <v>11.499833997344</v>
      </c>
      <c r="BE78" s="4">
        <v>5.9999255592362299</v>
      </c>
      <c r="BF78" s="4">
        <v>-8.39917131921767</v>
      </c>
      <c r="BG78" s="4">
        <v>-0.93533177444704596</v>
      </c>
      <c r="BH78" s="4">
        <v>-8.0679487675579509</v>
      </c>
      <c r="BI78" s="4">
        <v>-2.95479417459382</v>
      </c>
      <c r="BJ78" s="4">
        <v>-52.172970159611374</v>
      </c>
      <c r="BK78" s="4">
        <v>-18.826516731658661</v>
      </c>
      <c r="BL78" s="4">
        <v>-8.8705172606412646</v>
      </c>
      <c r="BM78" s="14">
        <v>-3.0403334559274242</v>
      </c>
      <c r="BN78" s="14">
        <v>-15.867998482741186</v>
      </c>
    </row>
    <row r="79" spans="1:66">
      <c r="A79" s="5">
        <v>78</v>
      </c>
      <c r="B79" s="3" t="s">
        <v>113</v>
      </c>
      <c r="C79" s="3" t="s">
        <v>53</v>
      </c>
      <c r="D79" s="3" t="s">
        <v>54</v>
      </c>
      <c r="E79" s="4" t="s">
        <v>246</v>
      </c>
      <c r="F79" s="4" t="s">
        <v>263</v>
      </c>
      <c r="P79" s="4">
        <v>3847</v>
      </c>
      <c r="Q79" s="4">
        <v>3924</v>
      </c>
      <c r="R79" s="4">
        <v>4061</v>
      </c>
      <c r="S79" s="4">
        <v>4276</v>
      </c>
      <c r="T79" s="4">
        <v>4387</v>
      </c>
      <c r="U79" s="4">
        <v>4456</v>
      </c>
      <c r="V79" s="11">
        <v>4509</v>
      </c>
      <c r="W79" s="4">
        <v>4776</v>
      </c>
      <c r="X79" s="4">
        <v>5517</v>
      </c>
      <c r="Y79" s="4">
        <v>6369</v>
      </c>
      <c r="Z79" s="4">
        <v>6563</v>
      </c>
      <c r="AA79" s="5"/>
      <c r="AB79" s="5"/>
      <c r="AC79" s="5"/>
      <c r="AD79" s="5"/>
      <c r="AE79" s="5"/>
      <c r="AF79" s="5"/>
      <c r="AG79" s="5"/>
      <c r="AH79" s="12"/>
      <c r="AI79" s="5"/>
      <c r="AJ79" s="4">
        <v>85</v>
      </c>
      <c r="AK79" s="4">
        <v>86</v>
      </c>
      <c r="AL79" s="4">
        <v>89</v>
      </c>
      <c r="AM79" s="4">
        <v>93</v>
      </c>
      <c r="AN79" s="4">
        <v>93</v>
      </c>
      <c r="AO79" s="4">
        <v>93</v>
      </c>
      <c r="AP79" s="4">
        <v>93</v>
      </c>
      <c r="AQ79" s="4">
        <v>93</v>
      </c>
      <c r="AR79" s="4">
        <v>85</v>
      </c>
      <c r="AS79" s="11">
        <v>79</v>
      </c>
      <c r="AT79" s="11">
        <v>78</v>
      </c>
      <c r="BE79" s="4">
        <v>2.0015596568755001</v>
      </c>
      <c r="BF79" s="4">
        <v>3.4913353720693201</v>
      </c>
      <c r="BG79" s="4">
        <v>5.2942624969219301</v>
      </c>
      <c r="BH79" s="4">
        <v>2.5958840037418098</v>
      </c>
      <c r="BI79" s="4">
        <v>1.5728288124002801</v>
      </c>
      <c r="BJ79" s="4">
        <v>1.1894075403949822</v>
      </c>
      <c r="BK79" s="4">
        <v>5.9214903526280782</v>
      </c>
      <c r="BL79" s="4">
        <v>15.515075376884413</v>
      </c>
      <c r="BM79" s="14">
        <v>15.443175638934203</v>
      </c>
      <c r="BN79" s="14">
        <v>3.0460040822735124</v>
      </c>
    </row>
    <row r="80" spans="1:66">
      <c r="A80" s="5">
        <v>79</v>
      </c>
      <c r="B80" s="3" t="s">
        <v>128</v>
      </c>
      <c r="C80" s="3" t="s">
        <v>75</v>
      </c>
      <c r="D80" s="3" t="s">
        <v>75</v>
      </c>
      <c r="E80" s="7" t="s">
        <v>253</v>
      </c>
      <c r="F80" s="4" t="s">
        <v>264</v>
      </c>
      <c r="N80" s="4">
        <v>3527</v>
      </c>
      <c r="O80" s="4">
        <v>3527</v>
      </c>
      <c r="P80" s="4">
        <v>3562</v>
      </c>
      <c r="Q80" s="4">
        <v>3591</v>
      </c>
      <c r="R80" s="4">
        <v>3770</v>
      </c>
      <c r="S80" s="4">
        <v>4013</v>
      </c>
      <c r="W80" s="4">
        <v>4876</v>
      </c>
      <c r="X80" s="4">
        <v>5760</v>
      </c>
      <c r="Y80" s="4">
        <v>6458</v>
      </c>
      <c r="Z80" s="4">
        <v>6379</v>
      </c>
      <c r="AA80" s="5"/>
      <c r="AB80" s="5"/>
      <c r="AC80" s="5"/>
      <c r="AD80" s="5"/>
      <c r="AE80" s="5"/>
      <c r="AF80" s="5"/>
      <c r="AG80" s="5"/>
      <c r="AH80" s="11">
        <v>93</v>
      </c>
      <c r="AI80" s="4">
        <v>88</v>
      </c>
      <c r="AJ80" s="4">
        <v>91</v>
      </c>
      <c r="AK80" s="4">
        <v>99</v>
      </c>
      <c r="AL80" s="4">
        <v>99</v>
      </c>
      <c r="AM80" s="4">
        <v>98</v>
      </c>
      <c r="AN80" s="5"/>
      <c r="AO80" s="5"/>
      <c r="AP80" s="5"/>
      <c r="AQ80" s="5">
        <v>88</v>
      </c>
      <c r="AR80" s="5">
        <v>80</v>
      </c>
      <c r="AS80" s="12">
        <v>77</v>
      </c>
      <c r="AT80" s="12">
        <v>79</v>
      </c>
      <c r="AU80" s="12"/>
      <c r="BC80" s="4">
        <v>0</v>
      </c>
      <c r="BD80" s="4">
        <v>0.992344768925424</v>
      </c>
      <c r="BE80" s="4">
        <v>0.81414935429533497</v>
      </c>
      <c r="BF80" s="4">
        <v>4.9846839320523602</v>
      </c>
      <c r="BG80" s="4">
        <v>6.4456233421750699</v>
      </c>
      <c r="BL80" s="4">
        <v>18.129614438063978</v>
      </c>
      <c r="BM80" s="14">
        <v>12.118055555555562</v>
      </c>
      <c r="BN80" s="14">
        <v>-1.2232889439454886</v>
      </c>
    </row>
    <row r="81" spans="1:66">
      <c r="A81" s="5">
        <v>80</v>
      </c>
      <c r="B81" s="3" t="s">
        <v>153</v>
      </c>
      <c r="C81" s="3" t="s">
        <v>69</v>
      </c>
      <c r="D81" s="3" t="s">
        <v>69</v>
      </c>
      <c r="E81" s="7" t="s">
        <v>262</v>
      </c>
      <c r="F81" s="6" t="s">
        <v>275</v>
      </c>
      <c r="T81" s="4">
        <v>4313</v>
      </c>
      <c r="U81" s="4">
        <v>4952</v>
      </c>
      <c r="V81" s="11">
        <v>5835</v>
      </c>
      <c r="W81" s="4">
        <v>6676</v>
      </c>
      <c r="X81" s="4">
        <v>7578</v>
      </c>
      <c r="Y81" s="4">
        <v>6887</v>
      </c>
      <c r="Z81" s="4">
        <v>6301</v>
      </c>
      <c r="AA81" s="5"/>
      <c r="AB81" s="5"/>
      <c r="AC81" s="5"/>
      <c r="AD81" s="5"/>
      <c r="AE81" s="5"/>
      <c r="AF81" s="5"/>
      <c r="AG81" s="5"/>
      <c r="AH81" s="12"/>
      <c r="AI81" s="5"/>
      <c r="AJ81" s="5"/>
      <c r="AK81" s="5"/>
      <c r="AL81" s="5"/>
      <c r="AM81" s="5"/>
      <c r="AN81" s="4">
        <v>94</v>
      </c>
      <c r="AO81" s="4">
        <v>88</v>
      </c>
      <c r="AP81" s="4">
        <v>72</v>
      </c>
      <c r="AQ81" s="4">
        <v>70</v>
      </c>
      <c r="AR81" s="4">
        <v>68</v>
      </c>
      <c r="AS81" s="11">
        <v>74</v>
      </c>
      <c r="AT81" s="11">
        <v>80</v>
      </c>
      <c r="BI81" s="4">
        <v>14.8156735450962</v>
      </c>
      <c r="BJ81" s="4">
        <v>17.831179321486278</v>
      </c>
      <c r="BK81" s="4">
        <v>14.413024850042856</v>
      </c>
      <c r="BL81" s="4">
        <v>13.511084481725577</v>
      </c>
      <c r="BM81" s="14">
        <v>-9.1185009237265806</v>
      </c>
      <c r="BN81" s="14">
        <v>-8.5087846667634697</v>
      </c>
    </row>
    <row r="82" spans="1:66">
      <c r="A82" s="5">
        <v>81</v>
      </c>
      <c r="B82" s="3" t="s">
        <v>117</v>
      </c>
      <c r="C82" s="3" t="s">
        <v>50</v>
      </c>
      <c r="D82" s="3" t="s">
        <v>118</v>
      </c>
      <c r="E82" s="4" t="s">
        <v>244</v>
      </c>
      <c r="F82" s="4" t="s">
        <v>263</v>
      </c>
      <c r="T82" s="4">
        <v>5084</v>
      </c>
      <c r="U82" s="4">
        <v>5391</v>
      </c>
      <c r="V82" s="11">
        <v>5708</v>
      </c>
      <c r="W82" s="4">
        <v>5715</v>
      </c>
      <c r="X82" s="4">
        <v>5881</v>
      </c>
      <c r="Y82" s="4">
        <v>5987</v>
      </c>
      <c r="Z82" s="4">
        <v>6289</v>
      </c>
      <c r="AA82" s="5"/>
      <c r="AB82" s="5"/>
      <c r="AC82" s="5"/>
      <c r="AD82" s="5"/>
      <c r="AE82" s="5"/>
      <c r="AF82" s="5"/>
      <c r="AG82" s="5"/>
      <c r="AH82" s="12"/>
      <c r="AI82" s="5"/>
      <c r="AJ82" s="5"/>
      <c r="AK82" s="5"/>
      <c r="AL82" s="5"/>
      <c r="AM82" s="5"/>
      <c r="AN82" s="4">
        <v>81</v>
      </c>
      <c r="AO82" s="4">
        <v>80</v>
      </c>
      <c r="AP82" s="4">
        <v>77</v>
      </c>
      <c r="AQ82" s="4">
        <v>76</v>
      </c>
      <c r="AR82" s="4">
        <v>79</v>
      </c>
      <c r="AS82" s="11">
        <v>83</v>
      </c>
      <c r="AT82" s="11">
        <v>81</v>
      </c>
      <c r="BI82" s="4">
        <v>6.03855232100707</v>
      </c>
      <c r="BJ82" s="4">
        <v>5.880170654795025</v>
      </c>
      <c r="BK82" s="4">
        <v>0.12263489838821862</v>
      </c>
      <c r="BL82" s="4">
        <v>2.904636920384962</v>
      </c>
      <c r="BM82" s="14">
        <v>1.8024145553477311</v>
      </c>
      <c r="BN82" s="14">
        <v>5.0442625688992715</v>
      </c>
    </row>
    <row r="83" spans="1:66">
      <c r="A83" s="5">
        <v>82</v>
      </c>
      <c r="B83" s="3" t="s">
        <v>160</v>
      </c>
      <c r="C83" s="3" t="s">
        <v>53</v>
      </c>
      <c r="D83" s="3" t="s">
        <v>54</v>
      </c>
      <c r="E83" s="4" t="s">
        <v>244</v>
      </c>
      <c r="F83" s="4" t="s">
        <v>263</v>
      </c>
      <c r="G83" s="4">
        <v>1583</v>
      </c>
      <c r="H83" s="4">
        <v>1580</v>
      </c>
      <c r="I83" s="4">
        <v>1612</v>
      </c>
      <c r="P83" s="4">
        <v>4036</v>
      </c>
      <c r="Q83" s="4">
        <v>4319</v>
      </c>
      <c r="R83" s="4">
        <v>4352</v>
      </c>
      <c r="S83" s="4">
        <v>4642</v>
      </c>
      <c r="T83" s="4">
        <v>4884</v>
      </c>
      <c r="U83" s="4">
        <v>5161</v>
      </c>
      <c r="V83" s="11">
        <v>5193</v>
      </c>
      <c r="W83" s="4">
        <v>5332</v>
      </c>
      <c r="X83" s="4">
        <v>5641</v>
      </c>
      <c r="Y83" s="4">
        <v>6347</v>
      </c>
      <c r="Z83" s="4">
        <v>6288</v>
      </c>
      <c r="AA83" s="4">
        <v>90</v>
      </c>
      <c r="AB83" s="4">
        <v>98</v>
      </c>
      <c r="AC83" s="4">
        <v>100</v>
      </c>
      <c r="AD83" s="5"/>
      <c r="AE83" s="5"/>
      <c r="AF83" s="5"/>
      <c r="AG83" s="5"/>
      <c r="AH83" s="12"/>
      <c r="AI83" s="5"/>
      <c r="AJ83" s="4">
        <v>78</v>
      </c>
      <c r="AK83" s="4">
        <v>78</v>
      </c>
      <c r="AL83" s="4">
        <v>81</v>
      </c>
      <c r="AM83" s="4">
        <v>86</v>
      </c>
      <c r="AN83" s="4">
        <v>85</v>
      </c>
      <c r="AO83" s="4">
        <v>84</v>
      </c>
      <c r="AP83" s="4">
        <v>85</v>
      </c>
      <c r="AQ83" s="4">
        <v>82</v>
      </c>
      <c r="AR83" s="4">
        <v>84</v>
      </c>
      <c r="AS83" s="11">
        <v>80</v>
      </c>
      <c r="AT83" s="11">
        <v>82</v>
      </c>
      <c r="AV83" s="4">
        <v>-0.1895135818067</v>
      </c>
      <c r="AW83" s="4">
        <v>2.0253164556962102</v>
      </c>
      <c r="BE83" s="4">
        <v>7.0118929633300198</v>
      </c>
      <c r="BF83" s="4">
        <v>0.76406575596201798</v>
      </c>
      <c r="BG83" s="4">
        <v>6.6636029411764701</v>
      </c>
      <c r="BH83" s="4">
        <v>5.2132701421800904</v>
      </c>
      <c r="BI83" s="4">
        <v>5.6715806715806698</v>
      </c>
      <c r="BJ83" s="4">
        <v>0.62003487696182802</v>
      </c>
      <c r="BK83" s="4">
        <v>2.6766801463508516</v>
      </c>
      <c r="BL83" s="4">
        <v>5.7951987996999188</v>
      </c>
      <c r="BM83" s="14">
        <v>12.515511434142891</v>
      </c>
      <c r="BN83" s="14">
        <v>-0.92957302662675101</v>
      </c>
    </row>
    <row r="84" spans="1:66">
      <c r="A84" s="5">
        <v>83</v>
      </c>
      <c r="B84" s="3" t="s">
        <v>278</v>
      </c>
      <c r="C84" s="3" t="s">
        <v>71</v>
      </c>
      <c r="D84" s="3" t="s">
        <v>71</v>
      </c>
      <c r="E84" s="7" t="s">
        <v>256</v>
      </c>
      <c r="F84" s="4" t="s">
        <v>264</v>
      </c>
      <c r="V84" s="11">
        <v>4909</v>
      </c>
      <c r="W84" s="4">
        <v>4587</v>
      </c>
      <c r="X84" s="4">
        <v>5223</v>
      </c>
      <c r="Y84" s="4">
        <v>6045</v>
      </c>
      <c r="Z84" s="4">
        <v>5988</v>
      </c>
      <c r="AP84" s="4">
        <v>89</v>
      </c>
      <c r="AQ84" s="4">
        <v>95</v>
      </c>
      <c r="AR84" s="4">
        <v>91</v>
      </c>
      <c r="AS84" s="11">
        <v>82</v>
      </c>
      <c r="AT84" s="11">
        <v>83</v>
      </c>
      <c r="BK84" s="4">
        <v>-6.5593807292727675</v>
      </c>
      <c r="BL84" s="4">
        <v>13.865271419228264</v>
      </c>
      <c r="BM84" s="14">
        <v>15.738081562320506</v>
      </c>
      <c r="BN84" s="14">
        <v>-0.94292803970222883</v>
      </c>
    </row>
    <row r="85" spans="1:66">
      <c r="A85" s="5">
        <v>84</v>
      </c>
      <c r="B85" s="3" t="s">
        <v>104</v>
      </c>
      <c r="C85" s="3" t="s">
        <v>50</v>
      </c>
      <c r="D85" s="3" t="s">
        <v>51</v>
      </c>
      <c r="E85" s="4" t="s">
        <v>244</v>
      </c>
      <c r="F85" s="4" t="s">
        <v>263</v>
      </c>
      <c r="H85" s="4">
        <v>3218</v>
      </c>
      <c r="I85" s="4">
        <v>3363</v>
      </c>
      <c r="J85" s="4">
        <v>3801</v>
      </c>
      <c r="K85" s="4">
        <v>4085</v>
      </c>
      <c r="L85" s="4">
        <v>4580</v>
      </c>
      <c r="M85" s="4">
        <v>5059</v>
      </c>
      <c r="N85" s="4">
        <v>5288</v>
      </c>
      <c r="O85" s="4">
        <v>5004</v>
      </c>
      <c r="P85" s="4">
        <v>4704</v>
      </c>
      <c r="Q85" s="4">
        <v>5598</v>
      </c>
      <c r="R85" s="4">
        <v>6306</v>
      </c>
      <c r="S85" s="4">
        <v>7125</v>
      </c>
      <c r="T85" s="4">
        <v>6812</v>
      </c>
      <c r="U85" s="4">
        <v>5976</v>
      </c>
      <c r="V85" s="11">
        <v>5425</v>
      </c>
      <c r="W85" s="4">
        <v>4868</v>
      </c>
      <c r="X85" s="4">
        <v>5730</v>
      </c>
      <c r="Y85" s="4">
        <v>6791</v>
      </c>
      <c r="Z85" s="4">
        <v>5855</v>
      </c>
      <c r="AA85" s="5"/>
      <c r="AB85" s="4">
        <v>79</v>
      </c>
      <c r="AC85" s="4">
        <v>75</v>
      </c>
      <c r="AD85" s="4">
        <v>68</v>
      </c>
      <c r="AE85" s="4">
        <v>70</v>
      </c>
      <c r="AF85" s="4">
        <v>68</v>
      </c>
      <c r="AG85" s="4">
        <v>66</v>
      </c>
      <c r="AH85" s="11">
        <v>68</v>
      </c>
      <c r="AI85" s="4">
        <v>66</v>
      </c>
      <c r="AJ85" s="4">
        <v>70</v>
      </c>
      <c r="AK85" s="4">
        <v>64</v>
      </c>
      <c r="AL85" s="4">
        <v>61</v>
      </c>
      <c r="AM85" s="4">
        <v>58</v>
      </c>
      <c r="AN85" s="4">
        <v>61</v>
      </c>
      <c r="AO85" s="4">
        <v>72</v>
      </c>
      <c r="AP85" s="4">
        <v>82</v>
      </c>
      <c r="AQ85" s="4">
        <v>89</v>
      </c>
      <c r="AR85" s="4">
        <v>82</v>
      </c>
      <c r="AS85" s="11">
        <v>76</v>
      </c>
      <c r="AT85" s="11">
        <v>84</v>
      </c>
      <c r="AW85" s="4">
        <v>4.5059042883778702</v>
      </c>
      <c r="AX85" s="4">
        <v>13.024085637823401</v>
      </c>
      <c r="AY85" s="4">
        <v>7.4717179689555397</v>
      </c>
      <c r="AZ85" s="4">
        <v>12.117503059975499</v>
      </c>
      <c r="BA85" s="4">
        <v>10.4585152838428</v>
      </c>
      <c r="BB85" s="4">
        <v>4.5265862818738798</v>
      </c>
      <c r="BC85" s="4">
        <v>-5.3706505295007503</v>
      </c>
      <c r="BD85" s="4">
        <v>-5.9952038369304503</v>
      </c>
      <c r="BE85" s="4">
        <v>19.005102040816301</v>
      </c>
      <c r="BF85" s="4">
        <v>12.647374062165101</v>
      </c>
      <c r="BG85" s="4">
        <v>12.9876308277831</v>
      </c>
      <c r="BH85" s="4">
        <v>-4.3929824561403503</v>
      </c>
      <c r="BI85" s="4">
        <v>-12</v>
      </c>
      <c r="BJ85" s="4">
        <v>-9.2202141900937118</v>
      </c>
      <c r="BK85" s="4">
        <v>-10.267281105990788</v>
      </c>
      <c r="BL85" s="4">
        <v>17.707477403451112</v>
      </c>
      <c r="BM85" s="14">
        <v>18.516579406631763</v>
      </c>
      <c r="BN85" s="14">
        <v>-13.782948019437491</v>
      </c>
    </row>
    <row r="86" spans="1:66">
      <c r="A86" s="5">
        <v>85</v>
      </c>
      <c r="B86" s="3" t="s">
        <v>205</v>
      </c>
      <c r="C86" s="3" t="s">
        <v>69</v>
      </c>
      <c r="D86" s="3" t="s">
        <v>69</v>
      </c>
      <c r="E86" s="6" t="s">
        <v>259</v>
      </c>
      <c r="F86" s="6" t="s">
        <v>275</v>
      </c>
      <c r="G86" s="4">
        <v>3490</v>
      </c>
      <c r="H86" s="4">
        <v>3141</v>
      </c>
      <c r="I86" s="4">
        <v>3257</v>
      </c>
      <c r="J86" s="4">
        <v>3480</v>
      </c>
      <c r="K86" s="4">
        <v>3714</v>
      </c>
      <c r="L86" s="4">
        <v>3977</v>
      </c>
      <c r="M86" s="4">
        <v>4135</v>
      </c>
      <c r="N86" s="4">
        <v>4281</v>
      </c>
      <c r="O86" s="4">
        <v>4225</v>
      </c>
      <c r="P86" s="4">
        <v>4351</v>
      </c>
      <c r="Q86" s="4">
        <v>5047</v>
      </c>
      <c r="R86" s="4">
        <v>5765</v>
      </c>
      <c r="S86" s="4">
        <v>5821</v>
      </c>
      <c r="T86" s="4">
        <v>6303</v>
      </c>
      <c r="U86" s="4">
        <v>6436</v>
      </c>
      <c r="V86" s="11">
        <v>6365</v>
      </c>
      <c r="W86" s="4">
        <v>5983</v>
      </c>
      <c r="X86" s="4">
        <v>6293</v>
      </c>
      <c r="Y86" s="4">
        <v>6189</v>
      </c>
      <c r="Z86" s="4">
        <v>5844</v>
      </c>
      <c r="AA86" s="4">
        <v>72</v>
      </c>
      <c r="AB86" s="4">
        <v>81</v>
      </c>
      <c r="AC86" s="4">
        <v>79</v>
      </c>
      <c r="AD86" s="4">
        <v>77</v>
      </c>
      <c r="AE86" s="4">
        <v>78</v>
      </c>
      <c r="AF86" s="4">
        <v>77</v>
      </c>
      <c r="AG86" s="4">
        <v>78</v>
      </c>
      <c r="AH86" s="11">
        <v>78</v>
      </c>
      <c r="AI86" s="4">
        <v>75</v>
      </c>
      <c r="AJ86" s="4">
        <v>73</v>
      </c>
      <c r="AK86" s="4">
        <v>69</v>
      </c>
      <c r="AL86" s="4">
        <v>65</v>
      </c>
      <c r="AM86" s="4">
        <v>68</v>
      </c>
      <c r="AN86" s="4">
        <v>64</v>
      </c>
      <c r="AO86" s="4">
        <v>65</v>
      </c>
      <c r="AP86" s="4">
        <v>68</v>
      </c>
      <c r="AQ86" s="4">
        <v>75</v>
      </c>
      <c r="AR86" s="4">
        <v>76</v>
      </c>
      <c r="AS86" s="11">
        <v>81</v>
      </c>
      <c r="AT86" s="11">
        <v>85</v>
      </c>
      <c r="AV86" s="4">
        <v>-10</v>
      </c>
      <c r="AW86" s="4">
        <v>3.69309137217446</v>
      </c>
      <c r="AX86" s="4">
        <v>6.8467915259441199</v>
      </c>
      <c r="AY86" s="4">
        <v>6.7241379310344804</v>
      </c>
      <c r="AZ86" s="4">
        <v>7.0813139472267101</v>
      </c>
      <c r="BA86" s="4">
        <v>3.9728438521498699</v>
      </c>
      <c r="BB86" s="4">
        <v>3.5308343409915302</v>
      </c>
      <c r="BC86" s="4">
        <v>-1.3081055828077499</v>
      </c>
      <c r="BD86" s="4">
        <v>2.98224852071005</v>
      </c>
      <c r="BE86" s="4">
        <v>15.996322684440401</v>
      </c>
      <c r="BF86" s="4">
        <v>14.226273033485199</v>
      </c>
      <c r="BG86" s="4">
        <v>0.97137901127493098</v>
      </c>
      <c r="BH86" s="4">
        <v>8.2803641985913092</v>
      </c>
      <c r="BI86" s="4">
        <v>2.1101062985879699</v>
      </c>
      <c r="BJ86" s="4">
        <v>-1.1031696706028549</v>
      </c>
      <c r="BK86" s="4">
        <v>-6.0015710919088754</v>
      </c>
      <c r="BL86" s="4">
        <v>5.1813471502590636</v>
      </c>
      <c r="BM86" s="14">
        <v>-1.6526299062450289</v>
      </c>
      <c r="BN86" s="14">
        <v>-5.5744062045564702</v>
      </c>
    </row>
    <row r="87" spans="1:66">
      <c r="A87" s="5">
        <v>86</v>
      </c>
      <c r="B87" s="3" t="s">
        <v>167</v>
      </c>
      <c r="C87" s="3" t="s">
        <v>75</v>
      </c>
      <c r="D87" s="3" t="s">
        <v>75</v>
      </c>
      <c r="E87" s="7" t="s">
        <v>260</v>
      </c>
      <c r="F87" s="6" t="s">
        <v>275</v>
      </c>
      <c r="R87" s="4">
        <v>4089</v>
      </c>
      <c r="S87" s="4">
        <v>4708</v>
      </c>
      <c r="T87" s="4">
        <v>5396</v>
      </c>
      <c r="U87" s="4">
        <v>5666</v>
      </c>
      <c r="V87" s="11">
        <v>6326</v>
      </c>
      <c r="W87" s="4">
        <v>6681</v>
      </c>
      <c r="X87" s="4">
        <v>6925</v>
      </c>
      <c r="Y87" s="4">
        <v>6428</v>
      </c>
      <c r="Z87" s="4">
        <v>5830</v>
      </c>
      <c r="AA87" s="5"/>
      <c r="AB87" s="5"/>
      <c r="AC87" s="5"/>
      <c r="AD87" s="5"/>
      <c r="AE87" s="5"/>
      <c r="AF87" s="5"/>
      <c r="AG87" s="5"/>
      <c r="AH87" s="12"/>
      <c r="AI87" s="5"/>
      <c r="AJ87" s="5"/>
      <c r="AK87" s="5"/>
      <c r="AL87" s="4">
        <v>87</v>
      </c>
      <c r="AM87" s="4">
        <v>83</v>
      </c>
      <c r="AN87" s="4">
        <v>74</v>
      </c>
      <c r="AO87" s="4">
        <v>74</v>
      </c>
      <c r="AP87" s="4">
        <v>69</v>
      </c>
      <c r="AQ87" s="4">
        <v>69</v>
      </c>
      <c r="AR87" s="4">
        <v>71</v>
      </c>
      <c r="AS87" s="11">
        <v>78</v>
      </c>
      <c r="AT87" s="11">
        <v>86</v>
      </c>
      <c r="BG87" s="4">
        <v>15.1381755930545</v>
      </c>
      <c r="BH87" s="4">
        <v>14.6134239592184</v>
      </c>
      <c r="BI87" s="4">
        <v>5.0037064492216601</v>
      </c>
      <c r="BJ87" s="4">
        <v>11.64842922696787</v>
      </c>
      <c r="BK87" s="4">
        <v>5.6117609864053009</v>
      </c>
      <c r="BL87" s="4">
        <v>3.6521478820535913</v>
      </c>
      <c r="BM87" s="14">
        <v>-7.1768953068592101</v>
      </c>
      <c r="BN87" s="14">
        <v>-9.303049159925326</v>
      </c>
    </row>
    <row r="88" spans="1:66">
      <c r="A88" s="5">
        <v>87</v>
      </c>
      <c r="B88" s="3" t="s">
        <v>163</v>
      </c>
      <c r="C88" s="3" t="s">
        <v>77</v>
      </c>
      <c r="D88" s="3" t="s">
        <v>78</v>
      </c>
      <c r="E88" s="4" t="s">
        <v>244</v>
      </c>
      <c r="F88" s="4" t="s">
        <v>263</v>
      </c>
      <c r="H88" s="4">
        <v>2509</v>
      </c>
      <c r="I88" s="4">
        <v>2706</v>
      </c>
      <c r="J88" s="4">
        <v>2952</v>
      </c>
      <c r="K88" s="4">
        <v>3040</v>
      </c>
      <c r="L88" s="4">
        <v>3193</v>
      </c>
      <c r="M88" s="4">
        <v>3445</v>
      </c>
      <c r="N88" s="4">
        <v>3582</v>
      </c>
      <c r="O88" s="4">
        <v>3847</v>
      </c>
      <c r="P88" s="4">
        <v>4155</v>
      </c>
      <c r="Q88" s="4">
        <v>4072</v>
      </c>
      <c r="R88" s="4">
        <v>4378</v>
      </c>
      <c r="S88" s="4">
        <v>4777</v>
      </c>
      <c r="T88" s="4">
        <v>5194</v>
      </c>
      <c r="U88" s="4">
        <v>5533</v>
      </c>
      <c r="V88" s="11">
        <v>5790</v>
      </c>
      <c r="W88" s="4">
        <v>6041</v>
      </c>
      <c r="X88" s="4">
        <v>6231</v>
      </c>
      <c r="Y88" s="4">
        <v>5720</v>
      </c>
      <c r="Z88" s="4">
        <v>5764</v>
      </c>
      <c r="AA88" s="5"/>
      <c r="AB88" s="4">
        <v>85</v>
      </c>
      <c r="AC88" s="4">
        <v>86</v>
      </c>
      <c r="AD88" s="4">
        <v>87</v>
      </c>
      <c r="AE88" s="4">
        <v>91</v>
      </c>
      <c r="AF88" s="4">
        <v>88</v>
      </c>
      <c r="AG88" s="4">
        <v>90</v>
      </c>
      <c r="AH88" s="11">
        <v>92</v>
      </c>
      <c r="AI88" s="4">
        <v>80</v>
      </c>
      <c r="AJ88" s="4">
        <v>75</v>
      </c>
      <c r="AK88" s="4">
        <v>83</v>
      </c>
      <c r="AL88" s="4">
        <v>79</v>
      </c>
      <c r="AM88" s="4">
        <v>81</v>
      </c>
      <c r="AN88" s="4">
        <v>78</v>
      </c>
      <c r="AO88" s="4">
        <v>77</v>
      </c>
      <c r="AP88" s="4">
        <v>73</v>
      </c>
      <c r="AQ88" s="4">
        <v>74</v>
      </c>
      <c r="AR88" s="4">
        <v>77</v>
      </c>
      <c r="AS88" s="11">
        <v>86</v>
      </c>
      <c r="AT88" s="11">
        <v>87</v>
      </c>
      <c r="AW88" s="4">
        <v>7.8517337584694999</v>
      </c>
      <c r="AX88" s="4">
        <v>9.0909090909090793</v>
      </c>
      <c r="AY88" s="4">
        <v>2.9810298102981099</v>
      </c>
      <c r="AZ88" s="4">
        <v>5.0328947368421</v>
      </c>
      <c r="BA88" s="4">
        <v>7.8922643282179701</v>
      </c>
      <c r="BB88" s="4">
        <v>3.9767779390420999</v>
      </c>
      <c r="BC88" s="4">
        <v>7.39810161920715</v>
      </c>
      <c r="BD88" s="4">
        <v>8.0062386275019595</v>
      </c>
      <c r="BE88" s="4">
        <v>-1.99759326113117</v>
      </c>
      <c r="BF88" s="4">
        <v>7.51473477406679</v>
      </c>
      <c r="BG88" s="4">
        <v>9.1137505710370093</v>
      </c>
      <c r="BH88" s="4">
        <v>8.7293280301444405</v>
      </c>
      <c r="BI88" s="4">
        <v>6.5267616480554604</v>
      </c>
      <c r="BJ88" s="4">
        <v>4.6448581239833642</v>
      </c>
      <c r="BK88" s="4">
        <v>4.3350604490500766</v>
      </c>
      <c r="BL88" s="4">
        <v>3.1451746399602687</v>
      </c>
      <c r="BM88" s="14">
        <v>-8.2009308297223527</v>
      </c>
      <c r="BN88" s="14">
        <v>0.7692307692307665</v>
      </c>
    </row>
    <row r="89" spans="1:66">
      <c r="A89" s="5">
        <v>88</v>
      </c>
      <c r="B89" s="3" t="s">
        <v>141</v>
      </c>
      <c r="C89" s="3" t="s">
        <v>53</v>
      </c>
      <c r="D89" s="3" t="s">
        <v>54</v>
      </c>
      <c r="E89" s="7" t="s">
        <v>252</v>
      </c>
      <c r="F89" s="4" t="s">
        <v>264</v>
      </c>
      <c r="G89" s="4">
        <v>2266</v>
      </c>
      <c r="H89" s="4">
        <v>2396</v>
      </c>
      <c r="I89" s="4">
        <v>2431</v>
      </c>
      <c r="J89" s="4">
        <v>2380</v>
      </c>
      <c r="K89" s="4">
        <v>2357</v>
      </c>
      <c r="P89" s="4">
        <v>3516</v>
      </c>
      <c r="Q89" s="4">
        <v>3809</v>
      </c>
      <c r="R89" s="4">
        <v>3939</v>
      </c>
      <c r="S89" s="4">
        <v>4331</v>
      </c>
      <c r="T89" s="4">
        <v>4221</v>
      </c>
      <c r="U89" s="4">
        <v>4822</v>
      </c>
      <c r="V89" s="11">
        <v>5123</v>
      </c>
      <c r="W89" s="4">
        <v>5181</v>
      </c>
      <c r="X89" s="4">
        <v>5393</v>
      </c>
      <c r="Y89" s="4">
        <v>5626</v>
      </c>
      <c r="Z89" s="4">
        <v>5520</v>
      </c>
      <c r="AA89" s="4">
        <v>82</v>
      </c>
      <c r="AB89" s="4">
        <v>88</v>
      </c>
      <c r="AC89" s="4">
        <v>90</v>
      </c>
      <c r="AD89" s="4">
        <v>99</v>
      </c>
      <c r="AE89" s="4">
        <v>100</v>
      </c>
      <c r="AF89" s="5"/>
      <c r="AG89" s="5"/>
      <c r="AH89" s="12"/>
      <c r="AI89" s="5"/>
      <c r="AJ89" s="4">
        <v>93</v>
      </c>
      <c r="AK89" s="4">
        <v>91</v>
      </c>
      <c r="AL89" s="4">
        <v>92</v>
      </c>
      <c r="AM89" s="4">
        <v>92</v>
      </c>
      <c r="AN89" s="4">
        <v>95</v>
      </c>
      <c r="AO89" s="4">
        <v>89</v>
      </c>
      <c r="AP89" s="4">
        <v>87</v>
      </c>
      <c r="AQ89" s="4">
        <v>85</v>
      </c>
      <c r="AR89" s="4">
        <v>87</v>
      </c>
      <c r="AS89" s="11">
        <v>88</v>
      </c>
      <c r="AT89" s="11">
        <v>88</v>
      </c>
      <c r="AV89" s="4">
        <v>5.7369814651368101</v>
      </c>
      <c r="AW89" s="4">
        <v>1.46076794657763</v>
      </c>
      <c r="AX89" s="4">
        <v>-2.0979020979020899</v>
      </c>
      <c r="AY89" s="4">
        <v>-0.96638655462184497</v>
      </c>
      <c r="BE89" s="4">
        <v>8.3333333333333304</v>
      </c>
      <c r="BF89" s="4">
        <v>3.41296928327646</v>
      </c>
      <c r="BG89" s="4">
        <v>9.95176440720995</v>
      </c>
      <c r="BH89" s="4">
        <v>-2.53982913876703</v>
      </c>
      <c r="BI89" s="4">
        <v>14.2383321487799</v>
      </c>
      <c r="BJ89" s="4">
        <v>6.2422231439236864</v>
      </c>
      <c r="BK89" s="4">
        <v>1.1321491313683429</v>
      </c>
      <c r="BL89" s="4">
        <v>4.0918741555684202</v>
      </c>
      <c r="BM89" s="14">
        <v>4.3204153532356848</v>
      </c>
      <c r="BN89" s="14">
        <v>-1.8841094916459245</v>
      </c>
    </row>
    <row r="90" spans="1:66">
      <c r="A90" s="5">
        <v>89</v>
      </c>
      <c r="B90" s="3" t="s">
        <v>161</v>
      </c>
      <c r="C90" s="3" t="s">
        <v>50</v>
      </c>
      <c r="D90" s="3" t="s">
        <v>51</v>
      </c>
      <c r="E90" s="4" t="s">
        <v>244</v>
      </c>
      <c r="F90" s="4" t="s">
        <v>263</v>
      </c>
      <c r="Q90" s="4">
        <v>3651</v>
      </c>
      <c r="R90" s="4">
        <v>4221</v>
      </c>
      <c r="S90" s="4">
        <v>4865</v>
      </c>
      <c r="T90" s="4">
        <v>5124</v>
      </c>
      <c r="U90" s="4">
        <v>5208</v>
      </c>
      <c r="V90" s="11">
        <v>4815</v>
      </c>
      <c r="W90" s="4">
        <v>4783</v>
      </c>
      <c r="X90" s="4">
        <v>5375</v>
      </c>
      <c r="Y90" s="4">
        <v>5883</v>
      </c>
      <c r="Z90" s="4">
        <v>5367</v>
      </c>
      <c r="AA90" s="5"/>
      <c r="AB90" s="5"/>
      <c r="AC90" s="5"/>
      <c r="AD90" s="5"/>
      <c r="AE90" s="5"/>
      <c r="AF90" s="5"/>
      <c r="AG90" s="5"/>
      <c r="AH90" s="12"/>
      <c r="AI90" s="5"/>
      <c r="AJ90" s="5"/>
      <c r="AK90" s="4">
        <v>97</v>
      </c>
      <c r="AL90" s="4">
        <v>85</v>
      </c>
      <c r="AM90" s="4">
        <v>80</v>
      </c>
      <c r="AN90" s="4">
        <v>79</v>
      </c>
      <c r="AO90" s="4">
        <v>83</v>
      </c>
      <c r="AP90" s="4">
        <v>91</v>
      </c>
      <c r="AQ90" s="4">
        <v>92</v>
      </c>
      <c r="AR90" s="4">
        <v>88</v>
      </c>
      <c r="AS90" s="11">
        <v>84</v>
      </c>
      <c r="AT90" s="11">
        <v>89</v>
      </c>
      <c r="BF90" s="4">
        <v>15.6121610517666</v>
      </c>
      <c r="BG90" s="4">
        <v>15.257048092869001</v>
      </c>
      <c r="BH90" s="4">
        <v>5.3237410071942399</v>
      </c>
      <c r="BI90" s="4">
        <v>1.63934426229508</v>
      </c>
      <c r="BJ90" s="4">
        <v>-7.5460829493087527</v>
      </c>
      <c r="BK90" s="4">
        <v>-0.66458982346833118</v>
      </c>
      <c r="BL90" s="4">
        <v>12.377169140706679</v>
      </c>
      <c r="BM90" s="14">
        <v>9.4511627906976656</v>
      </c>
      <c r="BN90" s="14">
        <v>-8.7710351861295273</v>
      </c>
    </row>
    <row r="91" spans="1:66">
      <c r="A91" s="5">
        <v>90</v>
      </c>
      <c r="B91" s="3" t="s">
        <v>283</v>
      </c>
      <c r="C91" s="3" t="s">
        <v>65</v>
      </c>
      <c r="D91" s="3" t="s">
        <v>65</v>
      </c>
      <c r="E91" s="4" t="s">
        <v>244</v>
      </c>
      <c r="F91" s="4" t="s">
        <v>263</v>
      </c>
      <c r="Y91" s="4">
        <v>4836</v>
      </c>
      <c r="Z91" s="4">
        <v>5210</v>
      </c>
      <c r="AS91" s="11">
        <v>98</v>
      </c>
      <c r="AT91" s="11">
        <v>90</v>
      </c>
      <c r="BM91" s="14"/>
      <c r="BN91" s="14">
        <v>7.7336641852770782</v>
      </c>
    </row>
    <row r="92" spans="1:66">
      <c r="A92" s="5">
        <v>91</v>
      </c>
      <c r="B92" s="3" t="s">
        <v>143</v>
      </c>
      <c r="C92" s="3" t="s">
        <v>53</v>
      </c>
      <c r="D92" s="3" t="s">
        <v>54</v>
      </c>
      <c r="E92" s="7" t="s">
        <v>256</v>
      </c>
      <c r="F92" s="4" t="s">
        <v>264</v>
      </c>
      <c r="I92" s="4">
        <v>2996</v>
      </c>
      <c r="J92" s="4">
        <v>3084</v>
      </c>
      <c r="K92" s="4">
        <v>3201</v>
      </c>
      <c r="L92" s="4">
        <v>3576</v>
      </c>
      <c r="M92" s="4">
        <v>3638</v>
      </c>
      <c r="N92" s="4">
        <v>3513</v>
      </c>
      <c r="X92" s="4">
        <v>4722</v>
      </c>
      <c r="Y92" s="4">
        <v>5297</v>
      </c>
      <c r="Z92" s="4">
        <v>5123</v>
      </c>
      <c r="AA92" s="5"/>
      <c r="AB92" s="5"/>
      <c r="AC92" s="4">
        <v>82</v>
      </c>
      <c r="AD92" s="4">
        <v>83</v>
      </c>
      <c r="AE92" s="4">
        <v>86</v>
      </c>
      <c r="AF92" s="4">
        <v>83</v>
      </c>
      <c r="AG92" s="4">
        <v>87</v>
      </c>
      <c r="AH92" s="11">
        <v>95</v>
      </c>
      <c r="AI92" s="5"/>
      <c r="AJ92" s="5"/>
      <c r="AK92" s="5"/>
      <c r="AL92" s="5"/>
      <c r="AM92" s="5"/>
      <c r="AN92" s="5"/>
      <c r="AO92" s="5"/>
      <c r="AP92" s="5"/>
      <c r="AQ92" s="5"/>
      <c r="AR92" s="5">
        <v>98</v>
      </c>
      <c r="AS92" s="12">
        <v>95</v>
      </c>
      <c r="AT92" s="12">
        <v>91</v>
      </c>
      <c r="AU92" s="12"/>
      <c r="AX92" s="4">
        <v>2.9372496662216201</v>
      </c>
      <c r="AY92" s="4">
        <v>3.7937743190661601</v>
      </c>
      <c r="AZ92" s="4">
        <v>11.7150890346767</v>
      </c>
      <c r="BA92" s="4">
        <v>1.7337807606264</v>
      </c>
      <c r="BB92" s="4">
        <v>-3.4359538207806501</v>
      </c>
      <c r="BM92" s="14">
        <v>12.177043625582385</v>
      </c>
      <c r="BN92" s="14">
        <v>-3.2848782329620518</v>
      </c>
    </row>
    <row r="93" spans="1:66">
      <c r="A93" s="5">
        <v>92</v>
      </c>
      <c r="B93" s="3" t="s">
        <v>166</v>
      </c>
      <c r="C93" s="3" t="s">
        <v>97</v>
      </c>
      <c r="D93" s="3" t="s">
        <v>98</v>
      </c>
      <c r="E93" s="4" t="s">
        <v>244</v>
      </c>
      <c r="F93" s="4" t="s">
        <v>263</v>
      </c>
      <c r="G93" s="4">
        <v>5261</v>
      </c>
      <c r="H93" s="4">
        <v>5346</v>
      </c>
      <c r="I93" s="4">
        <v>5576</v>
      </c>
      <c r="J93" s="4">
        <v>5118</v>
      </c>
      <c r="K93" s="4">
        <v>5112</v>
      </c>
      <c r="L93" s="4">
        <v>5350</v>
      </c>
      <c r="M93" s="4">
        <v>5682</v>
      </c>
      <c r="N93" s="4">
        <v>5582</v>
      </c>
      <c r="O93" s="4">
        <v>5722</v>
      </c>
      <c r="P93" s="4">
        <v>5844</v>
      </c>
      <c r="Q93" s="4">
        <v>5902</v>
      </c>
      <c r="R93" s="4">
        <v>5994</v>
      </c>
      <c r="S93" s="4">
        <v>6192</v>
      </c>
      <c r="T93" s="4">
        <v>6059</v>
      </c>
      <c r="U93" s="4">
        <v>5639</v>
      </c>
      <c r="V93" s="11">
        <v>5742</v>
      </c>
      <c r="W93" s="4">
        <v>5313</v>
      </c>
      <c r="X93" s="4">
        <v>5481</v>
      </c>
      <c r="Y93" s="4">
        <v>5509</v>
      </c>
      <c r="Z93" s="4">
        <v>5111</v>
      </c>
      <c r="AA93" s="4">
        <v>51</v>
      </c>
      <c r="AB93" s="4">
        <v>49</v>
      </c>
      <c r="AC93" s="4">
        <v>49</v>
      </c>
      <c r="AD93" s="4">
        <v>54</v>
      </c>
      <c r="AE93" s="4">
        <v>61</v>
      </c>
      <c r="AF93" s="4">
        <v>60</v>
      </c>
      <c r="AG93" s="4">
        <v>60</v>
      </c>
      <c r="AH93" s="11">
        <v>64</v>
      </c>
      <c r="AI93" s="4">
        <v>61</v>
      </c>
      <c r="AJ93" s="4">
        <v>60</v>
      </c>
      <c r="AK93" s="4">
        <v>62</v>
      </c>
      <c r="AL93" s="4">
        <v>64</v>
      </c>
      <c r="AM93" s="4">
        <v>66</v>
      </c>
      <c r="AN93" s="4">
        <v>68</v>
      </c>
      <c r="AO93" s="4">
        <v>75</v>
      </c>
      <c r="AP93" s="4">
        <v>75</v>
      </c>
      <c r="AQ93" s="4">
        <v>83</v>
      </c>
      <c r="AR93" s="4">
        <v>86</v>
      </c>
      <c r="AS93" s="11">
        <v>93</v>
      </c>
      <c r="AT93" s="11">
        <v>92</v>
      </c>
      <c r="AV93" s="4">
        <v>1.6156624215928601</v>
      </c>
      <c r="AW93" s="4">
        <v>4.3022820800598502</v>
      </c>
      <c r="AX93" s="4">
        <v>-8.2137733142037295</v>
      </c>
      <c r="AY93" s="4">
        <v>-0.11723329425557</v>
      </c>
      <c r="AZ93" s="4">
        <v>4.6557120500782396</v>
      </c>
      <c r="BA93" s="4">
        <v>6.20560747663552</v>
      </c>
      <c r="BB93" s="4">
        <v>-1.7599436818021801</v>
      </c>
      <c r="BC93" s="4">
        <v>2.5080616266571099</v>
      </c>
      <c r="BD93" s="4">
        <v>2.1321216357916799</v>
      </c>
      <c r="BE93" s="4">
        <v>0.99247091033538604</v>
      </c>
      <c r="BF93" s="4">
        <v>1.5587936292782201</v>
      </c>
      <c r="BG93" s="4">
        <v>3.3033033033033101</v>
      </c>
      <c r="BH93" s="4">
        <v>-2.14793281653747</v>
      </c>
      <c r="BI93" s="4">
        <v>-6.9318369367882502</v>
      </c>
      <c r="BJ93" s="4">
        <v>1.8265649937932338</v>
      </c>
      <c r="BK93" s="4">
        <v>-7.4712643678160884</v>
      </c>
      <c r="BL93" s="4">
        <v>3.1620553359683834</v>
      </c>
      <c r="BM93" s="14">
        <v>0.51085568326947328</v>
      </c>
      <c r="BN93" s="14">
        <v>-7.2245416591032896</v>
      </c>
    </row>
    <row r="94" spans="1:66">
      <c r="A94" s="5">
        <v>93</v>
      </c>
      <c r="B94" s="3" t="s">
        <v>173</v>
      </c>
      <c r="C94" s="3" t="s">
        <v>75</v>
      </c>
      <c r="D94" s="3" t="s">
        <v>75</v>
      </c>
      <c r="E94" s="4" t="s">
        <v>248</v>
      </c>
      <c r="F94" s="4" t="s">
        <v>264</v>
      </c>
      <c r="T94" s="4">
        <v>4473</v>
      </c>
      <c r="U94" s="4">
        <v>5109</v>
      </c>
      <c r="V94" s="11">
        <v>5696</v>
      </c>
      <c r="W94" s="4">
        <v>6095</v>
      </c>
      <c r="X94" s="4">
        <v>6221</v>
      </c>
      <c r="Y94" s="4">
        <v>5855</v>
      </c>
      <c r="Z94" s="4">
        <v>5077</v>
      </c>
      <c r="AA94" s="5"/>
      <c r="AB94" s="5"/>
      <c r="AC94" s="5"/>
      <c r="AD94" s="5"/>
      <c r="AE94" s="5"/>
      <c r="AF94" s="5"/>
      <c r="AG94" s="5"/>
      <c r="AH94" s="12"/>
      <c r="AI94" s="5"/>
      <c r="AJ94" s="5"/>
      <c r="AK94" s="5"/>
      <c r="AL94" s="5"/>
      <c r="AM94" s="5"/>
      <c r="AN94" s="4">
        <v>91</v>
      </c>
      <c r="AO94" s="4">
        <v>87</v>
      </c>
      <c r="AP94" s="4">
        <v>78</v>
      </c>
      <c r="AQ94" s="4">
        <v>73</v>
      </c>
      <c r="AR94" s="4">
        <v>78</v>
      </c>
      <c r="AS94" s="11">
        <v>85</v>
      </c>
      <c r="AT94" s="11">
        <v>93</v>
      </c>
      <c r="BI94" s="4">
        <v>14.218645204560699</v>
      </c>
      <c r="BJ94" s="4">
        <v>11.489528283421425</v>
      </c>
      <c r="BK94" s="4">
        <v>7.0049157303370801</v>
      </c>
      <c r="BL94" s="4">
        <v>2.0672682526661212</v>
      </c>
      <c r="BM94" s="14">
        <v>-5.8832985050634949</v>
      </c>
      <c r="BN94" s="14">
        <v>-13.287788215200679</v>
      </c>
    </row>
    <row r="95" spans="1:66">
      <c r="A95" s="5">
        <v>94</v>
      </c>
      <c r="B95" s="3" t="s">
        <v>231</v>
      </c>
      <c r="C95" s="3" t="s">
        <v>71</v>
      </c>
      <c r="D95" s="3" t="s">
        <v>71</v>
      </c>
      <c r="E95" s="4" t="s">
        <v>244</v>
      </c>
      <c r="F95" s="4" t="s">
        <v>263</v>
      </c>
      <c r="G95" s="4">
        <v>3483</v>
      </c>
      <c r="H95" s="4">
        <v>3482</v>
      </c>
      <c r="I95" s="4">
        <v>3540</v>
      </c>
      <c r="J95" s="4">
        <v>3638</v>
      </c>
      <c r="K95" s="4">
        <v>3618</v>
      </c>
      <c r="L95" s="4">
        <v>3819</v>
      </c>
      <c r="M95" s="4">
        <v>4003</v>
      </c>
      <c r="N95" s="4">
        <v>4208</v>
      </c>
      <c r="O95" s="4">
        <v>4000</v>
      </c>
      <c r="P95" s="4">
        <v>4127</v>
      </c>
      <c r="Q95" s="4">
        <v>4498</v>
      </c>
      <c r="R95" s="4">
        <v>5159</v>
      </c>
      <c r="S95" s="4">
        <v>5440</v>
      </c>
      <c r="T95" s="4">
        <v>5936</v>
      </c>
      <c r="U95" s="4">
        <v>6306</v>
      </c>
      <c r="V95" s="11">
        <v>5761</v>
      </c>
      <c r="W95" s="4">
        <v>5394</v>
      </c>
      <c r="X95" s="4">
        <v>5642</v>
      </c>
      <c r="Y95" s="4">
        <v>5335</v>
      </c>
      <c r="Z95" s="4">
        <v>4966</v>
      </c>
      <c r="AA95" s="4">
        <v>73</v>
      </c>
      <c r="AB95" s="4">
        <v>72</v>
      </c>
      <c r="AC95" s="4">
        <v>70</v>
      </c>
      <c r="AD95" s="4">
        <v>75</v>
      </c>
      <c r="AE95" s="4">
        <v>81</v>
      </c>
      <c r="AF95" s="4">
        <v>82</v>
      </c>
      <c r="AG95" s="4">
        <v>79</v>
      </c>
      <c r="AH95" s="11">
        <v>80</v>
      </c>
      <c r="AI95" s="4">
        <v>76</v>
      </c>
      <c r="AJ95" s="4">
        <v>76</v>
      </c>
      <c r="AK95" s="4">
        <v>73</v>
      </c>
      <c r="AL95" s="4">
        <v>70</v>
      </c>
      <c r="AM95" s="4">
        <v>75</v>
      </c>
      <c r="AN95" s="4">
        <v>71</v>
      </c>
      <c r="AO95" s="4">
        <v>66</v>
      </c>
      <c r="AP95" s="4">
        <v>74</v>
      </c>
      <c r="AQ95" s="4">
        <v>81</v>
      </c>
      <c r="AR95" s="4">
        <v>83</v>
      </c>
      <c r="AS95" s="11">
        <v>94</v>
      </c>
      <c r="AT95" s="11">
        <v>94</v>
      </c>
      <c r="AV95" s="4">
        <v>-2.87108814240544E-2</v>
      </c>
      <c r="AW95" s="4">
        <v>1.66570936243537</v>
      </c>
      <c r="AX95" s="4">
        <v>2.7683615819209102</v>
      </c>
      <c r="AY95" s="4">
        <v>-0.54975261132490505</v>
      </c>
      <c r="AZ95" s="4">
        <v>5.5555555555555598</v>
      </c>
      <c r="BA95" s="4">
        <v>4.8180151872217802</v>
      </c>
      <c r="BB95" s="4">
        <v>5.1211591306520097</v>
      </c>
      <c r="BC95" s="4">
        <v>-4.9429657794676798</v>
      </c>
      <c r="BD95" s="4">
        <v>3.1749999999999901</v>
      </c>
      <c r="BE95" s="4">
        <v>8.9895808093045897</v>
      </c>
      <c r="BF95" s="4">
        <v>14.695420186749701</v>
      </c>
      <c r="BG95" s="4">
        <v>5.4467920139561903</v>
      </c>
      <c r="BH95" s="4">
        <v>9.1176470588235308</v>
      </c>
      <c r="BI95" s="4">
        <v>6.2331536388140298</v>
      </c>
      <c r="BJ95" s="4">
        <v>-8.6425626387567345</v>
      </c>
      <c r="BK95" s="4">
        <v>-6.3704218017705205</v>
      </c>
      <c r="BL95" s="4">
        <v>4.5977011494252817</v>
      </c>
      <c r="BM95" s="14">
        <v>-5.4413328606876981</v>
      </c>
      <c r="BN95" s="14">
        <v>-6.9165885660731004</v>
      </c>
    </row>
    <row r="96" spans="1:66">
      <c r="A96" s="5">
        <v>95</v>
      </c>
      <c r="B96" s="3" t="s">
        <v>284</v>
      </c>
      <c r="C96" s="3" t="s">
        <v>65</v>
      </c>
      <c r="D96" s="3" t="s">
        <v>65</v>
      </c>
      <c r="E96" s="4" t="s">
        <v>244</v>
      </c>
      <c r="F96" s="4" t="s">
        <v>263</v>
      </c>
      <c r="Y96" s="4">
        <v>5714</v>
      </c>
      <c r="Z96" s="4">
        <v>4942</v>
      </c>
      <c r="AS96" s="11">
        <v>87</v>
      </c>
      <c r="AT96" s="11">
        <v>96</v>
      </c>
      <c r="BM96" s="14"/>
      <c r="BN96" s="14">
        <v>-13.510675533776684</v>
      </c>
    </row>
    <row r="97" spans="1:66">
      <c r="A97" s="5">
        <v>96</v>
      </c>
      <c r="B97" s="3" t="s">
        <v>95</v>
      </c>
      <c r="C97" s="3" t="s">
        <v>71</v>
      </c>
      <c r="D97" s="3" t="s">
        <v>71</v>
      </c>
      <c r="E97" s="4" t="s">
        <v>248</v>
      </c>
      <c r="F97" s="4" t="s">
        <v>264</v>
      </c>
      <c r="L97" s="4">
        <v>2783</v>
      </c>
      <c r="M97" s="4">
        <v>3221</v>
      </c>
      <c r="O97" s="4">
        <v>3095</v>
      </c>
      <c r="P97" s="4">
        <v>3110</v>
      </c>
      <c r="Q97" s="4">
        <v>3732</v>
      </c>
      <c r="R97" s="4">
        <v>4342</v>
      </c>
      <c r="S97" s="4">
        <v>5189</v>
      </c>
      <c r="T97" s="4">
        <v>5594</v>
      </c>
      <c r="U97" s="4">
        <v>5873</v>
      </c>
      <c r="V97" s="11">
        <v>5362</v>
      </c>
      <c r="W97" s="4">
        <v>5135</v>
      </c>
      <c r="X97" s="4">
        <v>4989</v>
      </c>
      <c r="Y97" s="4">
        <v>5205</v>
      </c>
      <c r="Z97" s="4">
        <v>4809</v>
      </c>
      <c r="AA97" s="5"/>
      <c r="AB97" s="5"/>
      <c r="AC97" s="5"/>
      <c r="AD97" s="5"/>
      <c r="AE97" s="5"/>
      <c r="AF97" s="4">
        <v>98</v>
      </c>
      <c r="AG97" s="4">
        <v>95</v>
      </c>
      <c r="AH97" s="12"/>
      <c r="AI97" s="4">
        <v>98</v>
      </c>
      <c r="AJ97" s="4">
        <v>100</v>
      </c>
      <c r="AK97" s="4">
        <v>95</v>
      </c>
      <c r="AL97" s="4">
        <v>82</v>
      </c>
      <c r="AM97" s="4">
        <v>77</v>
      </c>
      <c r="AN97" s="4">
        <v>73</v>
      </c>
      <c r="AO97" s="4">
        <v>73</v>
      </c>
      <c r="AP97" s="4">
        <v>83</v>
      </c>
      <c r="AQ97" s="4">
        <v>86</v>
      </c>
      <c r="AR97" s="4">
        <v>94</v>
      </c>
      <c r="AS97" s="11">
        <v>96</v>
      </c>
      <c r="AT97" s="11">
        <v>97</v>
      </c>
      <c r="BA97" s="4">
        <v>15.738411785842599</v>
      </c>
      <c r="BD97" s="4">
        <v>0.48465266558965803</v>
      </c>
      <c r="BE97" s="4">
        <v>20</v>
      </c>
      <c r="BF97" s="4">
        <v>16.3451232583066</v>
      </c>
      <c r="BG97" s="4">
        <v>19.507139567019799</v>
      </c>
      <c r="BH97" s="4">
        <v>7.8049720562728897</v>
      </c>
      <c r="BI97" s="4">
        <v>4.9874865927779704</v>
      </c>
      <c r="BJ97" s="4">
        <v>-8.7008343265792654</v>
      </c>
      <c r="BK97" s="4">
        <v>-4.2334949645654651</v>
      </c>
      <c r="BL97" s="4">
        <v>-2.8432327166504345</v>
      </c>
      <c r="BM97" s="14">
        <v>4.3295249549007764</v>
      </c>
      <c r="BN97" s="14">
        <v>-7.6080691642651299</v>
      </c>
    </row>
    <row r="98" spans="1:66">
      <c r="A98" s="5">
        <v>97</v>
      </c>
      <c r="B98" s="3" t="s">
        <v>162</v>
      </c>
      <c r="C98" s="3" t="s">
        <v>53</v>
      </c>
      <c r="D98" s="3" t="s">
        <v>54</v>
      </c>
      <c r="E98" s="4" t="s">
        <v>248</v>
      </c>
      <c r="F98" s="4" t="s">
        <v>264</v>
      </c>
      <c r="G98" s="4">
        <v>1649</v>
      </c>
      <c r="H98" s="4">
        <v>1654</v>
      </c>
      <c r="I98" s="4">
        <v>1724</v>
      </c>
      <c r="P98" s="4">
        <v>3557</v>
      </c>
      <c r="Q98" s="4">
        <v>3842</v>
      </c>
      <c r="R98" s="4">
        <v>4301</v>
      </c>
      <c r="S98" s="4">
        <v>4745</v>
      </c>
      <c r="T98" s="4">
        <v>4842</v>
      </c>
      <c r="U98" s="4">
        <v>4540</v>
      </c>
      <c r="V98" s="11">
        <v>4317</v>
      </c>
      <c r="W98" s="4">
        <v>4405</v>
      </c>
      <c r="X98" s="4">
        <v>4731</v>
      </c>
      <c r="Z98" s="4">
        <v>4555</v>
      </c>
      <c r="AA98" s="4">
        <v>89</v>
      </c>
      <c r="AB98" s="4">
        <v>97</v>
      </c>
      <c r="AC98" s="4">
        <v>99</v>
      </c>
      <c r="AD98" s="5"/>
      <c r="AE98" s="5"/>
      <c r="AF98" s="5"/>
      <c r="AG98" s="5"/>
      <c r="AH98" s="12"/>
      <c r="AI98" s="5"/>
      <c r="AJ98" s="4">
        <v>92</v>
      </c>
      <c r="AK98" s="4">
        <v>88</v>
      </c>
      <c r="AL98" s="4">
        <v>83</v>
      </c>
      <c r="AM98" s="4">
        <v>82</v>
      </c>
      <c r="AN98" s="4">
        <v>86</v>
      </c>
      <c r="AO98" s="4">
        <v>92</v>
      </c>
      <c r="AP98" s="4">
        <v>95</v>
      </c>
      <c r="AQ98" s="4">
        <v>96</v>
      </c>
      <c r="AR98" s="4">
        <v>97</v>
      </c>
      <c r="AT98" s="11">
        <v>98</v>
      </c>
      <c r="AV98" s="4">
        <v>0.30321406913280702</v>
      </c>
      <c r="AW98" s="4">
        <v>4.2321644498186197</v>
      </c>
      <c r="BE98" s="4">
        <v>8.0123699746977906</v>
      </c>
      <c r="BF98" s="4">
        <v>11.9469026548673</v>
      </c>
      <c r="BG98" s="4">
        <v>10.323180655661499</v>
      </c>
      <c r="BH98" s="4">
        <v>2.0442571127502598</v>
      </c>
      <c r="BI98" s="4">
        <v>-6.2370921106980601</v>
      </c>
      <c r="BJ98" s="4">
        <v>-4.9118942731277482</v>
      </c>
      <c r="BK98" s="4">
        <v>2.0384526291405969</v>
      </c>
      <c r="BL98" s="4">
        <v>7.4006810442678761</v>
      </c>
      <c r="BM98" s="14">
        <v>-100</v>
      </c>
    </row>
    <row r="99" spans="1:66">
      <c r="A99" s="5">
        <v>98</v>
      </c>
      <c r="B99" s="3" t="s">
        <v>213</v>
      </c>
      <c r="C99" s="3" t="s">
        <v>71</v>
      </c>
      <c r="D99" s="3" t="s">
        <v>71</v>
      </c>
      <c r="E99" s="7" t="s">
        <v>253</v>
      </c>
      <c r="F99" s="4" t="s">
        <v>264</v>
      </c>
      <c r="H99" s="4">
        <v>2489</v>
      </c>
      <c r="I99" s="4">
        <v>2535</v>
      </c>
      <c r="J99" s="4">
        <v>2568</v>
      </c>
      <c r="K99" s="4">
        <v>2760</v>
      </c>
      <c r="L99" s="4">
        <v>2874</v>
      </c>
      <c r="M99" s="4">
        <v>3286</v>
      </c>
      <c r="N99" s="4">
        <v>3585</v>
      </c>
      <c r="O99" s="4">
        <v>3530</v>
      </c>
      <c r="R99" s="4">
        <v>4271</v>
      </c>
      <c r="S99" s="4">
        <v>5570</v>
      </c>
      <c r="T99" s="4">
        <v>5977</v>
      </c>
      <c r="U99" s="4">
        <v>6222</v>
      </c>
      <c r="V99" s="11">
        <v>5504</v>
      </c>
      <c r="W99" s="4">
        <v>4716</v>
      </c>
      <c r="X99" s="4">
        <v>4812</v>
      </c>
      <c r="Y99" s="4">
        <v>4781</v>
      </c>
      <c r="Z99" s="4">
        <v>4495</v>
      </c>
      <c r="AA99" s="5"/>
      <c r="AB99" s="4">
        <v>86</v>
      </c>
      <c r="AC99" s="4">
        <v>87</v>
      </c>
      <c r="AD99" s="4">
        <v>95</v>
      </c>
      <c r="AE99" s="4">
        <v>93</v>
      </c>
      <c r="AF99" s="4">
        <v>96</v>
      </c>
      <c r="AG99" s="4">
        <v>94</v>
      </c>
      <c r="AH99" s="11">
        <v>91</v>
      </c>
      <c r="AI99" s="4">
        <v>87</v>
      </c>
      <c r="AJ99" s="5"/>
      <c r="AK99" s="5"/>
      <c r="AL99" s="4">
        <v>84</v>
      </c>
      <c r="AM99" s="4">
        <v>72</v>
      </c>
      <c r="AN99" s="4">
        <v>70</v>
      </c>
      <c r="AO99" s="4">
        <v>69</v>
      </c>
      <c r="AP99" s="4">
        <v>81</v>
      </c>
      <c r="AQ99" s="4">
        <v>94</v>
      </c>
      <c r="AR99" s="4">
        <v>95</v>
      </c>
      <c r="AS99" s="11">
        <v>100</v>
      </c>
      <c r="AT99" s="11">
        <v>99</v>
      </c>
      <c r="AW99" s="4">
        <v>1.84813177983125</v>
      </c>
      <c r="AX99" s="4">
        <v>1.3017751479290001</v>
      </c>
      <c r="AY99" s="4">
        <v>7.4766355140186898</v>
      </c>
      <c r="AZ99" s="4">
        <v>4.1304347826087104</v>
      </c>
      <c r="BA99" s="4">
        <v>14.335421016005601</v>
      </c>
      <c r="BB99" s="4">
        <v>9.0992087644552697</v>
      </c>
      <c r="BC99" s="4">
        <v>-1.53417015341701</v>
      </c>
      <c r="BG99" s="4">
        <v>30.414422851791102</v>
      </c>
      <c r="BH99" s="4">
        <v>7.3070017953321402</v>
      </c>
      <c r="BI99" s="4">
        <v>4.0990463443199001</v>
      </c>
      <c r="BJ99" s="4">
        <v>-11.539697846351659</v>
      </c>
      <c r="BK99" s="4">
        <v>-14.316860465116276</v>
      </c>
      <c r="BL99" s="4">
        <v>2.0356234096692072</v>
      </c>
      <c r="BM99" s="14">
        <v>-0.64422277639235581</v>
      </c>
      <c r="BN99" s="14">
        <v>-5.9820121313532759</v>
      </c>
    </row>
    <row r="100" spans="1:66">
      <c r="A100" s="5">
        <v>99</v>
      </c>
      <c r="B100" s="3" t="s">
        <v>189</v>
      </c>
      <c r="C100" s="3" t="s">
        <v>75</v>
      </c>
      <c r="D100" s="3" t="s">
        <v>75</v>
      </c>
      <c r="E100" s="4" t="s">
        <v>248</v>
      </c>
      <c r="F100" s="4" t="s">
        <v>264</v>
      </c>
      <c r="U100" s="4">
        <v>4243</v>
      </c>
      <c r="V100" s="11">
        <v>4986</v>
      </c>
      <c r="W100" s="4">
        <v>5114</v>
      </c>
      <c r="X100" s="4">
        <v>5254</v>
      </c>
      <c r="Y100" s="4">
        <v>5532</v>
      </c>
      <c r="Z100" s="4">
        <v>4481</v>
      </c>
      <c r="AA100" s="5"/>
      <c r="AB100" s="5"/>
      <c r="AC100" s="5"/>
      <c r="AD100" s="5"/>
      <c r="AE100" s="5"/>
      <c r="AF100" s="5"/>
      <c r="AG100" s="5"/>
      <c r="AH100" s="12"/>
      <c r="AI100" s="5"/>
      <c r="AJ100" s="5"/>
      <c r="AK100" s="5"/>
      <c r="AL100" s="5"/>
      <c r="AM100" s="5"/>
      <c r="AN100" s="5"/>
      <c r="AO100" s="4">
        <v>98</v>
      </c>
      <c r="AP100" s="4">
        <v>88</v>
      </c>
      <c r="AQ100" s="4">
        <v>87</v>
      </c>
      <c r="AR100" s="4">
        <v>90</v>
      </c>
      <c r="AS100" s="11">
        <v>90</v>
      </c>
      <c r="AT100" s="11">
        <v>95</v>
      </c>
      <c r="BJ100" s="4">
        <v>17.511194909262318</v>
      </c>
      <c r="BK100" s="4">
        <v>2.5671881267549157</v>
      </c>
      <c r="BL100" s="4">
        <v>2.7375831052014021</v>
      </c>
      <c r="BM100" s="14">
        <v>5.2912066996574136</v>
      </c>
      <c r="BN100" s="14">
        <v>-18.998553868402023</v>
      </c>
    </row>
    <row r="101" spans="1:66" s="17" customFormat="1">
      <c r="A101" s="5">
        <v>100</v>
      </c>
      <c r="B101" s="3" t="s">
        <v>286</v>
      </c>
      <c r="C101" s="3" t="s">
        <v>65</v>
      </c>
      <c r="D101" s="3" t="s">
        <v>65</v>
      </c>
      <c r="E101" s="4" t="s">
        <v>244</v>
      </c>
      <c r="F101" s="4" t="s">
        <v>263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11"/>
      <c r="W101" s="4"/>
      <c r="X101" s="4"/>
      <c r="Y101" s="4"/>
      <c r="Z101" s="4">
        <v>4481</v>
      </c>
      <c r="AA101" s="4"/>
      <c r="AB101" s="4"/>
      <c r="AC101" s="4"/>
      <c r="AD101" s="4"/>
      <c r="AE101" s="4"/>
      <c r="AF101" s="4"/>
      <c r="AG101" s="4"/>
      <c r="AH101" s="11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11"/>
      <c r="AT101" s="11">
        <v>100</v>
      </c>
      <c r="AU101" s="11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14"/>
      <c r="BN101" s="14"/>
    </row>
    <row r="102" spans="1:66">
      <c r="A102" s="5">
        <v>101</v>
      </c>
      <c r="B102" s="3" t="s">
        <v>203</v>
      </c>
      <c r="C102" s="3" t="s">
        <v>56</v>
      </c>
      <c r="D102" s="3" t="s">
        <v>56</v>
      </c>
      <c r="E102" s="4" t="s">
        <v>244</v>
      </c>
      <c r="F102" s="4" t="s">
        <v>263</v>
      </c>
      <c r="G102" s="4">
        <v>12224</v>
      </c>
      <c r="H102" s="4">
        <v>11510</v>
      </c>
      <c r="I102" s="4">
        <v>11263</v>
      </c>
      <c r="J102" s="4">
        <v>10935</v>
      </c>
      <c r="K102" s="4">
        <v>10887</v>
      </c>
      <c r="L102" s="4">
        <v>11459</v>
      </c>
      <c r="M102" s="4">
        <v>12448</v>
      </c>
      <c r="N102" s="4">
        <v>13831</v>
      </c>
      <c r="O102" s="4">
        <v>13699</v>
      </c>
      <c r="P102" s="4">
        <v>14881</v>
      </c>
      <c r="Q102" s="4">
        <v>17262</v>
      </c>
      <c r="R102" s="4">
        <v>22126</v>
      </c>
      <c r="S102" s="4">
        <v>24088</v>
      </c>
      <c r="T102" s="4">
        <v>25980</v>
      </c>
      <c r="U102" s="4">
        <v>27283</v>
      </c>
      <c r="V102" s="11">
        <v>26552</v>
      </c>
      <c r="W102" s="4">
        <v>27466</v>
      </c>
      <c r="X102" s="4">
        <v>26133</v>
      </c>
      <c r="Y102" s="4">
        <v>26288</v>
      </c>
      <c r="AA102" s="4">
        <v>25</v>
      </c>
      <c r="AB102" s="4">
        <v>23</v>
      </c>
      <c r="AC102" s="4">
        <v>24</v>
      </c>
      <c r="AD102" s="4">
        <v>28</v>
      </c>
      <c r="AE102" s="4">
        <v>27</v>
      </c>
      <c r="AF102" s="4">
        <v>29</v>
      </c>
      <c r="AG102" s="4">
        <v>27</v>
      </c>
      <c r="AH102" s="11">
        <v>23</v>
      </c>
      <c r="AI102" s="4">
        <v>24</v>
      </c>
      <c r="AJ102" s="4">
        <v>22</v>
      </c>
      <c r="AK102" s="4">
        <v>20</v>
      </c>
      <c r="AL102" s="4">
        <v>18</v>
      </c>
      <c r="AM102" s="4">
        <v>18</v>
      </c>
      <c r="AN102" s="4">
        <v>16</v>
      </c>
      <c r="AO102" s="4">
        <v>16</v>
      </c>
      <c r="AP102" s="4">
        <v>17</v>
      </c>
      <c r="AQ102" s="4">
        <v>17</v>
      </c>
      <c r="AR102" s="4">
        <v>19</v>
      </c>
      <c r="AS102" s="11">
        <v>18</v>
      </c>
      <c r="AV102" s="4">
        <v>-5.8409685863874303</v>
      </c>
      <c r="AW102" s="4">
        <v>-2.1459600347523899</v>
      </c>
      <c r="AX102" s="4">
        <v>-2.91219035780875</v>
      </c>
      <c r="AY102" s="4">
        <v>-0.43895747599451701</v>
      </c>
      <c r="AZ102" s="4">
        <v>5.2539726279048304</v>
      </c>
      <c r="BA102" s="4">
        <v>8.6307705733484692</v>
      </c>
      <c r="BB102" s="4">
        <v>11.1102185089974</v>
      </c>
      <c r="BC102" s="4">
        <v>-0.95437784686573901</v>
      </c>
      <c r="BD102" s="4">
        <v>8.6283670340900898</v>
      </c>
      <c r="BE102" s="4">
        <v>16.000268799139899</v>
      </c>
      <c r="BF102" s="4">
        <v>28.1774997103464</v>
      </c>
      <c r="BG102" s="4">
        <v>8.8673958239175601</v>
      </c>
      <c r="BH102" s="4">
        <v>7.85453337761541</v>
      </c>
      <c r="BI102" s="4">
        <v>5.0153964588144797</v>
      </c>
      <c r="BJ102" s="4">
        <v>-2.6793241212476615</v>
      </c>
      <c r="BK102" s="4">
        <v>3.4423018981621034</v>
      </c>
      <c r="BL102" s="4">
        <v>-4.8532731376975224</v>
      </c>
      <c r="BM102" s="14">
        <v>0.59311981020166993</v>
      </c>
      <c r="BN102" s="14">
        <v>-100</v>
      </c>
    </row>
    <row r="103" spans="1:66">
      <c r="A103" s="5">
        <v>102</v>
      </c>
      <c r="B103" s="3" t="s">
        <v>116</v>
      </c>
      <c r="C103" s="3" t="s">
        <v>69</v>
      </c>
      <c r="D103" s="3" t="s">
        <v>69</v>
      </c>
      <c r="E103" s="4" t="s">
        <v>244</v>
      </c>
      <c r="F103" s="4" t="s">
        <v>263</v>
      </c>
      <c r="G103" s="4">
        <v>8269</v>
      </c>
      <c r="H103" s="4">
        <v>9237</v>
      </c>
      <c r="I103" s="4">
        <v>10367</v>
      </c>
      <c r="J103" s="4">
        <v>11500</v>
      </c>
      <c r="K103" s="4">
        <v>13231</v>
      </c>
      <c r="L103" s="4">
        <v>12256</v>
      </c>
      <c r="M103" s="4">
        <v>11554</v>
      </c>
      <c r="N103" s="4">
        <v>11695</v>
      </c>
      <c r="O103" s="4">
        <v>10291</v>
      </c>
      <c r="P103" s="4">
        <v>8880</v>
      </c>
      <c r="Q103" s="4">
        <v>8347</v>
      </c>
      <c r="R103" s="4">
        <v>7591</v>
      </c>
      <c r="S103" s="4">
        <v>6845</v>
      </c>
      <c r="Y103" s="4">
        <v>9086</v>
      </c>
      <c r="AA103" s="4">
        <v>32</v>
      </c>
      <c r="AB103" s="4">
        <v>31</v>
      </c>
      <c r="AC103" s="4">
        <v>29</v>
      </c>
      <c r="AD103" s="4">
        <v>25</v>
      </c>
      <c r="AE103" s="4">
        <v>21</v>
      </c>
      <c r="AF103" s="4">
        <v>25</v>
      </c>
      <c r="AG103" s="4">
        <v>31</v>
      </c>
      <c r="AH103" s="11">
        <v>32</v>
      </c>
      <c r="AI103" s="4">
        <v>35</v>
      </c>
      <c r="AJ103" s="4">
        <v>41</v>
      </c>
      <c r="AK103" s="4">
        <v>43</v>
      </c>
      <c r="AL103" s="4">
        <v>49</v>
      </c>
      <c r="AM103" s="4">
        <v>61</v>
      </c>
      <c r="AN103" s="5"/>
      <c r="AO103" s="5"/>
      <c r="AP103" s="5"/>
      <c r="AQ103" s="5"/>
      <c r="AR103" s="5"/>
      <c r="AS103" s="12">
        <v>63</v>
      </c>
      <c r="AT103" s="12"/>
      <c r="AU103" s="12"/>
      <c r="AV103" s="4">
        <v>11.7063732011126</v>
      </c>
      <c r="AW103" s="4">
        <v>12.2334091155137</v>
      </c>
      <c r="AX103" s="4">
        <v>10.9289090382946</v>
      </c>
      <c r="AY103" s="4">
        <v>15.0521739130435</v>
      </c>
      <c r="AZ103" s="4">
        <v>-7.3690575164386702</v>
      </c>
      <c r="BA103" s="4">
        <v>-5.7278067885117503</v>
      </c>
      <c r="BB103" s="4">
        <v>1.2203565864635599</v>
      </c>
      <c r="BC103" s="4">
        <v>-12.0051303976058</v>
      </c>
      <c r="BD103" s="4">
        <v>-13.7110096200564</v>
      </c>
      <c r="BE103" s="4">
        <v>-6.0022522522522497</v>
      </c>
      <c r="BF103" s="4">
        <v>-9.0571462801006408</v>
      </c>
      <c r="BG103" s="4">
        <v>-9.8274272164405208</v>
      </c>
      <c r="BM103" s="14"/>
      <c r="BN103" s="14">
        <v>-100</v>
      </c>
    </row>
    <row r="104" spans="1:66">
      <c r="A104" s="5">
        <v>103</v>
      </c>
      <c r="B104" s="3" t="s">
        <v>119</v>
      </c>
      <c r="C104" s="3" t="s">
        <v>120</v>
      </c>
      <c r="D104" s="3" t="s">
        <v>120</v>
      </c>
      <c r="E104" s="4" t="s">
        <v>244</v>
      </c>
      <c r="F104" s="4" t="s">
        <v>263</v>
      </c>
      <c r="S104" s="4">
        <v>5756</v>
      </c>
      <c r="T104" s="4">
        <v>6143</v>
      </c>
      <c r="U104" s="4">
        <v>6509</v>
      </c>
      <c r="V104" s="11">
        <v>5944</v>
      </c>
      <c r="W104" s="4">
        <v>5411</v>
      </c>
      <c r="X104" s="4">
        <v>5755</v>
      </c>
      <c r="Y104" s="4">
        <v>5525</v>
      </c>
      <c r="AA104" s="5"/>
      <c r="AB104" s="5"/>
      <c r="AC104" s="5"/>
      <c r="AD104" s="5"/>
      <c r="AE104" s="5"/>
      <c r="AF104" s="5"/>
      <c r="AG104" s="5"/>
      <c r="AH104" s="12"/>
      <c r="AI104" s="5"/>
      <c r="AJ104" s="5"/>
      <c r="AK104" s="5"/>
      <c r="AL104" s="5"/>
      <c r="AM104" s="4">
        <v>70</v>
      </c>
      <c r="AN104" s="4">
        <v>67</v>
      </c>
      <c r="AO104" s="4">
        <v>64</v>
      </c>
      <c r="AP104" s="4">
        <v>71</v>
      </c>
      <c r="AQ104" s="4">
        <v>79</v>
      </c>
      <c r="AR104" s="4">
        <v>81</v>
      </c>
      <c r="AS104" s="11">
        <v>91</v>
      </c>
      <c r="BH104" s="4">
        <v>6.7234190410006898</v>
      </c>
      <c r="BI104" s="4">
        <v>5.9580009767214799</v>
      </c>
      <c r="BJ104" s="4">
        <v>-8.6802888308495909</v>
      </c>
      <c r="BK104" s="4">
        <v>-8.9670255720053831</v>
      </c>
      <c r="BL104" s="4">
        <v>6.3574200702273043</v>
      </c>
      <c r="BM104" s="14">
        <v>-3.9965247610773247</v>
      </c>
      <c r="BN104" s="14">
        <v>-100</v>
      </c>
    </row>
    <row r="105" spans="1:66">
      <c r="A105" s="5">
        <v>104</v>
      </c>
      <c r="B105" s="3" t="s">
        <v>221</v>
      </c>
      <c r="C105" s="3" t="s">
        <v>50</v>
      </c>
      <c r="D105" s="3" t="s">
        <v>92</v>
      </c>
      <c r="E105" s="7" t="s">
        <v>252</v>
      </c>
      <c r="F105" s="4" t="s">
        <v>264</v>
      </c>
      <c r="G105" s="4">
        <v>2844</v>
      </c>
      <c r="H105" s="4">
        <v>2810</v>
      </c>
      <c r="I105" s="4">
        <v>2983</v>
      </c>
      <c r="J105" s="4">
        <v>2985</v>
      </c>
      <c r="K105" s="4">
        <v>3048</v>
      </c>
      <c r="L105" s="4">
        <v>3173</v>
      </c>
      <c r="M105" s="4">
        <v>3331</v>
      </c>
      <c r="N105" s="4">
        <v>3471</v>
      </c>
      <c r="O105" s="4">
        <v>3228</v>
      </c>
      <c r="P105" s="4">
        <v>4003</v>
      </c>
      <c r="Q105" s="4">
        <v>4483</v>
      </c>
      <c r="R105" s="4">
        <v>4788</v>
      </c>
      <c r="S105" s="4">
        <v>5535</v>
      </c>
      <c r="T105" s="4">
        <v>6288</v>
      </c>
      <c r="U105" s="4">
        <v>5530</v>
      </c>
      <c r="V105" s="11">
        <v>4599</v>
      </c>
      <c r="W105" s="4">
        <v>4823</v>
      </c>
      <c r="X105" s="4">
        <v>5276</v>
      </c>
      <c r="Y105" s="4">
        <v>5105</v>
      </c>
      <c r="AA105" s="4">
        <v>77</v>
      </c>
      <c r="AB105" s="4">
        <v>83</v>
      </c>
      <c r="AC105" s="4">
        <v>83</v>
      </c>
      <c r="AD105" s="4">
        <v>84</v>
      </c>
      <c r="AE105" s="4">
        <v>90</v>
      </c>
      <c r="AF105" s="4">
        <v>89</v>
      </c>
      <c r="AG105" s="4">
        <v>93</v>
      </c>
      <c r="AH105" s="11">
        <v>97</v>
      </c>
      <c r="AI105" s="4">
        <v>92</v>
      </c>
      <c r="AJ105" s="4">
        <v>81</v>
      </c>
      <c r="AK105" s="4">
        <v>74</v>
      </c>
      <c r="AL105" s="4">
        <v>75</v>
      </c>
      <c r="AM105" s="4">
        <v>73</v>
      </c>
      <c r="AN105" s="4">
        <v>65</v>
      </c>
      <c r="AO105" s="4">
        <v>78</v>
      </c>
      <c r="AP105" s="4">
        <v>92</v>
      </c>
      <c r="AQ105" s="4">
        <v>91</v>
      </c>
      <c r="AR105" s="4">
        <v>89</v>
      </c>
      <c r="AS105" s="11">
        <v>97</v>
      </c>
      <c r="AV105" s="4">
        <v>-1.1954992967651199</v>
      </c>
      <c r="AW105" s="4">
        <v>6.1565836298932402</v>
      </c>
      <c r="AX105" s="4">
        <v>6.7046597385189699E-2</v>
      </c>
      <c r="AY105" s="4">
        <v>2.1105527638190802</v>
      </c>
      <c r="AZ105" s="4">
        <v>4.1010498687663999</v>
      </c>
      <c r="BA105" s="4">
        <v>4.9795146549007203</v>
      </c>
      <c r="BB105" s="4">
        <v>4.20294205944161</v>
      </c>
      <c r="BC105" s="4">
        <v>-7.0008643042350904</v>
      </c>
      <c r="BD105" s="4">
        <v>24.0086741016109</v>
      </c>
      <c r="BE105" s="4">
        <v>11.9910067449413</v>
      </c>
      <c r="BF105" s="4">
        <v>6.8034798126254801</v>
      </c>
      <c r="BG105" s="4">
        <v>15.601503759398501</v>
      </c>
      <c r="BH105" s="4">
        <v>13.6043360433604</v>
      </c>
      <c r="BI105" s="4">
        <v>-12.0547073791349</v>
      </c>
      <c r="BJ105" s="4">
        <v>-16.835443037974684</v>
      </c>
      <c r="BK105" s="4">
        <v>4.8706240487062402</v>
      </c>
      <c r="BL105" s="4">
        <v>9.3924942981546735</v>
      </c>
      <c r="BM105" s="14">
        <v>-3.2410917361637592</v>
      </c>
      <c r="BN105" s="14">
        <v>-100</v>
      </c>
    </row>
    <row r="106" spans="1:66">
      <c r="A106" s="5">
        <v>105</v>
      </c>
      <c r="B106" s="3" t="s">
        <v>139</v>
      </c>
      <c r="C106" s="3" t="s">
        <v>50</v>
      </c>
      <c r="D106" s="3" t="s">
        <v>140</v>
      </c>
      <c r="E106" s="4" t="s">
        <v>244</v>
      </c>
      <c r="F106" s="4" t="s">
        <v>263</v>
      </c>
      <c r="G106" s="4">
        <v>5532</v>
      </c>
      <c r="H106" s="4">
        <v>6266</v>
      </c>
      <c r="I106" s="4">
        <v>6775</v>
      </c>
      <c r="J106" s="4">
        <v>7057</v>
      </c>
      <c r="K106" s="4">
        <v>7346</v>
      </c>
      <c r="L106" s="4">
        <v>7739</v>
      </c>
      <c r="M106" s="4">
        <v>7718</v>
      </c>
      <c r="N106" s="4">
        <v>7609</v>
      </c>
      <c r="O106" s="4">
        <v>4337</v>
      </c>
      <c r="P106" s="4">
        <v>3281</v>
      </c>
      <c r="Q106" s="4">
        <v>3512</v>
      </c>
      <c r="R106" s="4">
        <v>3857</v>
      </c>
      <c r="S106" s="4">
        <v>4230</v>
      </c>
      <c r="T106" s="4">
        <v>4772</v>
      </c>
      <c r="U106" s="4">
        <v>5460</v>
      </c>
      <c r="V106" s="11">
        <v>5527</v>
      </c>
      <c r="W106" s="4">
        <v>5671</v>
      </c>
      <c r="X106" s="4">
        <v>5161</v>
      </c>
      <c r="Y106" s="4">
        <v>4793</v>
      </c>
      <c r="AA106" s="4">
        <v>48</v>
      </c>
      <c r="AB106" s="4">
        <v>46</v>
      </c>
      <c r="AC106" s="4">
        <v>44</v>
      </c>
      <c r="AD106" s="4">
        <v>41</v>
      </c>
      <c r="AE106" s="4">
        <v>46</v>
      </c>
      <c r="AF106" s="4">
        <v>45</v>
      </c>
      <c r="AG106" s="4">
        <v>45</v>
      </c>
      <c r="AH106" s="11">
        <v>50</v>
      </c>
      <c r="AI106" s="4">
        <v>73</v>
      </c>
      <c r="AJ106" s="4">
        <v>98</v>
      </c>
      <c r="AK106" s="4">
        <v>100</v>
      </c>
      <c r="AL106" s="4">
        <v>96</v>
      </c>
      <c r="AM106" s="4">
        <v>96</v>
      </c>
      <c r="AN106" s="4">
        <v>87</v>
      </c>
      <c r="AO106" s="4">
        <v>79</v>
      </c>
      <c r="AP106" s="4">
        <v>80</v>
      </c>
      <c r="AQ106" s="4">
        <v>77</v>
      </c>
      <c r="AR106" s="4">
        <v>93</v>
      </c>
      <c r="AS106" s="11">
        <v>99</v>
      </c>
      <c r="AV106" s="4">
        <v>13.268257411424401</v>
      </c>
      <c r="AW106" s="4">
        <v>8.1232045962336308</v>
      </c>
      <c r="AX106" s="4">
        <v>4.1623616236162304</v>
      </c>
      <c r="AY106" s="4">
        <v>4.0952245996882501</v>
      </c>
      <c r="AZ106" s="4">
        <v>5.3498502586441603</v>
      </c>
      <c r="BA106" s="4">
        <v>-0.27135288797002199</v>
      </c>
      <c r="BB106" s="4">
        <v>-1.41228297486395</v>
      </c>
      <c r="BC106" s="4">
        <v>-43.001708503088402</v>
      </c>
      <c r="BD106" s="4">
        <v>-24.348628083929</v>
      </c>
      <c r="BE106" s="4">
        <v>7.0405364218226101</v>
      </c>
      <c r="BF106" s="4">
        <v>9.8234624145785894</v>
      </c>
      <c r="BG106" s="4">
        <v>9.6707285455016798</v>
      </c>
      <c r="BH106" s="4">
        <v>12.813238770685601</v>
      </c>
      <c r="BI106" s="4">
        <v>14.417435037720001</v>
      </c>
      <c r="BJ106" s="4">
        <v>1.2271062271062227</v>
      </c>
      <c r="BK106" s="4">
        <v>2.6053917134069016</v>
      </c>
      <c r="BL106" s="4">
        <v>-8.9931229060130509</v>
      </c>
      <c r="BM106" s="14">
        <v>-7.1304010850610329</v>
      </c>
      <c r="BN106" s="14">
        <v>-100</v>
      </c>
    </row>
    <row r="107" spans="1:66">
      <c r="A107" s="5">
        <v>106</v>
      </c>
      <c r="B107" s="3" t="s">
        <v>225</v>
      </c>
      <c r="C107" s="3" t="s">
        <v>53</v>
      </c>
      <c r="D107" s="3" t="s">
        <v>110</v>
      </c>
      <c r="E107" s="4" t="s">
        <v>244</v>
      </c>
      <c r="F107" s="4" t="s">
        <v>263</v>
      </c>
      <c r="P107" s="4">
        <v>5777</v>
      </c>
      <c r="Q107" s="4">
        <v>5604</v>
      </c>
      <c r="R107" s="4">
        <v>5709</v>
      </c>
      <c r="S107" s="4">
        <v>5811</v>
      </c>
      <c r="T107" s="4">
        <v>5646</v>
      </c>
      <c r="U107" s="4">
        <v>5365</v>
      </c>
      <c r="V107" s="11">
        <v>5148</v>
      </c>
      <c r="W107" s="4">
        <v>4842</v>
      </c>
      <c r="X107" s="4">
        <v>4733</v>
      </c>
      <c r="AA107" s="5"/>
      <c r="AB107" s="5"/>
      <c r="AC107" s="5"/>
      <c r="AD107" s="5"/>
      <c r="AE107" s="5"/>
      <c r="AF107" s="5"/>
      <c r="AG107" s="5"/>
      <c r="AH107" s="12"/>
      <c r="AI107" s="5"/>
      <c r="AJ107" s="4">
        <v>61</v>
      </c>
      <c r="AK107" s="4">
        <v>63</v>
      </c>
      <c r="AL107" s="4">
        <v>66</v>
      </c>
      <c r="AM107" s="4">
        <v>69</v>
      </c>
      <c r="AN107" s="4">
        <v>72</v>
      </c>
      <c r="AO107" s="4">
        <v>81</v>
      </c>
      <c r="AP107" s="4">
        <v>86</v>
      </c>
      <c r="AQ107" s="4">
        <v>90</v>
      </c>
      <c r="AR107" s="4">
        <v>96</v>
      </c>
      <c r="BE107" s="4">
        <v>-2.9946338930240599</v>
      </c>
      <c r="BF107" s="4">
        <v>1.87366167023555</v>
      </c>
      <c r="BG107" s="4">
        <v>1.7866526537046801</v>
      </c>
      <c r="BH107" s="4">
        <v>-2.8394424367578699</v>
      </c>
      <c r="BI107" s="4">
        <v>-4.97697484945094</v>
      </c>
      <c r="BJ107" s="4">
        <v>-4.0447343895619774</v>
      </c>
      <c r="BK107" s="4">
        <v>-5.9440559440559486</v>
      </c>
      <c r="BL107" s="4">
        <v>-2.2511358942585713</v>
      </c>
      <c r="BM107" s="14">
        <v>-100</v>
      </c>
    </row>
    <row r="108" spans="1:66">
      <c r="A108" s="5">
        <v>107</v>
      </c>
      <c r="B108" s="3" t="s">
        <v>281</v>
      </c>
      <c r="C108" s="3" t="s">
        <v>75</v>
      </c>
      <c r="D108" s="3" t="s">
        <v>75</v>
      </c>
      <c r="E108" s="6" t="s">
        <v>259</v>
      </c>
      <c r="F108" s="6" t="s">
        <v>275</v>
      </c>
      <c r="X108" s="4">
        <v>4214</v>
      </c>
      <c r="AR108" s="4">
        <v>100</v>
      </c>
      <c r="BM108" s="14">
        <v>-100</v>
      </c>
    </row>
    <row r="109" spans="1:66" s="12" customFormat="1">
      <c r="A109" s="5">
        <v>108</v>
      </c>
      <c r="B109" s="3" t="s">
        <v>230</v>
      </c>
      <c r="C109" s="3" t="s">
        <v>120</v>
      </c>
      <c r="D109" s="3" t="s">
        <v>120</v>
      </c>
      <c r="E109" s="4" t="s">
        <v>245</v>
      </c>
      <c r="F109" s="4" t="s">
        <v>263</v>
      </c>
      <c r="G109" s="4"/>
      <c r="H109" s="4"/>
      <c r="I109" s="4"/>
      <c r="J109" s="4"/>
      <c r="K109" s="4"/>
      <c r="L109" s="4"/>
      <c r="M109" s="4"/>
      <c r="N109" s="4">
        <v>8313</v>
      </c>
      <c r="O109" s="4">
        <v>8434</v>
      </c>
      <c r="P109" s="4">
        <v>8976</v>
      </c>
      <c r="Q109" s="4">
        <v>9515</v>
      </c>
      <c r="R109" s="4">
        <v>8444</v>
      </c>
      <c r="S109" s="4">
        <v>8103</v>
      </c>
      <c r="T109" s="4">
        <v>7472</v>
      </c>
      <c r="U109" s="4">
        <v>6583</v>
      </c>
      <c r="V109" s="11">
        <v>6830</v>
      </c>
      <c r="W109" s="4">
        <v>7100</v>
      </c>
      <c r="X109" s="4"/>
      <c r="Y109" s="4"/>
      <c r="Z109" s="4"/>
      <c r="AA109" s="5"/>
      <c r="AB109" s="5"/>
      <c r="AC109" s="5"/>
      <c r="AD109" s="5"/>
      <c r="AE109" s="5"/>
      <c r="AF109" s="5"/>
      <c r="AG109" s="5"/>
      <c r="AH109" s="11">
        <v>44</v>
      </c>
      <c r="AI109" s="4">
        <v>40</v>
      </c>
      <c r="AJ109" s="4">
        <v>39</v>
      </c>
      <c r="AK109" s="4">
        <v>37</v>
      </c>
      <c r="AL109" s="4">
        <v>44</v>
      </c>
      <c r="AM109" s="4">
        <v>47</v>
      </c>
      <c r="AN109" s="4">
        <v>57</v>
      </c>
      <c r="AO109" s="4">
        <v>63</v>
      </c>
      <c r="AP109" s="4">
        <v>66</v>
      </c>
      <c r="AQ109" s="4">
        <v>66</v>
      </c>
      <c r="AR109" s="4"/>
      <c r="AS109" s="11"/>
      <c r="AT109" s="11"/>
      <c r="AU109" s="11"/>
      <c r="AV109" s="4"/>
      <c r="AW109" s="4"/>
      <c r="AX109" s="4"/>
      <c r="AY109" s="4"/>
      <c r="AZ109" s="4"/>
      <c r="BA109" s="4"/>
      <c r="BB109" s="4"/>
      <c r="BC109" s="4">
        <v>1.4555515457716801</v>
      </c>
      <c r="BD109" s="4">
        <v>6.4263694569599403</v>
      </c>
      <c r="BE109" s="4">
        <v>6.0049019607843102</v>
      </c>
      <c r="BF109" s="4">
        <v>-11.255911718339499</v>
      </c>
      <c r="BG109" s="4">
        <v>-4.0383704405494996</v>
      </c>
      <c r="BH109" s="4">
        <v>-7.7872392940886099</v>
      </c>
      <c r="BI109" s="4">
        <v>-11.897751605995699</v>
      </c>
      <c r="BJ109" s="4">
        <v>3.7520887133525749</v>
      </c>
      <c r="BK109" s="4">
        <v>3.9531478770131745</v>
      </c>
      <c r="BL109" s="4">
        <v>-100</v>
      </c>
      <c r="BM109" s="14"/>
      <c r="BN109" s="14"/>
    </row>
    <row r="110" spans="1:66">
      <c r="A110" s="5">
        <v>109</v>
      </c>
      <c r="B110" s="3" t="s">
        <v>223</v>
      </c>
      <c r="C110" s="3" t="s">
        <v>53</v>
      </c>
      <c r="D110" s="3" t="s">
        <v>54</v>
      </c>
      <c r="E110" s="4" t="s">
        <v>248</v>
      </c>
      <c r="F110" s="4" t="s">
        <v>264</v>
      </c>
      <c r="G110" s="4">
        <v>2594</v>
      </c>
      <c r="H110" s="4">
        <v>2723</v>
      </c>
      <c r="I110" s="4">
        <v>2806</v>
      </c>
      <c r="J110" s="4">
        <v>2975</v>
      </c>
      <c r="K110" s="4">
        <v>3097</v>
      </c>
      <c r="L110" s="4">
        <v>3032</v>
      </c>
      <c r="M110" s="4">
        <v>3379</v>
      </c>
      <c r="N110" s="4">
        <v>3590</v>
      </c>
      <c r="O110" s="4">
        <v>3698</v>
      </c>
      <c r="P110" s="4">
        <v>3624</v>
      </c>
      <c r="Q110" s="4">
        <v>3841</v>
      </c>
      <c r="R110" s="4">
        <v>4050</v>
      </c>
      <c r="S110" s="4">
        <v>4262</v>
      </c>
      <c r="T110" s="4">
        <v>4609</v>
      </c>
      <c r="U110" s="4">
        <v>4407</v>
      </c>
      <c r="V110" s="11">
        <v>4252</v>
      </c>
      <c r="W110" s="4">
        <v>4288</v>
      </c>
      <c r="AA110" s="4">
        <v>78</v>
      </c>
      <c r="AB110" s="4">
        <v>84</v>
      </c>
      <c r="AC110" s="4">
        <v>85</v>
      </c>
      <c r="AD110" s="4">
        <v>86</v>
      </c>
      <c r="AE110" s="4">
        <v>88</v>
      </c>
      <c r="AF110" s="4">
        <v>93</v>
      </c>
      <c r="AG110" s="4">
        <v>91</v>
      </c>
      <c r="AH110" s="11">
        <v>89</v>
      </c>
      <c r="AI110" s="4">
        <v>84</v>
      </c>
      <c r="AJ110" s="4">
        <v>89</v>
      </c>
      <c r="AK110" s="4">
        <v>89</v>
      </c>
      <c r="AL110" s="4">
        <v>90</v>
      </c>
      <c r="AM110" s="4">
        <v>95</v>
      </c>
      <c r="AN110" s="4">
        <v>90</v>
      </c>
      <c r="AO110" s="4">
        <v>94</v>
      </c>
      <c r="AP110" s="4">
        <v>96</v>
      </c>
      <c r="AQ110" s="4">
        <v>97</v>
      </c>
      <c r="AV110" s="4">
        <v>4.9730146491904401</v>
      </c>
      <c r="AW110" s="4">
        <v>3.0481087036357</v>
      </c>
      <c r="AX110" s="4">
        <v>6.0228082679971502</v>
      </c>
      <c r="AY110" s="4">
        <v>4.1008403361344499</v>
      </c>
      <c r="AZ110" s="4">
        <v>-2.0988052954472001</v>
      </c>
      <c r="BA110" s="4">
        <v>11.444591029023799</v>
      </c>
      <c r="BB110" s="4">
        <v>6.2444510210121402</v>
      </c>
      <c r="BC110" s="4">
        <v>3.0083565459610102</v>
      </c>
      <c r="BD110" s="4">
        <v>-2.0010816657652799</v>
      </c>
      <c r="BE110" s="4">
        <v>5.9878587196468001</v>
      </c>
      <c r="BF110" s="4">
        <v>5.4412913303827102</v>
      </c>
      <c r="BG110" s="4">
        <v>5.2345679012345796</v>
      </c>
      <c r="BH110" s="4">
        <v>8.1417175035194695</v>
      </c>
      <c r="BI110" s="4">
        <v>-4.3827294423953198</v>
      </c>
      <c r="BJ110" s="4">
        <v>-3.5171318357159032</v>
      </c>
      <c r="BK110" s="4">
        <v>0.84666039510818969</v>
      </c>
      <c r="BL110" s="4">
        <v>-100</v>
      </c>
      <c r="BM110" s="14"/>
    </row>
    <row r="111" spans="1:66">
      <c r="A111" s="5">
        <v>110</v>
      </c>
      <c r="B111" s="3" t="s">
        <v>191</v>
      </c>
      <c r="C111" s="3" t="s">
        <v>53</v>
      </c>
      <c r="D111" s="3" t="s">
        <v>54</v>
      </c>
      <c r="E111" s="7" t="s">
        <v>256</v>
      </c>
      <c r="F111" s="4" t="s">
        <v>264</v>
      </c>
      <c r="G111" s="4">
        <v>2470</v>
      </c>
      <c r="H111" s="4">
        <v>2445</v>
      </c>
      <c r="I111" s="4">
        <v>2524</v>
      </c>
      <c r="J111" s="4">
        <v>2861</v>
      </c>
      <c r="K111" s="4">
        <v>2991</v>
      </c>
      <c r="L111" s="4">
        <v>3257</v>
      </c>
      <c r="M111" s="4">
        <v>3739</v>
      </c>
      <c r="N111" s="4">
        <v>3951</v>
      </c>
      <c r="O111" s="4">
        <v>3754</v>
      </c>
      <c r="P111" s="4">
        <v>4021</v>
      </c>
      <c r="Q111" s="4">
        <v>4383</v>
      </c>
      <c r="R111" s="4">
        <v>3824</v>
      </c>
      <c r="S111" s="4">
        <v>3943</v>
      </c>
      <c r="U111" s="4">
        <v>4131</v>
      </c>
      <c r="V111" s="11">
        <v>4118</v>
      </c>
      <c r="W111" s="4">
        <v>4006</v>
      </c>
      <c r="AA111" s="4">
        <v>79</v>
      </c>
      <c r="AB111" s="4">
        <v>87</v>
      </c>
      <c r="AC111" s="4">
        <v>88</v>
      </c>
      <c r="AD111" s="4">
        <v>89</v>
      </c>
      <c r="AE111" s="4">
        <v>92</v>
      </c>
      <c r="AF111" s="4">
        <v>87</v>
      </c>
      <c r="AG111" s="4">
        <v>85</v>
      </c>
      <c r="AH111" s="11">
        <v>83</v>
      </c>
      <c r="AI111" s="4">
        <v>82</v>
      </c>
      <c r="AJ111" s="4">
        <v>79</v>
      </c>
      <c r="AK111" s="4">
        <v>77</v>
      </c>
      <c r="AL111" s="4">
        <v>98</v>
      </c>
      <c r="AM111" s="4">
        <v>99</v>
      </c>
      <c r="AN111" s="5"/>
      <c r="AO111" s="4">
        <v>99</v>
      </c>
      <c r="AP111" s="4">
        <v>97</v>
      </c>
      <c r="AQ111" s="4">
        <v>99</v>
      </c>
      <c r="AV111" s="4">
        <v>-1.01214574898786</v>
      </c>
      <c r="AW111" s="4">
        <v>3.2310838445807701</v>
      </c>
      <c r="AX111" s="4">
        <v>13.351822503962</v>
      </c>
      <c r="AY111" s="4">
        <v>4.5438657811953904</v>
      </c>
      <c r="AZ111" s="4">
        <v>8.89334670678703</v>
      </c>
      <c r="BA111" s="4">
        <v>14.7988946883635</v>
      </c>
      <c r="BB111" s="4">
        <v>5.66996523134529</v>
      </c>
      <c r="BC111" s="4">
        <v>-4.9860794735510003</v>
      </c>
      <c r="BD111" s="4">
        <v>7.1124134256792804</v>
      </c>
      <c r="BE111" s="4">
        <v>9.0027356379010204</v>
      </c>
      <c r="BF111" s="4">
        <v>-12.753821583390399</v>
      </c>
      <c r="BG111" s="4">
        <v>3.1119246861924599</v>
      </c>
      <c r="BJ111" s="4">
        <v>-0.31469377874606685</v>
      </c>
      <c r="BK111" s="4">
        <v>-2.7197668771248185</v>
      </c>
      <c r="BL111" s="4">
        <v>-100</v>
      </c>
      <c r="BM111" s="14"/>
    </row>
    <row r="112" spans="1:66">
      <c r="A112" s="5">
        <v>111</v>
      </c>
      <c r="B112" s="3" t="s">
        <v>175</v>
      </c>
      <c r="C112" s="3" t="s">
        <v>69</v>
      </c>
      <c r="D112" s="3" t="s">
        <v>69</v>
      </c>
      <c r="E112" s="7" t="s">
        <v>262</v>
      </c>
      <c r="F112" s="6" t="s">
        <v>275</v>
      </c>
      <c r="U112" s="4">
        <v>4114</v>
      </c>
      <c r="V112" s="11">
        <v>4045</v>
      </c>
      <c r="W112" s="4">
        <v>4004</v>
      </c>
      <c r="AA112" s="5"/>
      <c r="AB112" s="5"/>
      <c r="AC112" s="5"/>
      <c r="AD112" s="5"/>
      <c r="AE112" s="5"/>
      <c r="AF112" s="5"/>
      <c r="AG112" s="5"/>
      <c r="AH112" s="12"/>
      <c r="AI112" s="5"/>
      <c r="AJ112" s="5"/>
      <c r="AK112" s="5"/>
      <c r="AL112" s="5"/>
      <c r="AM112" s="5"/>
      <c r="AN112" s="5"/>
      <c r="AO112" s="4">
        <v>100</v>
      </c>
      <c r="AP112" s="4">
        <v>99</v>
      </c>
      <c r="AQ112" s="4">
        <v>100</v>
      </c>
      <c r="BJ112" s="4">
        <v>-1.6771998055420512</v>
      </c>
      <c r="BK112" s="4">
        <v>-1.0135970333745359</v>
      </c>
      <c r="BL112" s="4">
        <v>-100</v>
      </c>
      <c r="BM112" s="14"/>
    </row>
    <row r="113" spans="1:65">
      <c r="A113" s="5">
        <v>112</v>
      </c>
      <c r="B113" s="3" t="s">
        <v>240</v>
      </c>
      <c r="C113" s="3" t="s">
        <v>56</v>
      </c>
      <c r="D113" s="3" t="s">
        <v>56</v>
      </c>
      <c r="E113" s="4" t="s">
        <v>244</v>
      </c>
      <c r="F113" s="4" t="s">
        <v>263</v>
      </c>
      <c r="G113" s="4">
        <v>6019</v>
      </c>
      <c r="H113" s="4">
        <v>5308</v>
      </c>
      <c r="I113" s="4">
        <v>5578</v>
      </c>
      <c r="J113" s="4">
        <v>5696</v>
      </c>
      <c r="K113" s="4">
        <v>5705</v>
      </c>
      <c r="L113" s="4">
        <v>5918</v>
      </c>
      <c r="M113" s="4">
        <v>6050</v>
      </c>
      <c r="N113" s="4">
        <v>6393</v>
      </c>
      <c r="O113" s="4">
        <v>6431</v>
      </c>
      <c r="P113" s="4">
        <v>6109</v>
      </c>
      <c r="Q113" s="4">
        <v>6414</v>
      </c>
      <c r="R113" s="4">
        <v>6714</v>
      </c>
      <c r="S113" s="4">
        <v>6779</v>
      </c>
      <c r="T113" s="4">
        <v>6641</v>
      </c>
      <c r="U113" s="4">
        <v>6033</v>
      </c>
      <c r="V113" s="11">
        <v>5290</v>
      </c>
      <c r="AA113" s="4">
        <v>45</v>
      </c>
      <c r="AB113" s="4">
        <v>51</v>
      </c>
      <c r="AC113" s="4">
        <v>48</v>
      </c>
      <c r="AD113" s="4">
        <v>51</v>
      </c>
      <c r="AE113" s="4">
        <v>54</v>
      </c>
      <c r="AF113" s="4">
        <v>57</v>
      </c>
      <c r="AG113" s="4">
        <v>56</v>
      </c>
      <c r="AH113" s="11">
        <v>59</v>
      </c>
      <c r="AI113" s="4">
        <v>56</v>
      </c>
      <c r="AJ113" s="4">
        <v>59</v>
      </c>
      <c r="AK113" s="4">
        <v>57</v>
      </c>
      <c r="AL113" s="4">
        <v>59</v>
      </c>
      <c r="AM113" s="4">
        <v>62</v>
      </c>
      <c r="AN113" s="4">
        <v>62</v>
      </c>
      <c r="AO113" s="4">
        <v>71</v>
      </c>
      <c r="AP113" s="4">
        <v>84</v>
      </c>
      <c r="AV113" s="4">
        <v>-11.8125934540621</v>
      </c>
      <c r="AW113" s="4">
        <v>5.0866616428033096</v>
      </c>
      <c r="AX113" s="4">
        <v>2.1154535675869601</v>
      </c>
      <c r="AY113" s="4">
        <v>0.158005617977519</v>
      </c>
      <c r="AZ113" s="4">
        <v>3.73356704645049</v>
      </c>
      <c r="BA113" s="4">
        <v>2.2304832713754701</v>
      </c>
      <c r="BB113" s="4">
        <v>5.6694214876032998</v>
      </c>
      <c r="BC113" s="4">
        <v>0.59440012513687401</v>
      </c>
      <c r="BD113" s="4">
        <v>-5.0069973565541899</v>
      </c>
      <c r="BE113" s="4">
        <v>4.9926338189556496</v>
      </c>
      <c r="BF113" s="4">
        <v>4.6772684752104796</v>
      </c>
      <c r="BG113" s="4">
        <v>0.96812630324694104</v>
      </c>
      <c r="BH113" s="4">
        <v>-2.0356984806018601</v>
      </c>
      <c r="BI113" s="4">
        <v>-9.1552477036590894</v>
      </c>
      <c r="BJ113" s="4">
        <v>-12.315597546825796</v>
      </c>
      <c r="BK113" s="4">
        <v>-100</v>
      </c>
      <c r="BM113" s="14"/>
    </row>
    <row r="114" spans="1:65">
      <c r="A114" s="5">
        <v>113</v>
      </c>
      <c r="B114" s="3" t="s">
        <v>194</v>
      </c>
      <c r="C114" s="3" t="s">
        <v>120</v>
      </c>
      <c r="D114" s="3" t="s">
        <v>120</v>
      </c>
      <c r="E114" s="4" t="s">
        <v>244</v>
      </c>
      <c r="F114" s="4" t="s">
        <v>263</v>
      </c>
      <c r="G114" s="4">
        <v>6599</v>
      </c>
      <c r="H114" s="4">
        <v>6078</v>
      </c>
      <c r="I114" s="4">
        <v>6278</v>
      </c>
      <c r="J114" s="4">
        <v>6456</v>
      </c>
      <c r="K114" s="4">
        <v>6647</v>
      </c>
      <c r="L114" s="4">
        <v>6627</v>
      </c>
      <c r="M114" s="4">
        <v>6907</v>
      </c>
      <c r="N114" s="4">
        <v>7193</v>
      </c>
      <c r="O114" s="4">
        <v>6523</v>
      </c>
      <c r="P114" s="4">
        <v>6719</v>
      </c>
      <c r="Q114" s="4">
        <v>6383</v>
      </c>
      <c r="R114" s="4">
        <v>5648</v>
      </c>
      <c r="S114" s="4">
        <v>4980</v>
      </c>
      <c r="T114" s="4">
        <v>5102</v>
      </c>
      <c r="U114" s="4">
        <v>4763</v>
      </c>
      <c r="V114" s="11">
        <v>4320</v>
      </c>
      <c r="AA114" s="4">
        <v>40</v>
      </c>
      <c r="AB114" s="4">
        <v>47</v>
      </c>
      <c r="AC114" s="4">
        <v>46</v>
      </c>
      <c r="AD114" s="4">
        <v>47</v>
      </c>
      <c r="AE114" s="4">
        <v>48</v>
      </c>
      <c r="AF114" s="4">
        <v>50</v>
      </c>
      <c r="AG114" s="4">
        <v>52</v>
      </c>
      <c r="AH114" s="11">
        <v>52</v>
      </c>
      <c r="AI114" s="4">
        <v>54</v>
      </c>
      <c r="AJ114" s="4">
        <v>55</v>
      </c>
      <c r="AK114" s="4">
        <v>58</v>
      </c>
      <c r="AL114" s="4">
        <v>67</v>
      </c>
      <c r="AM114" s="4">
        <v>78</v>
      </c>
      <c r="AN114" s="4">
        <v>80</v>
      </c>
      <c r="AO114" s="4">
        <v>90</v>
      </c>
      <c r="AP114" s="4">
        <v>94</v>
      </c>
      <c r="AV114" s="4">
        <v>-7.8951356266100996</v>
      </c>
      <c r="AW114" s="4">
        <v>3.2905561039815701</v>
      </c>
      <c r="AX114" s="4">
        <v>2.83529786556229</v>
      </c>
      <c r="AY114" s="4">
        <v>2.95848822800495</v>
      </c>
      <c r="AZ114" s="4">
        <v>-0.30088761847449902</v>
      </c>
      <c r="BA114" s="4">
        <v>4.2251395805039902</v>
      </c>
      <c r="BB114" s="4">
        <v>4.1407267988996699</v>
      </c>
      <c r="BC114" s="4">
        <v>-9.3146114277770096</v>
      </c>
      <c r="BD114" s="4">
        <v>3.0047524145332001</v>
      </c>
      <c r="BE114" s="4">
        <v>-5.0007441583569001</v>
      </c>
      <c r="BF114" s="4">
        <v>-11.514961616794601</v>
      </c>
      <c r="BG114" s="4">
        <v>-11.827195467422101</v>
      </c>
      <c r="BH114" s="4">
        <v>2.4497991967871502</v>
      </c>
      <c r="BI114" s="4">
        <v>-6.6444531556252402</v>
      </c>
      <c r="BJ114" s="4">
        <v>-9.3008608020155314</v>
      </c>
      <c r="BK114" s="4">
        <v>-100</v>
      </c>
      <c r="BM114" s="14"/>
    </row>
    <row r="115" spans="1:65">
      <c r="A115" s="5">
        <v>114</v>
      </c>
      <c r="B115" s="3" t="s">
        <v>215</v>
      </c>
      <c r="C115" s="3" t="s">
        <v>58</v>
      </c>
      <c r="D115" s="3" t="s">
        <v>85</v>
      </c>
      <c r="E115" s="4" t="s">
        <v>244</v>
      </c>
      <c r="F115" s="4" t="s">
        <v>263</v>
      </c>
      <c r="R115" s="4">
        <v>4038</v>
      </c>
      <c r="S115" s="4">
        <v>4584</v>
      </c>
      <c r="T115" s="4">
        <v>4979</v>
      </c>
      <c r="U115" s="4">
        <v>4629</v>
      </c>
      <c r="V115" s="11">
        <v>4092</v>
      </c>
      <c r="AA115" s="5"/>
      <c r="AB115" s="5"/>
      <c r="AC115" s="5"/>
      <c r="AD115" s="5"/>
      <c r="AE115" s="5"/>
      <c r="AF115" s="5"/>
      <c r="AG115" s="5"/>
      <c r="AH115" s="12"/>
      <c r="AI115" s="5"/>
      <c r="AJ115" s="5"/>
      <c r="AK115" s="5"/>
      <c r="AL115" s="4">
        <v>91</v>
      </c>
      <c r="AM115" s="4">
        <v>88</v>
      </c>
      <c r="AN115" s="4">
        <v>83</v>
      </c>
      <c r="AO115" s="4">
        <v>91</v>
      </c>
      <c r="AP115" s="4">
        <v>98</v>
      </c>
      <c r="BG115" s="4">
        <v>13.521545319465099</v>
      </c>
      <c r="BH115" s="4">
        <v>8.6169284467713805</v>
      </c>
      <c r="BI115" s="4">
        <v>-7.0295240008033799</v>
      </c>
      <c r="BJ115" s="4">
        <v>-11.600777705767984</v>
      </c>
      <c r="BK115" s="4">
        <v>-100</v>
      </c>
      <c r="BM115" s="14"/>
    </row>
    <row r="116" spans="1:65">
      <c r="A116" s="5">
        <v>115</v>
      </c>
      <c r="B116" s="3" t="s">
        <v>106</v>
      </c>
      <c r="C116" s="3" t="s">
        <v>75</v>
      </c>
      <c r="D116" s="3" t="s">
        <v>75</v>
      </c>
      <c r="E116" s="4" t="s">
        <v>244</v>
      </c>
      <c r="F116" s="4" t="s">
        <v>263</v>
      </c>
      <c r="S116" s="4">
        <v>4578</v>
      </c>
      <c r="T116" s="4">
        <v>5036</v>
      </c>
      <c r="U116" s="4">
        <v>5133</v>
      </c>
      <c r="AA116" s="5"/>
      <c r="AB116" s="5"/>
      <c r="AC116" s="5"/>
      <c r="AD116" s="5"/>
      <c r="AE116" s="5"/>
      <c r="AF116" s="5"/>
      <c r="AG116" s="5"/>
      <c r="AH116" s="12"/>
      <c r="AI116" s="5"/>
      <c r="AJ116" s="5"/>
      <c r="AK116" s="5"/>
      <c r="AL116" s="5"/>
      <c r="AM116" s="4">
        <v>89</v>
      </c>
      <c r="AN116" s="4">
        <v>82</v>
      </c>
      <c r="AO116" s="4">
        <v>85</v>
      </c>
      <c r="BH116" s="4">
        <v>10.004368719965001</v>
      </c>
      <c r="BI116" s="4">
        <v>1.9261318506751399</v>
      </c>
      <c r="BJ116" s="4">
        <v>-100</v>
      </c>
      <c r="BM116" s="14"/>
    </row>
    <row r="117" spans="1:65">
      <c r="A117" s="5">
        <v>116</v>
      </c>
      <c r="B117" s="3" t="s">
        <v>168</v>
      </c>
      <c r="C117" s="3" t="s">
        <v>77</v>
      </c>
      <c r="D117" s="3" t="s">
        <v>78</v>
      </c>
      <c r="E117" s="4" t="s">
        <v>244</v>
      </c>
      <c r="F117" s="4" t="s">
        <v>263</v>
      </c>
      <c r="G117" s="4">
        <v>5085</v>
      </c>
      <c r="H117" s="4">
        <v>5039</v>
      </c>
      <c r="I117" s="4">
        <v>5057</v>
      </c>
      <c r="J117" s="4">
        <v>4881</v>
      </c>
      <c r="K117" s="4">
        <v>4922</v>
      </c>
      <c r="L117" s="4">
        <v>4842</v>
      </c>
      <c r="M117" s="4">
        <v>4600</v>
      </c>
      <c r="N117" s="4">
        <v>4636</v>
      </c>
      <c r="O117" s="4">
        <v>4404</v>
      </c>
      <c r="P117" s="4">
        <v>4536</v>
      </c>
      <c r="Q117" s="4">
        <v>4672</v>
      </c>
      <c r="R117" s="4">
        <v>4360</v>
      </c>
      <c r="S117" s="4">
        <v>4428</v>
      </c>
      <c r="T117" s="4">
        <v>4643</v>
      </c>
      <c r="U117" s="4">
        <v>4330</v>
      </c>
      <c r="AA117" s="4">
        <v>54</v>
      </c>
      <c r="AB117" s="4">
        <v>55</v>
      </c>
      <c r="AC117" s="4">
        <v>54</v>
      </c>
      <c r="AD117" s="4">
        <v>57</v>
      </c>
      <c r="AE117" s="4">
        <v>64</v>
      </c>
      <c r="AF117" s="4">
        <v>64</v>
      </c>
      <c r="AG117" s="4">
        <v>70</v>
      </c>
      <c r="AH117" s="11">
        <v>74</v>
      </c>
      <c r="AI117" s="4">
        <v>71</v>
      </c>
      <c r="AJ117" s="4">
        <v>71</v>
      </c>
      <c r="AK117" s="4">
        <v>71</v>
      </c>
      <c r="AL117" s="4">
        <v>80</v>
      </c>
      <c r="AM117" s="4">
        <v>90</v>
      </c>
      <c r="AN117" s="4">
        <v>89</v>
      </c>
      <c r="AO117" s="4">
        <v>95</v>
      </c>
      <c r="AV117" s="4">
        <v>-0.90462143559488795</v>
      </c>
      <c r="AW117" s="4">
        <v>0.35721373288350999</v>
      </c>
      <c r="AX117" s="4">
        <v>-3.4803243029464102</v>
      </c>
      <c r="AY117" s="4">
        <v>0.83999180495799597</v>
      </c>
      <c r="AZ117" s="4">
        <v>-1.6253555465258001</v>
      </c>
      <c r="BA117" s="4">
        <v>-4.9979347377116801</v>
      </c>
      <c r="BB117" s="4">
        <v>0.78260869565216495</v>
      </c>
      <c r="BC117" s="4">
        <v>-5.0043140638481498</v>
      </c>
      <c r="BD117" s="4">
        <v>2.99727520435968</v>
      </c>
      <c r="BE117" s="4">
        <v>2.9982363315696601</v>
      </c>
      <c r="BF117" s="4">
        <v>-6.6780821917808204</v>
      </c>
      <c r="BG117" s="4">
        <v>1.55963302752293</v>
      </c>
      <c r="BH117" s="4">
        <v>4.8554652213188803</v>
      </c>
      <c r="BI117" s="4">
        <v>-6.7413310359681198</v>
      </c>
      <c r="BJ117" s="4">
        <v>-100</v>
      </c>
      <c r="BM117" s="14"/>
    </row>
    <row r="118" spans="1:65">
      <c r="A118" s="5">
        <v>117</v>
      </c>
      <c r="B118" s="3" t="s">
        <v>90</v>
      </c>
      <c r="C118" s="3" t="s">
        <v>58</v>
      </c>
      <c r="D118" s="3" t="s">
        <v>85</v>
      </c>
      <c r="E118" s="7" t="s">
        <v>255</v>
      </c>
      <c r="F118" s="4" t="s">
        <v>264</v>
      </c>
      <c r="T118" s="4">
        <v>4143</v>
      </c>
      <c r="U118" s="4">
        <v>4270</v>
      </c>
      <c r="AA118" s="5"/>
      <c r="AB118" s="5"/>
      <c r="AC118" s="5"/>
      <c r="AD118" s="5"/>
      <c r="AE118" s="5"/>
      <c r="AF118" s="5"/>
      <c r="AG118" s="5"/>
      <c r="AH118" s="12"/>
      <c r="AI118" s="5"/>
      <c r="AJ118" s="5"/>
      <c r="AK118" s="5"/>
      <c r="AL118" s="5"/>
      <c r="AM118" s="5"/>
      <c r="AN118" s="4">
        <v>97</v>
      </c>
      <c r="AO118" s="4">
        <v>96</v>
      </c>
      <c r="BI118" s="4">
        <v>3.0654115375331901</v>
      </c>
      <c r="BJ118" s="4">
        <v>-100</v>
      </c>
      <c r="BM118" s="14"/>
    </row>
    <row r="119" spans="1:65">
      <c r="A119" s="5">
        <v>118</v>
      </c>
      <c r="B119" s="3" t="s">
        <v>122</v>
      </c>
      <c r="C119" s="3" t="s">
        <v>69</v>
      </c>
      <c r="D119" s="3" t="s">
        <v>69</v>
      </c>
      <c r="E119" s="4" t="s">
        <v>244</v>
      </c>
      <c r="F119" s="4" t="s">
        <v>263</v>
      </c>
      <c r="G119" s="4">
        <v>4140</v>
      </c>
      <c r="H119" s="4">
        <v>3409</v>
      </c>
      <c r="I119" s="4">
        <v>3438</v>
      </c>
      <c r="J119" s="4">
        <v>3362</v>
      </c>
      <c r="K119" s="4">
        <v>3679</v>
      </c>
      <c r="L119" s="4">
        <v>3576</v>
      </c>
      <c r="M119" s="4">
        <v>3605</v>
      </c>
      <c r="N119" s="4">
        <v>3682</v>
      </c>
      <c r="O119" s="4">
        <v>3563</v>
      </c>
      <c r="S119" s="4">
        <v>4645</v>
      </c>
      <c r="T119" s="4">
        <v>4935</v>
      </c>
      <c r="AA119" s="4">
        <v>62</v>
      </c>
      <c r="AB119" s="4">
        <v>75</v>
      </c>
      <c r="AC119" s="4">
        <v>71</v>
      </c>
      <c r="AD119" s="4">
        <v>80</v>
      </c>
      <c r="AE119" s="4">
        <v>80</v>
      </c>
      <c r="AF119" s="4">
        <v>84</v>
      </c>
      <c r="AG119" s="4">
        <v>89</v>
      </c>
      <c r="AH119" s="11">
        <v>88</v>
      </c>
      <c r="AI119" s="4">
        <v>85</v>
      </c>
      <c r="AJ119" s="5"/>
      <c r="AK119" s="5"/>
      <c r="AL119" s="5"/>
      <c r="AM119" s="4">
        <v>85</v>
      </c>
      <c r="AN119" s="4">
        <v>84</v>
      </c>
      <c r="AO119" s="5"/>
      <c r="AP119" s="5"/>
      <c r="AQ119" s="5"/>
      <c r="AR119" s="5"/>
      <c r="AS119" s="12"/>
      <c r="AT119" s="12"/>
      <c r="AU119" s="12"/>
      <c r="AV119" s="4">
        <v>-17.657004830917899</v>
      </c>
      <c r="AW119" s="4">
        <v>0.85068935171603899</v>
      </c>
      <c r="AX119" s="4">
        <v>-2.2105875509016899</v>
      </c>
      <c r="AY119" s="4">
        <v>9.4289113622843601</v>
      </c>
      <c r="AZ119" s="4">
        <v>-2.79967382440881</v>
      </c>
      <c r="BA119" s="4">
        <v>0.81096196868009096</v>
      </c>
      <c r="BB119" s="4">
        <v>2.1359223300971002</v>
      </c>
      <c r="BC119" s="4">
        <v>-3.2319391634981001</v>
      </c>
      <c r="BH119" s="4">
        <v>6</v>
      </c>
      <c r="BM119" s="14"/>
    </row>
    <row r="120" spans="1:65">
      <c r="A120" s="5">
        <v>119</v>
      </c>
      <c r="B120" s="3" t="s">
        <v>210</v>
      </c>
      <c r="C120" s="3" t="s">
        <v>97</v>
      </c>
      <c r="D120" s="3" t="s">
        <v>98</v>
      </c>
      <c r="E120" s="4" t="s">
        <v>244</v>
      </c>
      <c r="F120" s="4" t="s">
        <v>263</v>
      </c>
      <c r="G120" s="4">
        <v>5978</v>
      </c>
      <c r="H120" s="4">
        <v>6046</v>
      </c>
      <c r="I120" s="4">
        <v>5312</v>
      </c>
      <c r="J120" s="4">
        <v>5050</v>
      </c>
      <c r="K120" s="4">
        <v>4963</v>
      </c>
      <c r="L120" s="4">
        <v>4694</v>
      </c>
      <c r="M120" s="4">
        <v>4254</v>
      </c>
      <c r="N120" s="4">
        <v>4097</v>
      </c>
      <c r="O120" s="4">
        <v>3876</v>
      </c>
      <c r="P120" s="4">
        <v>3973</v>
      </c>
      <c r="Q120" s="4">
        <v>4092</v>
      </c>
      <c r="R120" s="4">
        <v>4193</v>
      </c>
      <c r="S120" s="4">
        <v>4269</v>
      </c>
      <c r="T120" s="4">
        <v>4196</v>
      </c>
      <c r="AA120" s="4">
        <v>47</v>
      </c>
      <c r="AB120" s="4">
        <v>48</v>
      </c>
      <c r="AC120" s="4">
        <v>51</v>
      </c>
      <c r="AD120" s="4">
        <v>55</v>
      </c>
      <c r="AE120" s="4">
        <v>63</v>
      </c>
      <c r="AF120" s="4">
        <v>66</v>
      </c>
      <c r="AG120" s="4">
        <v>74</v>
      </c>
      <c r="AH120" s="11">
        <v>81</v>
      </c>
      <c r="AI120" s="4">
        <v>79</v>
      </c>
      <c r="AJ120" s="4">
        <v>83</v>
      </c>
      <c r="AK120" s="4">
        <v>81</v>
      </c>
      <c r="AL120" s="4">
        <v>86</v>
      </c>
      <c r="AM120" s="4">
        <v>94</v>
      </c>
      <c r="AN120" s="4">
        <v>96</v>
      </c>
      <c r="AO120" s="5"/>
      <c r="AP120" s="5"/>
      <c r="AQ120" s="5"/>
      <c r="AR120" s="5"/>
      <c r="AS120" s="12"/>
      <c r="AT120" s="12"/>
      <c r="AU120" s="12"/>
      <c r="AV120" s="4">
        <v>1.1375041820006699</v>
      </c>
      <c r="AW120" s="4">
        <v>-12.140258021832601</v>
      </c>
      <c r="AX120" s="4">
        <v>-4.93222891566265</v>
      </c>
      <c r="AY120" s="4">
        <v>-1.7227722772277201</v>
      </c>
      <c r="AZ120" s="4">
        <v>-5.4201088051581703</v>
      </c>
      <c r="BA120" s="4">
        <v>-9.3736685129953106</v>
      </c>
      <c r="BB120" s="4">
        <v>-3.6906440996708998</v>
      </c>
      <c r="BC120" s="4">
        <v>-5.3941908713693003</v>
      </c>
      <c r="BD120" s="4">
        <v>2.50257997936016</v>
      </c>
      <c r="BE120" s="4">
        <v>2.9952177196073602</v>
      </c>
      <c r="BF120" s="4">
        <v>2.4682306940371399</v>
      </c>
      <c r="BG120" s="4">
        <v>1.81254471738612</v>
      </c>
      <c r="BH120" s="4">
        <v>-1.7100023424689601</v>
      </c>
      <c r="BM120" s="14"/>
    </row>
    <row r="121" spans="1:65">
      <c r="A121" s="5">
        <v>120</v>
      </c>
      <c r="B121" s="3" t="s">
        <v>201</v>
      </c>
      <c r="C121" s="3" t="s">
        <v>69</v>
      </c>
      <c r="D121" s="3" t="s">
        <v>69</v>
      </c>
      <c r="E121" s="7" t="s">
        <v>257</v>
      </c>
      <c r="F121" s="4" t="s">
        <v>264</v>
      </c>
      <c r="G121" s="4">
        <v>35035</v>
      </c>
      <c r="H121" s="4">
        <v>29970</v>
      </c>
      <c r="I121" s="4">
        <v>29440</v>
      </c>
      <c r="J121" s="4">
        <v>24041</v>
      </c>
      <c r="K121" s="4">
        <v>26452</v>
      </c>
      <c r="L121" s="4">
        <v>30131</v>
      </c>
      <c r="M121" s="4">
        <v>33696</v>
      </c>
      <c r="N121" s="4">
        <v>35942</v>
      </c>
      <c r="O121" s="4">
        <v>34864</v>
      </c>
      <c r="P121" s="4">
        <v>29495</v>
      </c>
      <c r="Q121" s="4">
        <v>25071</v>
      </c>
      <c r="R121" s="4">
        <v>21009</v>
      </c>
      <c r="S121" s="4">
        <v>7444</v>
      </c>
      <c r="T121" s="4">
        <v>4138</v>
      </c>
      <c r="AA121" s="4">
        <v>5</v>
      </c>
      <c r="AB121" s="4">
        <v>6</v>
      </c>
      <c r="AC121" s="4">
        <v>6</v>
      </c>
      <c r="AD121" s="4">
        <v>8</v>
      </c>
      <c r="AE121" s="4">
        <v>6</v>
      </c>
      <c r="AF121" s="4">
        <v>6</v>
      </c>
      <c r="AG121" s="4">
        <v>5</v>
      </c>
      <c r="AH121" s="11">
        <v>5</v>
      </c>
      <c r="AI121" s="4">
        <v>5</v>
      </c>
      <c r="AJ121" s="4">
        <v>8</v>
      </c>
      <c r="AK121" s="4">
        <v>14</v>
      </c>
      <c r="AL121" s="4">
        <v>19</v>
      </c>
      <c r="AM121" s="4">
        <v>57</v>
      </c>
      <c r="AN121" s="4">
        <v>98</v>
      </c>
      <c r="AO121" s="5"/>
      <c r="AP121" s="5"/>
      <c r="AQ121" s="5"/>
      <c r="AR121" s="5"/>
      <c r="AS121" s="12"/>
      <c r="AT121" s="12"/>
      <c r="AU121" s="12"/>
      <c r="AV121" s="4">
        <v>-14.4569715998287</v>
      </c>
      <c r="AW121" s="4">
        <v>-1.7684351017684401</v>
      </c>
      <c r="AX121" s="4">
        <v>-18.338994565217401</v>
      </c>
      <c r="AY121" s="4">
        <v>10.0287009691777</v>
      </c>
      <c r="AZ121" s="4">
        <v>13.908211099349799</v>
      </c>
      <c r="BA121" s="4">
        <v>11.831668381401199</v>
      </c>
      <c r="BB121" s="4">
        <v>6.6654795821462498</v>
      </c>
      <c r="BC121" s="4">
        <v>-2.99927661231985</v>
      </c>
      <c r="BD121" s="4">
        <v>-15.3998393758605</v>
      </c>
      <c r="BE121" s="4">
        <v>-14.999152398711599</v>
      </c>
      <c r="BF121" s="4">
        <v>-16.201986358741198</v>
      </c>
      <c r="BG121" s="4">
        <v>-64.567566281117607</v>
      </c>
      <c r="BH121" s="4">
        <v>-44.411606663084399</v>
      </c>
      <c r="BM121" s="14"/>
    </row>
    <row r="122" spans="1:65">
      <c r="A122" s="5">
        <v>121</v>
      </c>
      <c r="B122" s="3" t="s">
        <v>131</v>
      </c>
      <c r="C122" s="3" t="s">
        <v>58</v>
      </c>
      <c r="D122" s="3" t="s">
        <v>85</v>
      </c>
      <c r="E122" s="4" t="s">
        <v>244</v>
      </c>
      <c r="F122" s="4" t="s">
        <v>263</v>
      </c>
      <c r="G122" s="4">
        <v>8746</v>
      </c>
      <c r="H122" s="4">
        <v>7406</v>
      </c>
      <c r="I122" s="4">
        <v>7688</v>
      </c>
      <c r="J122" s="4">
        <v>7873</v>
      </c>
      <c r="K122" s="4">
        <v>8195</v>
      </c>
      <c r="L122" s="4">
        <v>6416</v>
      </c>
      <c r="M122" s="4">
        <v>5481</v>
      </c>
      <c r="N122" s="4">
        <v>4357</v>
      </c>
      <c r="O122" s="4">
        <v>3922</v>
      </c>
      <c r="P122" s="4">
        <v>3961</v>
      </c>
      <c r="Q122" s="4">
        <v>4040</v>
      </c>
      <c r="R122" s="4">
        <v>3731</v>
      </c>
      <c r="S122" s="4">
        <v>3920</v>
      </c>
      <c r="T122" s="4">
        <v>4122</v>
      </c>
      <c r="AA122" s="4">
        <v>31</v>
      </c>
      <c r="AB122" s="4">
        <v>36</v>
      </c>
      <c r="AC122" s="4">
        <v>36</v>
      </c>
      <c r="AD122" s="4">
        <v>38</v>
      </c>
      <c r="AE122" s="4">
        <v>40</v>
      </c>
      <c r="AF122" s="4">
        <v>52</v>
      </c>
      <c r="AG122" s="4">
        <v>61</v>
      </c>
      <c r="AH122" s="11">
        <v>77</v>
      </c>
      <c r="AI122" s="4">
        <v>78</v>
      </c>
      <c r="AJ122" s="4">
        <v>84</v>
      </c>
      <c r="AK122" s="4">
        <v>84</v>
      </c>
      <c r="AL122" s="4">
        <v>100</v>
      </c>
      <c r="AM122" s="4">
        <v>100</v>
      </c>
      <c r="AN122" s="4">
        <v>99</v>
      </c>
      <c r="AO122" s="5"/>
      <c r="AP122" s="5"/>
      <c r="AQ122" s="5"/>
      <c r="AR122" s="5"/>
      <c r="AS122" s="12"/>
      <c r="AT122" s="12"/>
      <c r="AU122" s="12"/>
      <c r="AV122" s="4">
        <v>-15.321289732449101</v>
      </c>
      <c r="AW122" s="4">
        <v>3.8077234674588101</v>
      </c>
      <c r="AX122" s="4">
        <v>2.4063475546305799</v>
      </c>
      <c r="AY122" s="4">
        <v>4.0899276006604897</v>
      </c>
      <c r="AZ122" s="4">
        <v>-21.708358755338601</v>
      </c>
      <c r="BA122" s="4">
        <v>-14.572942643391499</v>
      </c>
      <c r="BB122" s="4">
        <v>-20.507206714103301</v>
      </c>
      <c r="BC122" s="4">
        <v>-9.9839338994721096</v>
      </c>
      <c r="BD122" s="4">
        <v>0.99439061703212595</v>
      </c>
      <c r="BE122" s="4">
        <v>1.9944458470083399</v>
      </c>
      <c r="BF122" s="4">
        <v>-7.6485148514851398</v>
      </c>
      <c r="BG122" s="4">
        <v>5.0656660412758097</v>
      </c>
      <c r="BH122" s="4">
        <v>5.1530612244898002</v>
      </c>
      <c r="BM122" s="14"/>
    </row>
    <row r="123" spans="1:65">
      <c r="A123" s="5">
        <v>122</v>
      </c>
      <c r="B123" s="3" t="s">
        <v>142</v>
      </c>
      <c r="C123" s="3" t="s">
        <v>53</v>
      </c>
      <c r="D123" s="3" t="s">
        <v>100</v>
      </c>
      <c r="E123" s="4" t="s">
        <v>244</v>
      </c>
      <c r="F123" s="4" t="s">
        <v>263</v>
      </c>
      <c r="G123" s="4">
        <v>7062</v>
      </c>
      <c r="H123" s="4">
        <v>7347</v>
      </c>
      <c r="I123" s="4">
        <v>7097</v>
      </c>
      <c r="J123" s="4">
        <v>7026</v>
      </c>
      <c r="K123" s="4">
        <v>6932</v>
      </c>
      <c r="L123" s="4">
        <v>6223</v>
      </c>
      <c r="M123" s="4">
        <v>6544</v>
      </c>
      <c r="N123" s="4">
        <v>6646</v>
      </c>
      <c r="O123" s="4">
        <v>7244</v>
      </c>
      <c r="P123" s="4">
        <v>7534</v>
      </c>
      <c r="Q123" s="4">
        <v>7609</v>
      </c>
      <c r="R123" s="4">
        <v>7722</v>
      </c>
      <c r="S123" s="4">
        <v>7648</v>
      </c>
      <c r="AA123" s="4">
        <v>37</v>
      </c>
      <c r="AB123" s="4">
        <v>37</v>
      </c>
      <c r="AC123" s="4">
        <v>40</v>
      </c>
      <c r="AD123" s="4">
        <v>42</v>
      </c>
      <c r="AE123" s="4">
        <v>47</v>
      </c>
      <c r="AF123" s="4">
        <v>54</v>
      </c>
      <c r="AG123" s="4">
        <v>53</v>
      </c>
      <c r="AH123" s="11">
        <v>56</v>
      </c>
      <c r="AI123" s="4">
        <v>48</v>
      </c>
      <c r="AJ123" s="4">
        <v>46</v>
      </c>
      <c r="AK123" s="4">
        <v>49</v>
      </c>
      <c r="AL123" s="4">
        <v>46</v>
      </c>
      <c r="AM123" s="4">
        <v>53</v>
      </c>
      <c r="AN123" s="5"/>
      <c r="AO123" s="5"/>
      <c r="AP123" s="5"/>
      <c r="AQ123" s="5"/>
      <c r="AR123" s="5"/>
      <c r="AS123" s="12"/>
      <c r="AT123" s="12"/>
      <c r="AU123" s="12"/>
      <c r="AV123" s="4">
        <v>4.035683942226</v>
      </c>
      <c r="AW123" s="4">
        <v>-3.4027494215326</v>
      </c>
      <c r="AX123" s="4">
        <v>-1.0004227138227499</v>
      </c>
      <c r="AY123" s="4">
        <v>-1.3378878451466001</v>
      </c>
      <c r="AZ123" s="4">
        <v>-10.2279284477784</v>
      </c>
      <c r="BA123" s="4">
        <v>5.1582837859553301</v>
      </c>
      <c r="BB123" s="4">
        <v>1.5586797066014599</v>
      </c>
      <c r="BC123" s="4">
        <v>8.9978934697562405</v>
      </c>
      <c r="BD123" s="4">
        <v>4.0033130866924402</v>
      </c>
      <c r="BE123" s="4">
        <v>0.99548712503319003</v>
      </c>
      <c r="BF123" s="4">
        <v>1.48508345380471</v>
      </c>
      <c r="BG123" s="4">
        <v>-0.95830095830096196</v>
      </c>
      <c r="BM123" s="14"/>
    </row>
    <row r="124" spans="1:65">
      <c r="A124" s="5">
        <v>123</v>
      </c>
      <c r="B124" s="3" t="s">
        <v>76</v>
      </c>
      <c r="C124" s="3" t="s">
        <v>77</v>
      </c>
      <c r="D124" s="3" t="s">
        <v>78</v>
      </c>
      <c r="E124" s="4" t="s">
        <v>244</v>
      </c>
      <c r="F124" s="4" t="s">
        <v>263</v>
      </c>
      <c r="G124" s="4">
        <v>4369</v>
      </c>
      <c r="H124" s="4">
        <v>4399</v>
      </c>
      <c r="I124" s="4">
        <v>4631</v>
      </c>
      <c r="J124" s="4">
        <v>4849</v>
      </c>
      <c r="K124" s="4">
        <v>5213</v>
      </c>
      <c r="L124" s="4">
        <v>5040</v>
      </c>
      <c r="M124" s="4">
        <v>5103</v>
      </c>
      <c r="N124" s="4">
        <v>5264</v>
      </c>
      <c r="O124" s="4">
        <v>4917</v>
      </c>
      <c r="P124" s="4">
        <v>5072</v>
      </c>
      <c r="Q124" s="4">
        <v>5376</v>
      </c>
      <c r="R124" s="4">
        <v>5151</v>
      </c>
      <c r="S124" s="4">
        <v>4610</v>
      </c>
      <c r="AA124" s="4">
        <v>60</v>
      </c>
      <c r="AB124" s="4">
        <v>62</v>
      </c>
      <c r="AC124" s="4">
        <v>57</v>
      </c>
      <c r="AD124" s="4">
        <v>58</v>
      </c>
      <c r="AE124" s="4">
        <v>59</v>
      </c>
      <c r="AF124" s="4">
        <v>62</v>
      </c>
      <c r="AG124" s="4">
        <v>65</v>
      </c>
      <c r="AH124" s="11">
        <v>69</v>
      </c>
      <c r="AI124" s="4">
        <v>67</v>
      </c>
      <c r="AJ124" s="4">
        <v>64</v>
      </c>
      <c r="AK124" s="4">
        <v>65</v>
      </c>
      <c r="AL124" s="4">
        <v>71</v>
      </c>
      <c r="AM124" s="4">
        <v>87</v>
      </c>
      <c r="AN124" s="5"/>
      <c r="AO124" s="5"/>
      <c r="AP124" s="5"/>
      <c r="AQ124" s="5"/>
      <c r="AR124" s="5"/>
      <c r="AS124" s="12"/>
      <c r="AT124" s="12"/>
      <c r="AU124" s="12"/>
      <c r="AV124" s="4">
        <v>0.68665598535133698</v>
      </c>
      <c r="AW124" s="4">
        <v>5.2739258922482399</v>
      </c>
      <c r="AX124" s="4">
        <v>4.7074066076441303</v>
      </c>
      <c r="AY124" s="4">
        <v>7.5067024128686404</v>
      </c>
      <c r="AZ124" s="4">
        <v>-3.3186265106464599</v>
      </c>
      <c r="BA124" s="4">
        <v>1.25</v>
      </c>
      <c r="BB124" s="4">
        <v>3.15500685871055</v>
      </c>
      <c r="BC124" s="4">
        <v>-6.5919452887538004</v>
      </c>
      <c r="BD124" s="4">
        <v>3.1523286556843599</v>
      </c>
      <c r="BE124" s="4">
        <v>5.9936908517350203</v>
      </c>
      <c r="BF124" s="4">
        <v>-4.1852678571428603</v>
      </c>
      <c r="BG124" s="4">
        <v>-10.5028149873811</v>
      </c>
      <c r="BM124" s="14"/>
    </row>
    <row r="125" spans="1:65">
      <c r="A125" s="5">
        <v>124</v>
      </c>
      <c r="B125" s="3" t="s">
        <v>86</v>
      </c>
      <c r="C125" s="3" t="s">
        <v>69</v>
      </c>
      <c r="D125" s="3" t="s">
        <v>69</v>
      </c>
      <c r="E125" s="4" t="s">
        <v>245</v>
      </c>
      <c r="F125" s="4" t="s">
        <v>263</v>
      </c>
      <c r="N125" s="4">
        <v>4802</v>
      </c>
      <c r="O125" s="4">
        <v>5138</v>
      </c>
      <c r="P125" s="4">
        <v>6762</v>
      </c>
      <c r="Q125" s="4">
        <v>6424</v>
      </c>
      <c r="R125" s="4">
        <v>3922</v>
      </c>
      <c r="AA125" s="5"/>
      <c r="AB125" s="5"/>
      <c r="AC125" s="5"/>
      <c r="AD125" s="5"/>
      <c r="AE125" s="5"/>
      <c r="AF125" s="5"/>
      <c r="AG125" s="5"/>
      <c r="AH125" s="11">
        <v>73</v>
      </c>
      <c r="AI125" s="4">
        <v>63</v>
      </c>
      <c r="AJ125" s="4">
        <v>54</v>
      </c>
      <c r="AK125" s="4">
        <v>56</v>
      </c>
      <c r="AL125" s="4">
        <v>93</v>
      </c>
      <c r="AM125" s="5"/>
      <c r="AN125" s="5"/>
      <c r="AO125" s="5"/>
      <c r="AP125" s="5"/>
      <c r="AQ125" s="5"/>
      <c r="AR125" s="5"/>
      <c r="AS125" s="12"/>
      <c r="AT125" s="12"/>
      <c r="AU125" s="12"/>
      <c r="BC125" s="4">
        <v>6.99708454810495</v>
      </c>
      <c r="BD125" s="4">
        <v>31.607629427792901</v>
      </c>
      <c r="BE125" s="4">
        <v>-4.9985211475894697</v>
      </c>
      <c r="BF125" s="4">
        <v>-38.947696139477003</v>
      </c>
      <c r="BM125" s="14"/>
    </row>
    <row r="126" spans="1:65">
      <c r="A126" s="5">
        <v>125</v>
      </c>
      <c r="B126" s="3" t="s">
        <v>114</v>
      </c>
      <c r="C126" s="3" t="s">
        <v>62</v>
      </c>
      <c r="D126" s="3" t="s">
        <v>62</v>
      </c>
      <c r="E126" s="7" t="s">
        <v>249</v>
      </c>
      <c r="F126" s="4" t="s">
        <v>264</v>
      </c>
      <c r="P126" s="4">
        <v>4010</v>
      </c>
      <c r="Q126" s="4">
        <v>4090</v>
      </c>
      <c r="R126" s="4">
        <v>3866</v>
      </c>
      <c r="AA126" s="5"/>
      <c r="AB126" s="5"/>
      <c r="AC126" s="5"/>
      <c r="AD126" s="5"/>
      <c r="AE126" s="5"/>
      <c r="AF126" s="5"/>
      <c r="AG126" s="5"/>
      <c r="AH126" s="12"/>
      <c r="AI126" s="5"/>
      <c r="AJ126" s="4">
        <v>80</v>
      </c>
      <c r="AK126" s="4">
        <v>82</v>
      </c>
      <c r="AL126" s="4">
        <v>95</v>
      </c>
      <c r="AM126" s="5"/>
      <c r="AN126" s="5"/>
      <c r="AO126" s="5"/>
      <c r="AP126" s="5"/>
      <c r="AQ126" s="5"/>
      <c r="AR126" s="5"/>
      <c r="AS126" s="12"/>
      <c r="AT126" s="12"/>
      <c r="AU126" s="12"/>
      <c r="BE126" s="4">
        <v>1.99501246882794</v>
      </c>
      <c r="BF126" s="4">
        <v>-5.4767726161369197</v>
      </c>
      <c r="BM126" s="14"/>
    </row>
    <row r="127" spans="1:65">
      <c r="A127" s="5">
        <v>126</v>
      </c>
      <c r="B127" s="3" t="s">
        <v>241</v>
      </c>
      <c r="C127" s="3" t="s">
        <v>65</v>
      </c>
      <c r="D127" s="3" t="s">
        <v>65</v>
      </c>
      <c r="E127" s="4" t="s">
        <v>244</v>
      </c>
      <c r="F127" s="4" t="s">
        <v>263</v>
      </c>
      <c r="G127" s="4">
        <v>4378</v>
      </c>
      <c r="H127" s="4">
        <v>3855</v>
      </c>
      <c r="I127" s="4">
        <v>3895</v>
      </c>
      <c r="J127" s="4">
        <v>4545</v>
      </c>
      <c r="K127" s="4">
        <v>5256</v>
      </c>
      <c r="L127" s="4">
        <v>6056</v>
      </c>
      <c r="M127" s="4">
        <v>6067</v>
      </c>
      <c r="N127" s="4">
        <v>5496</v>
      </c>
      <c r="O127" s="4">
        <v>5111</v>
      </c>
      <c r="P127" s="4">
        <v>4958</v>
      </c>
      <c r="Q127" s="4">
        <v>4413</v>
      </c>
      <c r="R127" s="4">
        <v>3851</v>
      </c>
      <c r="AA127" s="4">
        <v>59</v>
      </c>
      <c r="AB127" s="4">
        <v>67</v>
      </c>
      <c r="AC127" s="4">
        <v>65</v>
      </c>
      <c r="AD127" s="4">
        <v>61</v>
      </c>
      <c r="AE127" s="4">
        <v>58</v>
      </c>
      <c r="AF127" s="4">
        <v>55</v>
      </c>
      <c r="AG127" s="4">
        <v>55</v>
      </c>
      <c r="AH127" s="11">
        <v>65</v>
      </c>
      <c r="AI127" s="4">
        <v>64</v>
      </c>
      <c r="AJ127" s="4">
        <v>66</v>
      </c>
      <c r="AK127" s="4">
        <v>76</v>
      </c>
      <c r="AL127" s="4">
        <v>97</v>
      </c>
      <c r="AM127" s="5"/>
      <c r="AN127" s="5"/>
      <c r="AO127" s="5"/>
      <c r="AP127" s="5"/>
      <c r="AQ127" s="5"/>
      <c r="AR127" s="5"/>
      <c r="AS127" s="12"/>
      <c r="AT127" s="12"/>
      <c r="AU127" s="12"/>
      <c r="AV127" s="4">
        <v>-11.9460941068981</v>
      </c>
      <c r="AW127" s="4">
        <v>1.0376134889753501</v>
      </c>
      <c r="AX127" s="4">
        <v>16.688061617458299</v>
      </c>
      <c r="AY127" s="4">
        <v>15.643564356435601</v>
      </c>
      <c r="AZ127" s="4">
        <v>15.220700152207</v>
      </c>
      <c r="BA127" s="4">
        <v>0.18163804491413399</v>
      </c>
      <c r="BB127" s="4">
        <v>-9.4115707928135794</v>
      </c>
      <c r="BC127" s="4">
        <v>-7.0050946142649204</v>
      </c>
      <c r="BD127" s="4">
        <v>-2.9935433378986498</v>
      </c>
      <c r="BE127" s="4">
        <v>-10.992335619201301</v>
      </c>
      <c r="BF127" s="4">
        <v>-12.735100838431901</v>
      </c>
      <c r="BM127" s="14"/>
    </row>
    <row r="128" spans="1:65">
      <c r="A128" s="5">
        <v>127</v>
      </c>
      <c r="B128" s="3" t="s">
        <v>83</v>
      </c>
      <c r="C128" s="3" t="s">
        <v>62</v>
      </c>
      <c r="D128" s="3" t="s">
        <v>62</v>
      </c>
      <c r="E128" s="4" t="s">
        <v>248</v>
      </c>
      <c r="F128" s="4" t="s">
        <v>264</v>
      </c>
      <c r="P128" s="4">
        <v>4218</v>
      </c>
      <c r="Q128" s="4">
        <v>4259</v>
      </c>
      <c r="AA128" s="5"/>
      <c r="AB128" s="5"/>
      <c r="AC128" s="5"/>
      <c r="AD128" s="5"/>
      <c r="AE128" s="5"/>
      <c r="AF128" s="5"/>
      <c r="AG128" s="5"/>
      <c r="AH128" s="12"/>
      <c r="AI128" s="5"/>
      <c r="AJ128" s="4">
        <v>74</v>
      </c>
      <c r="AK128" s="4">
        <v>79</v>
      </c>
      <c r="AL128" s="5"/>
      <c r="AM128" s="5"/>
      <c r="AN128" s="5"/>
      <c r="AO128" s="5"/>
      <c r="AP128" s="5"/>
      <c r="AQ128" s="5"/>
      <c r="AR128" s="5"/>
      <c r="AS128" s="12"/>
      <c r="AT128" s="12"/>
      <c r="AU128" s="12"/>
      <c r="BE128" s="4">
        <v>0.97202465623518197</v>
      </c>
      <c r="BM128" s="14"/>
    </row>
    <row r="129" spans="1:65">
      <c r="A129" s="5">
        <v>128</v>
      </c>
      <c r="B129" s="3" t="s">
        <v>200</v>
      </c>
      <c r="C129" s="3" t="s">
        <v>77</v>
      </c>
      <c r="D129" s="3" t="s">
        <v>78</v>
      </c>
      <c r="E129" s="7" t="s">
        <v>255</v>
      </c>
      <c r="F129" s="4" t="s">
        <v>264</v>
      </c>
      <c r="G129" s="4">
        <v>1782</v>
      </c>
      <c r="H129" s="4">
        <v>2059</v>
      </c>
      <c r="I129" s="4">
        <v>2221</v>
      </c>
      <c r="J129" s="4">
        <v>2409</v>
      </c>
      <c r="K129" s="4">
        <v>2576</v>
      </c>
      <c r="L129" s="4">
        <v>2692</v>
      </c>
      <c r="M129" s="4">
        <v>3116</v>
      </c>
      <c r="N129" s="4">
        <v>3401</v>
      </c>
      <c r="O129" s="4">
        <v>3557</v>
      </c>
      <c r="P129" s="4">
        <v>3734</v>
      </c>
      <c r="Q129" s="4">
        <v>3883</v>
      </c>
      <c r="AA129" s="4">
        <v>87</v>
      </c>
      <c r="AB129" s="4">
        <v>91</v>
      </c>
      <c r="AC129" s="4">
        <v>92</v>
      </c>
      <c r="AD129" s="4">
        <v>97</v>
      </c>
      <c r="AE129" s="4">
        <v>98</v>
      </c>
      <c r="AF129" s="4">
        <v>99</v>
      </c>
      <c r="AG129" s="4">
        <v>96</v>
      </c>
      <c r="AH129" s="11">
        <v>98</v>
      </c>
      <c r="AI129" s="4">
        <v>86</v>
      </c>
      <c r="AJ129" s="4">
        <v>87</v>
      </c>
      <c r="AK129" s="4">
        <v>87</v>
      </c>
      <c r="AL129" s="5"/>
      <c r="AM129" s="5"/>
      <c r="AN129" s="5"/>
      <c r="AO129" s="5"/>
      <c r="AP129" s="5"/>
      <c r="AQ129" s="5"/>
      <c r="AR129" s="5"/>
      <c r="AS129" s="12"/>
      <c r="AT129" s="12"/>
      <c r="AU129" s="12"/>
      <c r="AV129" s="4">
        <v>15.544332210998901</v>
      </c>
      <c r="AW129" s="4">
        <v>7.8678970373967898</v>
      </c>
      <c r="AX129" s="4">
        <v>8.4646555605583096</v>
      </c>
      <c r="AY129" s="4">
        <v>6.9323370693233697</v>
      </c>
      <c r="AZ129" s="4">
        <v>4.50310559006211</v>
      </c>
      <c r="BA129" s="4">
        <v>15.7503714710253</v>
      </c>
      <c r="BB129" s="4">
        <v>9.1463414634146396</v>
      </c>
      <c r="BC129" s="4">
        <v>4.5868862099382604</v>
      </c>
      <c r="BD129" s="4">
        <v>4.9761034579701899</v>
      </c>
      <c r="BE129" s="4">
        <v>3.9903588644884902</v>
      </c>
      <c r="BM129" s="14"/>
    </row>
    <row r="130" spans="1:65">
      <c r="A130" s="5">
        <v>129</v>
      </c>
      <c r="B130" s="3" t="s">
        <v>234</v>
      </c>
      <c r="C130" s="3" t="s">
        <v>62</v>
      </c>
      <c r="D130" s="3" t="s">
        <v>62</v>
      </c>
      <c r="E130" s="7" t="s">
        <v>249</v>
      </c>
      <c r="F130" s="4" t="s">
        <v>264</v>
      </c>
      <c r="J130" s="4">
        <v>6526</v>
      </c>
      <c r="K130" s="4">
        <v>7565</v>
      </c>
      <c r="L130" s="4">
        <v>8734</v>
      </c>
      <c r="M130" s="4">
        <v>9838</v>
      </c>
      <c r="N130" s="4">
        <v>8740</v>
      </c>
      <c r="O130" s="4">
        <v>4370</v>
      </c>
      <c r="P130" s="4">
        <v>3812</v>
      </c>
      <c r="Q130" s="4">
        <v>3799</v>
      </c>
      <c r="AA130" s="5"/>
      <c r="AB130" s="5"/>
      <c r="AC130" s="5"/>
      <c r="AD130" s="4">
        <v>45</v>
      </c>
      <c r="AE130" s="4">
        <v>44</v>
      </c>
      <c r="AF130" s="4">
        <v>42</v>
      </c>
      <c r="AG130" s="4">
        <v>39</v>
      </c>
      <c r="AH130" s="11">
        <v>41</v>
      </c>
      <c r="AI130" s="4">
        <v>72</v>
      </c>
      <c r="AJ130" s="4">
        <v>86</v>
      </c>
      <c r="AK130" s="4">
        <v>92</v>
      </c>
      <c r="AL130" s="5"/>
      <c r="AM130" s="5"/>
      <c r="AN130" s="5"/>
      <c r="AO130" s="5"/>
      <c r="AP130" s="5"/>
      <c r="AQ130" s="5"/>
      <c r="AR130" s="5"/>
      <c r="AS130" s="12"/>
      <c r="AT130" s="12"/>
      <c r="AU130" s="12"/>
      <c r="AY130" s="4">
        <v>15.9209316579835</v>
      </c>
      <c r="AZ130" s="4">
        <v>15.4527428949108</v>
      </c>
      <c r="BA130" s="4">
        <v>12.640256468971801</v>
      </c>
      <c r="BB130" s="4">
        <v>-11.160805041675101</v>
      </c>
      <c r="BC130" s="4">
        <v>-50</v>
      </c>
      <c r="BD130" s="4">
        <v>-12.7688787185355</v>
      </c>
      <c r="BE130" s="4">
        <v>-0.34102833158446999</v>
      </c>
      <c r="BM130" s="14"/>
    </row>
    <row r="131" spans="1:65">
      <c r="A131" s="5">
        <v>130</v>
      </c>
      <c r="B131" s="3" t="s">
        <v>70</v>
      </c>
      <c r="C131" s="3" t="s">
        <v>71</v>
      </c>
      <c r="D131" s="3" t="s">
        <v>71</v>
      </c>
      <c r="E131" s="7" t="s">
        <v>253</v>
      </c>
      <c r="F131" s="4" t="s">
        <v>264</v>
      </c>
      <c r="G131" s="4">
        <v>1490</v>
      </c>
      <c r="H131" s="4">
        <v>1509</v>
      </c>
      <c r="J131" s="4">
        <v>2613</v>
      </c>
      <c r="K131" s="4">
        <v>2677</v>
      </c>
      <c r="L131" s="4">
        <v>2783</v>
      </c>
      <c r="N131" s="4">
        <v>3526</v>
      </c>
      <c r="O131" s="4">
        <v>3303</v>
      </c>
      <c r="P131" s="4">
        <v>3443</v>
      </c>
      <c r="Q131" s="4">
        <v>3794</v>
      </c>
      <c r="AA131" s="4">
        <v>91</v>
      </c>
      <c r="AB131" s="4">
        <v>100</v>
      </c>
      <c r="AC131" s="5"/>
      <c r="AD131" s="4">
        <v>93</v>
      </c>
      <c r="AE131" s="4">
        <v>95</v>
      </c>
      <c r="AF131" s="4">
        <v>97</v>
      </c>
      <c r="AG131" s="5"/>
      <c r="AH131" s="11">
        <v>94</v>
      </c>
      <c r="AI131" s="4">
        <v>89</v>
      </c>
      <c r="AJ131" s="4">
        <v>95</v>
      </c>
      <c r="AK131" s="4">
        <v>93</v>
      </c>
      <c r="AL131" s="5"/>
      <c r="AM131" s="5"/>
      <c r="AN131" s="5"/>
      <c r="AO131" s="5"/>
      <c r="AP131" s="5"/>
      <c r="AQ131" s="5"/>
      <c r="AR131" s="5"/>
      <c r="AS131" s="12"/>
      <c r="AT131" s="12"/>
      <c r="AU131" s="12"/>
      <c r="AV131" s="4">
        <v>1.2751677852349099</v>
      </c>
      <c r="AY131" s="4">
        <v>2.4492920015308099</v>
      </c>
      <c r="AZ131" s="4">
        <v>3.9596563317146001</v>
      </c>
      <c r="BC131" s="4">
        <v>-6.3244469653998898</v>
      </c>
      <c r="BD131" s="4">
        <v>4.2385709960641904</v>
      </c>
      <c r="BE131" s="4">
        <v>10.194597734533801</v>
      </c>
      <c r="BM131" s="14"/>
    </row>
    <row r="132" spans="1:65">
      <c r="A132" s="5">
        <v>131</v>
      </c>
      <c r="B132" s="3" t="s">
        <v>243</v>
      </c>
      <c r="C132" s="3" t="s">
        <v>62</v>
      </c>
      <c r="D132" s="3" t="s">
        <v>62</v>
      </c>
      <c r="E132" s="7" t="s">
        <v>249</v>
      </c>
      <c r="F132" s="4" t="s">
        <v>264</v>
      </c>
      <c r="P132" s="4">
        <v>3496</v>
      </c>
      <c r="Q132" s="4">
        <v>3769</v>
      </c>
      <c r="AA132" s="5"/>
      <c r="AB132" s="5"/>
      <c r="AC132" s="5"/>
      <c r="AD132" s="5"/>
      <c r="AE132" s="5"/>
      <c r="AF132" s="5"/>
      <c r="AG132" s="5"/>
      <c r="AH132" s="12"/>
      <c r="AI132" s="5"/>
      <c r="AJ132" s="4">
        <v>94</v>
      </c>
      <c r="AK132" s="4">
        <v>94</v>
      </c>
      <c r="AL132" s="5"/>
      <c r="AM132" s="5"/>
      <c r="AN132" s="5"/>
      <c r="AO132" s="5"/>
      <c r="AP132" s="5"/>
      <c r="AQ132" s="5"/>
      <c r="AR132" s="5"/>
      <c r="AS132" s="12"/>
      <c r="AT132" s="12"/>
      <c r="AU132" s="12"/>
      <c r="BE132" s="4">
        <v>7.8089244851258703</v>
      </c>
      <c r="BM132" s="15"/>
    </row>
    <row r="133" spans="1:65">
      <c r="A133" s="5">
        <v>132</v>
      </c>
      <c r="B133" s="3" t="s">
        <v>152</v>
      </c>
      <c r="C133" s="3" t="s">
        <v>69</v>
      </c>
      <c r="D133" s="3" t="s">
        <v>69</v>
      </c>
      <c r="E133" s="7" t="s">
        <v>261</v>
      </c>
      <c r="F133" s="6" t="s">
        <v>275</v>
      </c>
      <c r="Q133" s="4">
        <v>3605</v>
      </c>
      <c r="AA133" s="5"/>
      <c r="AB133" s="5"/>
      <c r="AC133" s="5"/>
      <c r="AD133" s="5"/>
      <c r="AE133" s="5"/>
      <c r="AF133" s="5"/>
      <c r="AG133" s="5"/>
      <c r="AH133" s="12"/>
      <c r="AI133" s="5"/>
      <c r="AJ133" s="5"/>
      <c r="AK133" s="4">
        <v>98</v>
      </c>
      <c r="AL133" s="5"/>
      <c r="AM133" s="5"/>
      <c r="AN133" s="5"/>
      <c r="AO133" s="5"/>
      <c r="AP133" s="5"/>
      <c r="AQ133" s="5"/>
      <c r="AR133" s="5"/>
      <c r="AS133" s="12"/>
      <c r="AT133" s="12"/>
      <c r="AU133" s="12"/>
      <c r="BM133" s="14"/>
    </row>
    <row r="134" spans="1:65">
      <c r="A134" s="5">
        <v>133</v>
      </c>
      <c r="B134" s="3" t="s">
        <v>180</v>
      </c>
      <c r="C134" s="3" t="s">
        <v>50</v>
      </c>
      <c r="D134" s="3" t="s">
        <v>181</v>
      </c>
      <c r="E134" s="4" t="s">
        <v>244</v>
      </c>
      <c r="F134" s="4" t="s">
        <v>263</v>
      </c>
      <c r="G134" s="4">
        <v>22053</v>
      </c>
      <c r="H134" s="4">
        <v>24151</v>
      </c>
      <c r="I134" s="4">
        <v>22183</v>
      </c>
      <c r="J134" s="4">
        <v>22128</v>
      </c>
      <c r="K134" s="4">
        <v>21189</v>
      </c>
      <c r="L134" s="4">
        <v>21350</v>
      </c>
      <c r="M134" s="4">
        <v>21282</v>
      </c>
      <c r="N134" s="4">
        <v>21300</v>
      </c>
      <c r="O134" s="4">
        <v>19010</v>
      </c>
      <c r="P134" s="4">
        <v>19961</v>
      </c>
      <c r="AA134" s="4">
        <v>11</v>
      </c>
      <c r="AB134" s="4">
        <v>9</v>
      </c>
      <c r="AC134" s="4">
        <v>9</v>
      </c>
      <c r="AD134" s="4">
        <v>10</v>
      </c>
      <c r="AE134" s="4">
        <v>10</v>
      </c>
      <c r="AF134" s="4">
        <v>12</v>
      </c>
      <c r="AG134" s="4">
        <v>14</v>
      </c>
      <c r="AH134" s="11">
        <v>18</v>
      </c>
      <c r="AI134" s="4">
        <v>17</v>
      </c>
      <c r="AJ134" s="4">
        <v>18</v>
      </c>
      <c r="AK134" s="5"/>
      <c r="AL134" s="5"/>
      <c r="AM134" s="5"/>
      <c r="AN134" s="5"/>
      <c r="AO134" s="5"/>
      <c r="AP134" s="5"/>
      <c r="AQ134" s="5"/>
      <c r="AR134" s="5"/>
      <c r="AS134" s="12"/>
      <c r="AT134" s="12"/>
      <c r="AU134" s="12"/>
      <c r="AV134" s="4">
        <v>9.5134448827823803</v>
      </c>
      <c r="AW134" s="4">
        <v>-8.14873090141195</v>
      </c>
      <c r="AX134" s="4">
        <v>-0.24793760988144301</v>
      </c>
      <c r="AY134" s="4">
        <v>-4.2434924078091099</v>
      </c>
      <c r="AZ134" s="4">
        <v>0.75982821275189005</v>
      </c>
      <c r="BA134" s="4">
        <v>-0.31850117096018399</v>
      </c>
      <c r="BB134" s="4">
        <v>8.4578517056677099E-2</v>
      </c>
      <c r="BC134" s="4">
        <v>-10.7511737089202</v>
      </c>
      <c r="BD134" s="4">
        <v>5.0026301946344098</v>
      </c>
      <c r="BM134" s="14"/>
    </row>
    <row r="135" spans="1:65">
      <c r="A135" s="5">
        <v>134</v>
      </c>
      <c r="B135" s="3" t="s">
        <v>172</v>
      </c>
      <c r="C135" s="3" t="s">
        <v>77</v>
      </c>
      <c r="D135" s="3" t="s">
        <v>78</v>
      </c>
      <c r="E135" s="7" t="s">
        <v>256</v>
      </c>
      <c r="F135" s="4" t="s">
        <v>264</v>
      </c>
      <c r="O135" s="4">
        <v>3235</v>
      </c>
      <c r="P135" s="4">
        <v>3403</v>
      </c>
      <c r="AA135" s="5"/>
      <c r="AB135" s="5"/>
      <c r="AC135" s="5"/>
      <c r="AD135" s="5"/>
      <c r="AE135" s="5"/>
      <c r="AF135" s="5"/>
      <c r="AG135" s="5"/>
      <c r="AH135" s="12"/>
      <c r="AI135" s="4">
        <v>91</v>
      </c>
      <c r="AJ135" s="4">
        <v>96</v>
      </c>
      <c r="AK135" s="5"/>
      <c r="AL135" s="5"/>
      <c r="AM135" s="5"/>
      <c r="AN135" s="5"/>
      <c r="AO135" s="5"/>
      <c r="AP135" s="5"/>
      <c r="AQ135" s="5"/>
      <c r="AR135" s="5"/>
      <c r="AS135" s="12"/>
      <c r="AT135" s="12"/>
      <c r="AU135" s="12"/>
      <c r="BD135" s="4">
        <v>5.1931993817619704</v>
      </c>
      <c r="BM135" s="14"/>
    </row>
    <row r="136" spans="1:65">
      <c r="A136" s="5">
        <v>135</v>
      </c>
      <c r="B136" s="3" t="s">
        <v>99</v>
      </c>
      <c r="C136" s="3" t="s">
        <v>53</v>
      </c>
      <c r="D136" s="3" t="s">
        <v>100</v>
      </c>
      <c r="E136" s="4" t="s">
        <v>244</v>
      </c>
      <c r="F136" s="4" t="s">
        <v>263</v>
      </c>
      <c r="O136" s="4">
        <v>3081</v>
      </c>
      <c r="P136" s="4">
        <v>3241</v>
      </c>
      <c r="AA136" s="5"/>
      <c r="AB136" s="5"/>
      <c r="AC136" s="5"/>
      <c r="AD136" s="5"/>
      <c r="AE136" s="5"/>
      <c r="AF136" s="5"/>
      <c r="AG136" s="5"/>
      <c r="AH136" s="12"/>
      <c r="AI136" s="4">
        <v>100</v>
      </c>
      <c r="AJ136" s="4">
        <v>99</v>
      </c>
      <c r="AK136" s="5"/>
      <c r="AL136" s="5"/>
      <c r="AM136" s="5"/>
      <c r="AN136" s="5"/>
      <c r="AO136" s="5"/>
      <c r="AP136" s="5"/>
      <c r="AQ136" s="5"/>
      <c r="AR136" s="5"/>
      <c r="AS136" s="12"/>
      <c r="AT136" s="12"/>
      <c r="AU136" s="12"/>
      <c r="BD136" s="4">
        <v>5.1931191171697497</v>
      </c>
      <c r="BM136" s="14"/>
    </row>
    <row r="137" spans="1:65">
      <c r="A137" s="5">
        <v>136</v>
      </c>
      <c r="B137" s="3" t="s">
        <v>239</v>
      </c>
      <c r="C137" s="3" t="s">
        <v>53</v>
      </c>
      <c r="D137" s="3" t="s">
        <v>100</v>
      </c>
      <c r="E137" s="4" t="s">
        <v>244</v>
      </c>
      <c r="F137" s="4" t="s">
        <v>263</v>
      </c>
      <c r="G137" s="4">
        <v>4530</v>
      </c>
      <c r="H137" s="4">
        <v>4747</v>
      </c>
      <c r="I137" s="4">
        <v>5057</v>
      </c>
      <c r="J137" s="4">
        <v>5424</v>
      </c>
      <c r="K137" s="4">
        <v>5543</v>
      </c>
      <c r="L137" s="4">
        <v>5449</v>
      </c>
      <c r="M137" s="4">
        <v>5777</v>
      </c>
      <c r="N137" s="4">
        <v>6105</v>
      </c>
      <c r="O137" s="4">
        <v>6731</v>
      </c>
      <c r="AA137" s="4">
        <v>57</v>
      </c>
      <c r="AB137" s="4">
        <v>57</v>
      </c>
      <c r="AC137" s="4">
        <v>55</v>
      </c>
      <c r="AD137" s="4">
        <v>52</v>
      </c>
      <c r="AE137" s="4">
        <v>57</v>
      </c>
      <c r="AF137" s="4">
        <v>59</v>
      </c>
      <c r="AG137" s="4">
        <v>59</v>
      </c>
      <c r="AH137" s="11">
        <v>61</v>
      </c>
      <c r="AI137" s="4">
        <v>51</v>
      </c>
      <c r="AJ137" s="5"/>
      <c r="AK137" s="5"/>
      <c r="AL137" s="5"/>
      <c r="AM137" s="5"/>
      <c r="AN137" s="5"/>
      <c r="AO137" s="5"/>
      <c r="AP137" s="5"/>
      <c r="AQ137" s="5"/>
      <c r="AR137" s="5"/>
      <c r="AS137" s="12"/>
      <c r="AT137" s="12"/>
      <c r="AU137" s="12"/>
      <c r="AV137" s="4">
        <v>4.7902869757174402</v>
      </c>
      <c r="AW137" s="4">
        <v>6.5304402780703699</v>
      </c>
      <c r="AX137" s="4">
        <v>7.2572671544393996</v>
      </c>
      <c r="AY137" s="4">
        <v>2.1939528023598802</v>
      </c>
      <c r="AZ137" s="4">
        <v>-1.6958325816344899</v>
      </c>
      <c r="BA137" s="4">
        <v>6.0194531106625</v>
      </c>
      <c r="BB137" s="4">
        <v>5.6776873809935902</v>
      </c>
      <c r="BC137" s="4">
        <v>10.253890253890299</v>
      </c>
      <c r="BM137" s="14"/>
    </row>
    <row r="138" spans="1:65">
      <c r="A138" s="5">
        <v>137</v>
      </c>
      <c r="B138" s="3" t="s">
        <v>217</v>
      </c>
      <c r="C138" s="3" t="s">
        <v>71</v>
      </c>
      <c r="D138" s="3" t="s">
        <v>71</v>
      </c>
      <c r="E138" s="7" t="s">
        <v>249</v>
      </c>
      <c r="F138" s="4" t="s">
        <v>264</v>
      </c>
      <c r="G138" s="4">
        <v>3701</v>
      </c>
      <c r="H138" s="4">
        <v>3686</v>
      </c>
      <c r="I138" s="4">
        <v>3673</v>
      </c>
      <c r="J138" s="4">
        <v>3720</v>
      </c>
      <c r="K138" s="4">
        <v>3906</v>
      </c>
      <c r="L138" s="4">
        <v>4237</v>
      </c>
      <c r="M138" s="4">
        <v>4589</v>
      </c>
      <c r="N138" s="4">
        <v>4956</v>
      </c>
      <c r="O138" s="4">
        <v>4609</v>
      </c>
      <c r="AA138" s="4">
        <v>69</v>
      </c>
      <c r="AB138" s="4">
        <v>69</v>
      </c>
      <c r="AC138" s="4">
        <v>68</v>
      </c>
      <c r="AD138" s="4">
        <v>70</v>
      </c>
      <c r="AE138" s="4">
        <v>72</v>
      </c>
      <c r="AF138" s="4">
        <v>72</v>
      </c>
      <c r="AG138" s="4">
        <v>71</v>
      </c>
      <c r="AH138" s="11">
        <v>71</v>
      </c>
      <c r="AI138" s="4">
        <v>68</v>
      </c>
      <c r="AJ138" s="5"/>
      <c r="AK138" s="5"/>
      <c r="AL138" s="5"/>
      <c r="AM138" s="5"/>
      <c r="AN138" s="5"/>
      <c r="AO138" s="5"/>
      <c r="AP138" s="5"/>
      <c r="AQ138" s="5"/>
      <c r="AR138" s="5"/>
      <c r="AS138" s="12"/>
      <c r="AT138" s="12"/>
      <c r="AU138" s="12"/>
      <c r="AV138" s="4">
        <v>-0.40529586598216899</v>
      </c>
      <c r="AW138" s="4">
        <v>-0.35268583830710998</v>
      </c>
      <c r="AX138" s="4">
        <v>1.2796079499047199</v>
      </c>
      <c r="AY138" s="4">
        <v>5</v>
      </c>
      <c r="AZ138" s="4">
        <v>8.4741423451100797</v>
      </c>
      <c r="BA138" s="4">
        <v>8.3077649280151</v>
      </c>
      <c r="BB138" s="4">
        <v>7.9973850512094202</v>
      </c>
      <c r="BC138" s="4">
        <v>-7.0016142050040404</v>
      </c>
      <c r="BM138" s="14"/>
    </row>
    <row r="139" spans="1:65">
      <c r="A139" s="5">
        <v>138</v>
      </c>
      <c r="B139" s="3" t="s">
        <v>91</v>
      </c>
      <c r="C139" s="3" t="s">
        <v>50</v>
      </c>
      <c r="D139" s="3" t="s">
        <v>92</v>
      </c>
      <c r="E139" s="4" t="s">
        <v>248</v>
      </c>
      <c r="F139" s="4" t="s">
        <v>264</v>
      </c>
      <c r="G139" s="4">
        <v>3247</v>
      </c>
      <c r="H139" s="4">
        <v>3390</v>
      </c>
      <c r="I139" s="4">
        <v>3582</v>
      </c>
      <c r="J139" s="4">
        <v>3662</v>
      </c>
      <c r="K139" s="4">
        <v>3802</v>
      </c>
      <c r="L139" s="4">
        <v>4010</v>
      </c>
      <c r="M139" s="4">
        <v>3794</v>
      </c>
      <c r="N139" s="4">
        <v>3911</v>
      </c>
      <c r="O139" s="4">
        <v>3716</v>
      </c>
      <c r="AA139" s="4">
        <v>74</v>
      </c>
      <c r="AB139" s="4">
        <v>76</v>
      </c>
      <c r="AC139" s="4">
        <v>69</v>
      </c>
      <c r="AD139" s="4">
        <v>72</v>
      </c>
      <c r="AE139" s="4">
        <v>75</v>
      </c>
      <c r="AF139" s="4">
        <v>76</v>
      </c>
      <c r="AG139" s="4">
        <v>84</v>
      </c>
      <c r="AH139" s="11">
        <v>84</v>
      </c>
      <c r="AI139" s="4">
        <v>83</v>
      </c>
      <c r="AJ139" s="5"/>
      <c r="AK139" s="5"/>
      <c r="AL139" s="5"/>
      <c r="AM139" s="5"/>
      <c r="AN139" s="5"/>
      <c r="AO139" s="5"/>
      <c r="AP139" s="5"/>
      <c r="AQ139" s="5"/>
      <c r="AR139" s="5"/>
      <c r="AS139" s="12"/>
      <c r="AT139" s="12"/>
      <c r="AU139" s="12"/>
      <c r="AV139" s="4">
        <v>4.4040652910378704</v>
      </c>
      <c r="AW139" s="4">
        <v>5.6637168141592902</v>
      </c>
      <c r="AX139" s="4">
        <v>2.23338916806253</v>
      </c>
      <c r="AY139" s="4">
        <v>3.8230475150191201</v>
      </c>
      <c r="AZ139" s="4">
        <v>5.4708048395581299</v>
      </c>
      <c r="BA139" s="4">
        <v>-5.3865336658354099</v>
      </c>
      <c r="BB139" s="4">
        <v>3.0838165524512502</v>
      </c>
      <c r="BC139" s="4">
        <v>-4.9859371004858</v>
      </c>
      <c r="BM139" s="14"/>
    </row>
    <row r="140" spans="1:65">
      <c r="A140" s="5">
        <v>139</v>
      </c>
      <c r="B140" s="3" t="s">
        <v>96</v>
      </c>
      <c r="C140" s="3" t="s">
        <v>97</v>
      </c>
      <c r="D140" s="3" t="s">
        <v>98</v>
      </c>
      <c r="E140" s="4" t="s">
        <v>244</v>
      </c>
      <c r="F140" s="4" t="s">
        <v>263</v>
      </c>
      <c r="G140" s="4">
        <v>2426</v>
      </c>
      <c r="H140" s="4">
        <v>2163</v>
      </c>
      <c r="I140" s="4">
        <v>2121</v>
      </c>
      <c r="O140" s="4">
        <v>3223</v>
      </c>
      <c r="AA140" s="4">
        <v>80</v>
      </c>
      <c r="AB140" s="4">
        <v>90</v>
      </c>
      <c r="AC140" s="4">
        <v>94</v>
      </c>
      <c r="AD140" s="5"/>
      <c r="AE140" s="5"/>
      <c r="AF140" s="5"/>
      <c r="AG140" s="5"/>
      <c r="AH140" s="12"/>
      <c r="AI140" s="4">
        <v>93</v>
      </c>
      <c r="AJ140" s="5"/>
      <c r="AK140" s="5"/>
      <c r="AL140" s="5"/>
      <c r="AM140" s="5"/>
      <c r="AN140" s="5"/>
      <c r="AO140" s="5"/>
      <c r="AP140" s="5"/>
      <c r="AQ140" s="5"/>
      <c r="AR140" s="5"/>
      <c r="AS140" s="12"/>
      <c r="AT140" s="12"/>
      <c r="AU140" s="12"/>
      <c r="AV140" s="4">
        <v>-10.840890354493</v>
      </c>
      <c r="AW140" s="4">
        <v>-1.94174757281553</v>
      </c>
      <c r="BM140" s="14"/>
    </row>
    <row r="141" spans="1:65">
      <c r="A141" s="5">
        <v>140</v>
      </c>
      <c r="B141" s="3" t="s">
        <v>177</v>
      </c>
      <c r="C141" s="3" t="s">
        <v>75</v>
      </c>
      <c r="D141" s="3" t="s">
        <v>75</v>
      </c>
      <c r="E141" s="6" t="s">
        <v>259</v>
      </c>
      <c r="F141" s="6" t="s">
        <v>275</v>
      </c>
      <c r="L141" s="4">
        <v>3070</v>
      </c>
      <c r="M141" s="4">
        <v>3354</v>
      </c>
      <c r="N141" s="4">
        <v>3588</v>
      </c>
      <c r="O141" s="4">
        <v>3158</v>
      </c>
      <c r="AA141" s="5"/>
      <c r="AB141" s="5"/>
      <c r="AC141" s="5"/>
      <c r="AD141" s="5"/>
      <c r="AE141" s="5"/>
      <c r="AF141" s="4">
        <v>92</v>
      </c>
      <c r="AG141" s="4">
        <v>92</v>
      </c>
      <c r="AH141" s="11">
        <v>90</v>
      </c>
      <c r="AI141" s="4">
        <v>96</v>
      </c>
      <c r="AJ141" s="5"/>
      <c r="AK141" s="5"/>
      <c r="AL141" s="5"/>
      <c r="AM141" s="5"/>
      <c r="AN141" s="5"/>
      <c r="AO141" s="5"/>
      <c r="AP141" s="5"/>
      <c r="AQ141" s="5"/>
      <c r="AR141" s="5"/>
      <c r="AS141" s="12"/>
      <c r="AT141" s="12"/>
      <c r="AU141" s="12"/>
      <c r="BA141" s="4">
        <v>9.2508143322475505</v>
      </c>
      <c r="BB141" s="4">
        <v>6.9767441860465</v>
      </c>
      <c r="BC141" s="4">
        <v>-11.984392419175</v>
      </c>
      <c r="BM141" s="14"/>
    </row>
    <row r="142" spans="1:65">
      <c r="A142" s="5">
        <v>141</v>
      </c>
      <c r="B142" s="3" t="s">
        <v>214</v>
      </c>
      <c r="C142" s="3" t="s">
        <v>58</v>
      </c>
      <c r="D142" s="3" t="s">
        <v>59</v>
      </c>
      <c r="E142" s="7" t="s">
        <v>255</v>
      </c>
      <c r="F142" s="4" t="s">
        <v>264</v>
      </c>
      <c r="O142" s="4">
        <v>3154</v>
      </c>
      <c r="AA142" s="5"/>
      <c r="AB142" s="5"/>
      <c r="AC142" s="5"/>
      <c r="AD142" s="5"/>
      <c r="AE142" s="5"/>
      <c r="AF142" s="5"/>
      <c r="AG142" s="5"/>
      <c r="AH142" s="12"/>
      <c r="AI142" s="4">
        <v>97</v>
      </c>
      <c r="AJ142" s="5"/>
      <c r="AK142" s="5"/>
      <c r="AL142" s="5"/>
      <c r="AM142" s="5"/>
      <c r="AN142" s="5"/>
      <c r="AO142" s="5"/>
      <c r="AP142" s="5"/>
      <c r="AQ142" s="5"/>
      <c r="AR142" s="5"/>
      <c r="AS142" s="12"/>
      <c r="AT142" s="12"/>
      <c r="AU142" s="12"/>
      <c r="BM142" s="14"/>
    </row>
    <row r="143" spans="1:65">
      <c r="A143" s="5">
        <v>142</v>
      </c>
      <c r="B143" s="3" t="s">
        <v>211</v>
      </c>
      <c r="C143" s="3" t="s">
        <v>71</v>
      </c>
      <c r="D143" s="3" t="s">
        <v>71</v>
      </c>
      <c r="E143" s="4" t="s">
        <v>244</v>
      </c>
      <c r="F143" s="4" t="s">
        <v>263</v>
      </c>
      <c r="G143" s="4">
        <v>1910</v>
      </c>
      <c r="H143" s="4">
        <v>1928</v>
      </c>
      <c r="I143" s="4">
        <v>2048</v>
      </c>
      <c r="J143" s="4">
        <v>2147</v>
      </c>
      <c r="M143" s="4">
        <v>3046</v>
      </c>
      <c r="O143" s="4">
        <v>3094</v>
      </c>
      <c r="AA143" s="4">
        <v>85</v>
      </c>
      <c r="AB143" s="4">
        <v>95</v>
      </c>
      <c r="AC143" s="4">
        <v>95</v>
      </c>
      <c r="AD143" s="4">
        <v>100</v>
      </c>
      <c r="AE143" s="5"/>
      <c r="AF143" s="5"/>
      <c r="AG143" s="4">
        <v>99</v>
      </c>
      <c r="AH143" s="12"/>
      <c r="AI143" s="4">
        <v>99</v>
      </c>
      <c r="AJ143" s="5"/>
      <c r="AK143" s="5"/>
      <c r="AL143" s="5"/>
      <c r="AM143" s="5"/>
      <c r="AN143" s="5"/>
      <c r="AO143" s="5"/>
      <c r="AP143" s="5"/>
      <c r="AQ143" s="5"/>
      <c r="AR143" s="5"/>
      <c r="AS143" s="12"/>
      <c r="AT143" s="12"/>
      <c r="AU143" s="12"/>
      <c r="AV143" s="4">
        <v>0.942408376963355</v>
      </c>
      <c r="AW143" s="4">
        <v>6.2240663900414903</v>
      </c>
      <c r="AX143" s="4">
        <v>4.833984375</v>
      </c>
      <c r="BM143" s="14"/>
    </row>
    <row r="144" spans="1:65">
      <c r="A144" s="5">
        <v>143</v>
      </c>
      <c r="B144" s="3" t="s">
        <v>187</v>
      </c>
      <c r="C144" s="3" t="s">
        <v>62</v>
      </c>
      <c r="D144" s="3" t="s">
        <v>62</v>
      </c>
      <c r="E144" s="4" t="s">
        <v>244</v>
      </c>
      <c r="F144" s="4" t="s">
        <v>263</v>
      </c>
      <c r="G144" s="4">
        <v>15015</v>
      </c>
      <c r="H144" s="4">
        <v>11230</v>
      </c>
      <c r="I144" s="4">
        <v>10521</v>
      </c>
      <c r="J144" s="4">
        <v>11499</v>
      </c>
      <c r="K144" s="4">
        <v>12018</v>
      </c>
      <c r="L144" s="4">
        <v>13001</v>
      </c>
      <c r="M144" s="4">
        <v>14343</v>
      </c>
      <c r="N144" s="4">
        <v>11399</v>
      </c>
      <c r="AA144" s="4">
        <v>19</v>
      </c>
      <c r="AB144" s="4">
        <v>25</v>
      </c>
      <c r="AC144" s="4">
        <v>27</v>
      </c>
      <c r="AD144" s="4">
        <v>26</v>
      </c>
      <c r="AE144" s="4">
        <v>25</v>
      </c>
      <c r="AF144" s="4">
        <v>21</v>
      </c>
      <c r="AG144" s="4">
        <v>22</v>
      </c>
      <c r="AH144" s="11">
        <v>34</v>
      </c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12"/>
      <c r="AT144" s="12"/>
      <c r="AU144" s="12"/>
      <c r="AV144" s="4">
        <v>-25.2081252081252</v>
      </c>
      <c r="AW144" s="4">
        <v>-6.3134461264470199</v>
      </c>
      <c r="AX144" s="4">
        <v>9.2956943256344395</v>
      </c>
      <c r="AY144" s="4">
        <v>4.5134359509522604</v>
      </c>
      <c r="AZ144" s="4">
        <v>8.1793975703112096</v>
      </c>
      <c r="BA144" s="4">
        <v>10.322282901315299</v>
      </c>
      <c r="BB144" s="4">
        <v>-20.525691975179502</v>
      </c>
      <c r="BM144" s="14"/>
    </row>
    <row r="145" spans="1:66">
      <c r="A145" s="5">
        <v>144</v>
      </c>
      <c r="B145" s="3" t="s">
        <v>61</v>
      </c>
      <c r="C145" s="3" t="s">
        <v>62</v>
      </c>
      <c r="D145" s="3" t="s">
        <v>62</v>
      </c>
      <c r="E145" s="4" t="s">
        <v>244</v>
      </c>
      <c r="F145" s="4" t="s">
        <v>263</v>
      </c>
      <c r="M145" s="4">
        <v>7490</v>
      </c>
      <c r="N145" s="4">
        <v>7022</v>
      </c>
      <c r="AA145" s="5"/>
      <c r="AB145" s="5"/>
      <c r="AC145" s="5"/>
      <c r="AD145" s="5"/>
      <c r="AE145" s="5"/>
      <c r="AF145" s="5"/>
      <c r="AG145" s="4">
        <v>47</v>
      </c>
      <c r="AH145" s="11">
        <v>54</v>
      </c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12"/>
      <c r="AT145" s="12"/>
      <c r="AU145" s="12"/>
      <c r="BB145" s="4">
        <v>-6.2483311081441899</v>
      </c>
      <c r="BM145" s="14"/>
    </row>
    <row r="146" spans="1:66">
      <c r="A146" s="5">
        <v>145</v>
      </c>
      <c r="B146" s="3" t="s">
        <v>158</v>
      </c>
      <c r="C146" s="3" t="s">
        <v>62</v>
      </c>
      <c r="D146" s="3" t="s">
        <v>62</v>
      </c>
      <c r="E146" s="7" t="s">
        <v>252</v>
      </c>
      <c r="F146" s="4" t="s">
        <v>264</v>
      </c>
      <c r="J146" s="4">
        <v>2864</v>
      </c>
      <c r="K146" s="4">
        <v>3177</v>
      </c>
      <c r="L146" s="4">
        <v>3474</v>
      </c>
      <c r="M146" s="4">
        <v>3880</v>
      </c>
      <c r="N146" s="4">
        <v>3768</v>
      </c>
      <c r="AA146" s="5"/>
      <c r="AB146" s="5"/>
      <c r="AC146" s="5"/>
      <c r="AD146" s="4">
        <v>88</v>
      </c>
      <c r="AE146" s="4">
        <v>87</v>
      </c>
      <c r="AF146" s="4">
        <v>85</v>
      </c>
      <c r="AG146" s="4">
        <v>81</v>
      </c>
      <c r="AH146" s="11">
        <v>86</v>
      </c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12"/>
      <c r="AT146" s="12"/>
      <c r="AU146" s="12"/>
      <c r="AY146" s="4">
        <v>10.9287709497207</v>
      </c>
      <c r="AZ146" s="4">
        <v>9.3484419263456093</v>
      </c>
      <c r="BA146" s="4">
        <v>11.686816350028799</v>
      </c>
      <c r="BB146" s="4">
        <v>-2.8865979381443299</v>
      </c>
      <c r="BM146" s="14"/>
    </row>
    <row r="147" spans="1:66">
      <c r="A147" s="5">
        <v>146</v>
      </c>
      <c r="B147" s="3" t="s">
        <v>193</v>
      </c>
      <c r="C147" s="3" t="s">
        <v>69</v>
      </c>
      <c r="D147" s="3" t="s">
        <v>69</v>
      </c>
      <c r="E147" s="4" t="s">
        <v>244</v>
      </c>
      <c r="F147" s="4" t="s">
        <v>263</v>
      </c>
      <c r="G147" s="4">
        <v>3761</v>
      </c>
      <c r="H147" s="4">
        <v>3416</v>
      </c>
      <c r="I147" s="4">
        <v>3103</v>
      </c>
      <c r="J147" s="4">
        <v>3483</v>
      </c>
      <c r="K147" s="4">
        <v>3877</v>
      </c>
      <c r="L147" s="4">
        <v>4569</v>
      </c>
      <c r="M147" s="4">
        <v>4149</v>
      </c>
      <c r="N147" s="4">
        <v>3721</v>
      </c>
      <c r="AA147" s="4">
        <v>66</v>
      </c>
      <c r="AB147" s="4">
        <v>74</v>
      </c>
      <c r="AC147" s="4">
        <v>81</v>
      </c>
      <c r="AD147" s="4">
        <v>76</v>
      </c>
      <c r="AE147" s="4">
        <v>73</v>
      </c>
      <c r="AF147" s="4">
        <v>69</v>
      </c>
      <c r="AG147" s="4">
        <v>77</v>
      </c>
      <c r="AH147" s="11">
        <v>87</v>
      </c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12"/>
      <c r="AT147" s="12"/>
      <c r="AU147" s="12"/>
      <c r="AV147" s="4">
        <v>-9.1730922626960893</v>
      </c>
      <c r="AW147" s="4">
        <v>-9.1627634660421595</v>
      </c>
      <c r="AX147" s="4">
        <v>12.2462133419272</v>
      </c>
      <c r="AY147" s="4">
        <v>11.312087281079499</v>
      </c>
      <c r="AZ147" s="4">
        <v>17.848852205313399</v>
      </c>
      <c r="BA147" s="4">
        <v>-9.1923834537097804</v>
      </c>
      <c r="BB147" s="4">
        <v>-10.315738732224601</v>
      </c>
      <c r="BM147" s="14"/>
    </row>
    <row r="148" spans="1:66">
      <c r="A148" s="12">
        <v>147</v>
      </c>
      <c r="B148" s="18" t="s">
        <v>288</v>
      </c>
      <c r="C148" s="19" t="s">
        <v>97</v>
      </c>
      <c r="D148" s="19" t="s">
        <v>149</v>
      </c>
      <c r="E148" s="11" t="s">
        <v>244</v>
      </c>
      <c r="F148" s="11" t="s">
        <v>263</v>
      </c>
      <c r="G148" s="11"/>
      <c r="H148" s="11"/>
      <c r="I148" s="11"/>
      <c r="J148" s="11"/>
      <c r="K148" s="11"/>
      <c r="L148" s="11"/>
      <c r="M148" s="11"/>
      <c r="N148" s="11">
        <v>3502</v>
      </c>
      <c r="O148" s="11"/>
      <c r="P148" s="11"/>
      <c r="Q148" s="11"/>
      <c r="R148" s="11"/>
      <c r="S148" s="11"/>
      <c r="T148" s="11"/>
      <c r="U148" s="11"/>
      <c r="W148" s="11"/>
      <c r="X148" s="11"/>
      <c r="Y148" s="11"/>
      <c r="Z148" s="11"/>
      <c r="AA148" s="12"/>
      <c r="AB148" s="12"/>
      <c r="AC148" s="12"/>
      <c r="AD148" s="12"/>
      <c r="AE148" s="12"/>
      <c r="AF148" s="12"/>
      <c r="AG148" s="12"/>
      <c r="AH148" s="11">
        <v>96</v>
      </c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20"/>
      <c r="BN148" s="20"/>
    </row>
    <row r="149" spans="1:66">
      <c r="A149" s="5">
        <v>148</v>
      </c>
      <c r="B149" s="3" t="s">
        <v>216</v>
      </c>
      <c r="C149" s="3" t="s">
        <v>120</v>
      </c>
      <c r="D149" s="3" t="s">
        <v>120</v>
      </c>
      <c r="E149" s="4" t="s">
        <v>248</v>
      </c>
      <c r="F149" s="4" t="s">
        <v>264</v>
      </c>
      <c r="G149" s="4">
        <v>5236</v>
      </c>
      <c r="H149" s="4">
        <v>4611</v>
      </c>
      <c r="I149" s="4">
        <v>3300</v>
      </c>
      <c r="J149" s="4">
        <v>3691</v>
      </c>
      <c r="K149" s="4">
        <v>3866</v>
      </c>
      <c r="L149" s="4">
        <v>3961</v>
      </c>
      <c r="M149" s="4">
        <v>4197</v>
      </c>
      <c r="AA149" s="4">
        <v>52</v>
      </c>
      <c r="AB149" s="4">
        <v>58</v>
      </c>
      <c r="AC149" s="4">
        <v>76</v>
      </c>
      <c r="AD149" s="4">
        <v>71</v>
      </c>
      <c r="AE149" s="4">
        <v>74</v>
      </c>
      <c r="AF149" s="4">
        <v>78</v>
      </c>
      <c r="AG149" s="4">
        <v>76</v>
      </c>
      <c r="AH149" s="12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12"/>
      <c r="AT149" s="12"/>
      <c r="AU149" s="12"/>
      <c r="AV149" s="4">
        <v>-11.936592818945799</v>
      </c>
      <c r="AW149" s="4">
        <v>-28.432010409889401</v>
      </c>
      <c r="AX149" s="4">
        <v>11.8484848484848</v>
      </c>
      <c r="AY149" s="4">
        <v>4.7412625304795499</v>
      </c>
      <c r="AZ149" s="4">
        <v>2.45732022762546</v>
      </c>
      <c r="BA149" s="4">
        <v>5.9580913910628697</v>
      </c>
      <c r="BM149" s="14"/>
    </row>
    <row r="150" spans="1:66">
      <c r="A150" s="5">
        <v>149</v>
      </c>
      <c r="B150" s="3" t="s">
        <v>169</v>
      </c>
      <c r="C150" s="3" t="s">
        <v>69</v>
      </c>
      <c r="D150" s="3" t="s">
        <v>69</v>
      </c>
      <c r="E150" s="4" t="s">
        <v>244</v>
      </c>
      <c r="F150" s="4" t="s">
        <v>263</v>
      </c>
      <c r="G150" s="4">
        <v>10801</v>
      </c>
      <c r="H150" s="4">
        <v>9671</v>
      </c>
      <c r="I150" s="4">
        <v>7826</v>
      </c>
      <c r="J150" s="4">
        <v>5231</v>
      </c>
      <c r="K150" s="4">
        <v>4979</v>
      </c>
      <c r="L150" s="4">
        <v>4406</v>
      </c>
      <c r="M150" s="4">
        <v>3874</v>
      </c>
      <c r="AA150" s="4">
        <v>27</v>
      </c>
      <c r="AB150" s="4">
        <v>30</v>
      </c>
      <c r="AC150" s="4">
        <v>34</v>
      </c>
      <c r="AD150" s="4">
        <v>53</v>
      </c>
      <c r="AE150" s="4">
        <v>62</v>
      </c>
      <c r="AF150" s="4">
        <v>70</v>
      </c>
      <c r="AG150" s="4">
        <v>82</v>
      </c>
      <c r="AH150" s="12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12"/>
      <c r="AT150" s="12"/>
      <c r="AU150" s="12"/>
      <c r="AV150" s="4">
        <v>-10.461994259790799</v>
      </c>
      <c r="AW150" s="4">
        <v>-19.077654844380099</v>
      </c>
      <c r="AX150" s="4">
        <v>-33.158701763352902</v>
      </c>
      <c r="AY150" s="4">
        <v>-4.81743452494743</v>
      </c>
      <c r="AZ150" s="4">
        <v>-11.508335007029499</v>
      </c>
      <c r="BA150" s="4">
        <v>-12.0744439400817</v>
      </c>
      <c r="BM150" s="14"/>
    </row>
    <row r="151" spans="1:66">
      <c r="A151" s="5">
        <v>150</v>
      </c>
      <c r="B151" s="3" t="s">
        <v>170</v>
      </c>
      <c r="C151" s="3" t="s">
        <v>53</v>
      </c>
      <c r="D151" s="3" t="s">
        <v>100</v>
      </c>
      <c r="E151" s="4" t="s">
        <v>244</v>
      </c>
      <c r="F151" s="4" t="s">
        <v>263</v>
      </c>
      <c r="G151" s="4">
        <v>4032</v>
      </c>
      <c r="H151" s="4">
        <v>4079</v>
      </c>
      <c r="I151" s="4">
        <v>4171</v>
      </c>
      <c r="J151" s="4">
        <v>4112</v>
      </c>
      <c r="K151" s="4">
        <v>4238</v>
      </c>
      <c r="L151" s="4">
        <v>3943</v>
      </c>
      <c r="M151" s="4">
        <v>3732</v>
      </c>
      <c r="AA151" s="4">
        <v>65</v>
      </c>
      <c r="AB151" s="4">
        <v>65</v>
      </c>
      <c r="AC151" s="4">
        <v>63</v>
      </c>
      <c r="AD151" s="4">
        <v>67</v>
      </c>
      <c r="AE151" s="4">
        <v>69</v>
      </c>
      <c r="AF151" s="4">
        <v>79</v>
      </c>
      <c r="AG151" s="4">
        <v>86</v>
      </c>
      <c r="AH151" s="12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12"/>
      <c r="AT151" s="12"/>
      <c r="AU151" s="12"/>
      <c r="AV151" s="4">
        <v>1.1656746031745999</v>
      </c>
      <c r="AW151" s="4">
        <v>2.2554547683255599</v>
      </c>
      <c r="AX151" s="4">
        <v>-1.4145288899544499</v>
      </c>
      <c r="AY151" s="4">
        <v>3.0642023346303402</v>
      </c>
      <c r="AZ151" s="4">
        <v>-6.9608305804624804</v>
      </c>
      <c r="BA151" s="4">
        <v>-5.3512553892974903</v>
      </c>
      <c r="BM151" s="14"/>
    </row>
    <row r="152" spans="1:66">
      <c r="A152" s="5">
        <v>151</v>
      </c>
      <c r="B152" s="3" t="s">
        <v>178</v>
      </c>
      <c r="C152" s="3" t="s">
        <v>69</v>
      </c>
      <c r="D152" s="3" t="s">
        <v>69</v>
      </c>
      <c r="E152" s="7" t="s">
        <v>260</v>
      </c>
      <c r="F152" s="6" t="s">
        <v>275</v>
      </c>
      <c r="K152" s="4">
        <v>2645</v>
      </c>
      <c r="L152" s="4">
        <v>3010</v>
      </c>
      <c r="M152" s="4">
        <v>3100</v>
      </c>
      <c r="AA152" s="5"/>
      <c r="AB152" s="5"/>
      <c r="AC152" s="5"/>
      <c r="AD152" s="5"/>
      <c r="AE152" s="4">
        <v>97</v>
      </c>
      <c r="AF152" s="4">
        <v>94</v>
      </c>
      <c r="AG152" s="4">
        <v>97</v>
      </c>
      <c r="AH152" s="12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12"/>
      <c r="AT152" s="12"/>
      <c r="AU152" s="12"/>
      <c r="AZ152" s="4">
        <v>13.7996219281663</v>
      </c>
      <c r="BA152" s="4">
        <v>2.9900332225913702</v>
      </c>
      <c r="BM152" s="14"/>
    </row>
    <row r="153" spans="1:66">
      <c r="A153" s="5">
        <v>152</v>
      </c>
      <c r="B153" s="3" t="s">
        <v>145</v>
      </c>
      <c r="C153" s="3" t="s">
        <v>50</v>
      </c>
      <c r="D153" s="3" t="s">
        <v>146</v>
      </c>
      <c r="E153" s="4" t="s">
        <v>244</v>
      </c>
      <c r="F153" s="4" t="s">
        <v>263</v>
      </c>
      <c r="G153" s="4">
        <v>3617</v>
      </c>
      <c r="H153" s="4">
        <v>3362</v>
      </c>
      <c r="I153" s="4">
        <v>3288</v>
      </c>
      <c r="J153" s="4">
        <v>3411</v>
      </c>
      <c r="K153" s="4">
        <v>3521</v>
      </c>
      <c r="M153" s="4">
        <v>3026</v>
      </c>
      <c r="AA153" s="4">
        <v>71</v>
      </c>
      <c r="AB153" s="4">
        <v>77</v>
      </c>
      <c r="AC153" s="4">
        <v>78</v>
      </c>
      <c r="AD153" s="4">
        <v>78</v>
      </c>
      <c r="AE153" s="4">
        <v>83</v>
      </c>
      <c r="AF153" s="5"/>
      <c r="AG153" s="4">
        <v>100</v>
      </c>
      <c r="AH153" s="12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12"/>
      <c r="AT153" s="12"/>
      <c r="AU153" s="12"/>
      <c r="AV153" s="4">
        <v>-7.0500414708321797</v>
      </c>
      <c r="AW153" s="4">
        <v>-2.2010707911957099</v>
      </c>
      <c r="AX153" s="4">
        <v>3.7408759124087698</v>
      </c>
      <c r="AY153" s="4">
        <v>3.22486074464967</v>
      </c>
      <c r="BM153" s="14"/>
    </row>
    <row r="154" spans="1:66">
      <c r="A154" s="5">
        <v>153</v>
      </c>
      <c r="B154" s="3" t="s">
        <v>208</v>
      </c>
      <c r="C154" s="3" t="s">
        <v>77</v>
      </c>
      <c r="D154" s="3" t="s">
        <v>186</v>
      </c>
      <c r="E154" s="4" t="s">
        <v>244</v>
      </c>
      <c r="F154" s="4" t="s">
        <v>263</v>
      </c>
      <c r="G154" s="4">
        <v>8951</v>
      </c>
      <c r="H154" s="4">
        <v>9770</v>
      </c>
      <c r="I154" s="4">
        <v>10455</v>
      </c>
      <c r="J154" s="4">
        <v>10635</v>
      </c>
      <c r="K154" s="4">
        <v>9981</v>
      </c>
      <c r="L154" s="4">
        <v>9591</v>
      </c>
      <c r="AA154" s="4">
        <v>30</v>
      </c>
      <c r="AB154" s="4">
        <v>28</v>
      </c>
      <c r="AC154" s="4">
        <v>28</v>
      </c>
      <c r="AD154" s="4">
        <v>29</v>
      </c>
      <c r="AE154" s="4">
        <v>31</v>
      </c>
      <c r="AF154" s="4">
        <v>38</v>
      </c>
      <c r="AG154" s="5"/>
      <c r="AH154" s="12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12"/>
      <c r="AT154" s="12"/>
      <c r="AU154" s="12"/>
      <c r="AV154" s="4">
        <v>9.1498156630544205</v>
      </c>
      <c r="AW154" s="4">
        <v>7.0112589559877101</v>
      </c>
      <c r="AX154" s="4">
        <v>1.7216642754662901</v>
      </c>
      <c r="AY154" s="4">
        <v>-6.1495063469675602</v>
      </c>
      <c r="AZ154" s="4">
        <v>-3.9074241058010299</v>
      </c>
      <c r="BM154" s="14"/>
    </row>
    <row r="155" spans="1:66">
      <c r="A155" s="5">
        <v>154</v>
      </c>
      <c r="B155" s="3" t="s">
        <v>202</v>
      </c>
      <c r="C155" s="3" t="s">
        <v>77</v>
      </c>
      <c r="D155" s="3" t="s">
        <v>186</v>
      </c>
      <c r="E155" s="7" t="s">
        <v>249</v>
      </c>
      <c r="F155" s="4" t="s">
        <v>264</v>
      </c>
      <c r="K155" s="4">
        <v>7746</v>
      </c>
      <c r="L155" s="4">
        <v>7880</v>
      </c>
      <c r="AA155" s="5"/>
      <c r="AB155" s="5"/>
      <c r="AC155" s="5"/>
      <c r="AD155" s="5"/>
      <c r="AE155" s="4">
        <v>43</v>
      </c>
      <c r="AF155" s="4">
        <v>43</v>
      </c>
      <c r="AG155" s="5"/>
      <c r="AH155" s="12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12"/>
      <c r="AT155" s="12"/>
      <c r="AU155" s="12"/>
      <c r="AZ155" s="4">
        <v>1.72992512264394</v>
      </c>
      <c r="BM155" s="14"/>
    </row>
    <row r="156" spans="1:66">
      <c r="A156" s="5">
        <v>155</v>
      </c>
      <c r="B156" s="3" t="s">
        <v>94</v>
      </c>
      <c r="C156" s="3" t="s">
        <v>71</v>
      </c>
      <c r="D156" s="3" t="s">
        <v>71</v>
      </c>
      <c r="E156" s="7" t="s">
        <v>253</v>
      </c>
      <c r="F156" s="4" t="s">
        <v>264</v>
      </c>
      <c r="K156" s="4">
        <v>2715</v>
      </c>
      <c r="L156" s="4">
        <v>2875</v>
      </c>
      <c r="AA156" s="5"/>
      <c r="AB156" s="5"/>
      <c r="AC156" s="5"/>
      <c r="AD156" s="5"/>
      <c r="AE156" s="4">
        <v>94</v>
      </c>
      <c r="AF156" s="4">
        <v>95</v>
      </c>
      <c r="AG156" s="5"/>
      <c r="AH156" s="12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12"/>
      <c r="AT156" s="12"/>
      <c r="AU156" s="12"/>
      <c r="AZ156" s="4">
        <v>5.8931860036832502</v>
      </c>
      <c r="BM156" s="14"/>
    </row>
    <row r="157" spans="1:66">
      <c r="A157" s="5">
        <v>156</v>
      </c>
      <c r="B157" s="3" t="s">
        <v>176</v>
      </c>
      <c r="C157" s="3" t="s">
        <v>58</v>
      </c>
      <c r="D157" s="3" t="s">
        <v>85</v>
      </c>
      <c r="E157" s="4" t="s">
        <v>244</v>
      </c>
      <c r="F157" s="4" t="s">
        <v>263</v>
      </c>
      <c r="G157" s="4">
        <v>3747</v>
      </c>
      <c r="H157" s="4">
        <v>3454</v>
      </c>
      <c r="I157" s="4">
        <v>3298</v>
      </c>
      <c r="J157" s="4">
        <v>2979</v>
      </c>
      <c r="K157" s="4">
        <v>2655</v>
      </c>
      <c r="L157" s="4">
        <v>2689</v>
      </c>
      <c r="AA157" s="4">
        <v>67</v>
      </c>
      <c r="AB157" s="4">
        <v>73</v>
      </c>
      <c r="AC157" s="4">
        <v>77</v>
      </c>
      <c r="AD157" s="4">
        <v>85</v>
      </c>
      <c r="AE157" s="4">
        <v>96</v>
      </c>
      <c r="AF157" s="4">
        <v>100</v>
      </c>
      <c r="AG157" s="5"/>
      <c r="AH157" s="12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12"/>
      <c r="AT157" s="12"/>
      <c r="AU157" s="12"/>
      <c r="AV157" s="4">
        <v>-7.8195890045369598</v>
      </c>
      <c r="AW157" s="4">
        <v>-4.5165026056745798</v>
      </c>
      <c r="AX157" s="4">
        <v>-9.6725288053365706</v>
      </c>
      <c r="AY157" s="4">
        <v>-10.876132930513601</v>
      </c>
      <c r="AZ157" s="4">
        <v>1.28060263653484</v>
      </c>
      <c r="BM157" s="14"/>
    </row>
    <row r="158" spans="1:66">
      <c r="A158" s="5">
        <v>157</v>
      </c>
      <c r="B158" s="3" t="s">
        <v>185</v>
      </c>
      <c r="C158" s="3" t="s">
        <v>77</v>
      </c>
      <c r="D158" s="3" t="s">
        <v>186</v>
      </c>
      <c r="E158" s="4" t="s">
        <v>244</v>
      </c>
      <c r="F158" s="4" t="s">
        <v>263</v>
      </c>
      <c r="G158" s="4">
        <v>9672</v>
      </c>
      <c r="H158" s="4">
        <v>9138</v>
      </c>
      <c r="I158" s="4">
        <v>9407</v>
      </c>
      <c r="J158" s="4">
        <v>8811</v>
      </c>
      <c r="AA158" s="4">
        <v>28</v>
      </c>
      <c r="AB158" s="4">
        <v>33</v>
      </c>
      <c r="AC158" s="4">
        <v>30</v>
      </c>
      <c r="AD158" s="4">
        <v>32</v>
      </c>
      <c r="AE158" s="5"/>
      <c r="AF158" s="5"/>
      <c r="AG158" s="5"/>
      <c r="AH158" s="12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12"/>
      <c r="AT158" s="12"/>
      <c r="AU158" s="12"/>
      <c r="AV158" s="4">
        <v>-5.5210918114143901</v>
      </c>
      <c r="AW158" s="4">
        <v>2.9437513679141998</v>
      </c>
      <c r="AX158" s="4">
        <v>-6.3357074518975196</v>
      </c>
      <c r="BM158" s="14"/>
    </row>
    <row r="159" spans="1:66">
      <c r="A159" s="5">
        <v>158</v>
      </c>
      <c r="B159" s="3" t="s">
        <v>232</v>
      </c>
      <c r="C159" s="3" t="s">
        <v>120</v>
      </c>
      <c r="D159" s="3" t="s">
        <v>120</v>
      </c>
      <c r="E159" s="4" t="s">
        <v>244</v>
      </c>
      <c r="F159" s="4" t="s">
        <v>263</v>
      </c>
      <c r="G159" s="4">
        <v>3724</v>
      </c>
      <c r="H159" s="4">
        <v>3682</v>
      </c>
      <c r="I159" s="4">
        <v>3784</v>
      </c>
      <c r="J159" s="4">
        <v>3651</v>
      </c>
      <c r="AA159" s="4">
        <v>68</v>
      </c>
      <c r="AB159" s="4">
        <v>70</v>
      </c>
      <c r="AC159" s="4">
        <v>66</v>
      </c>
      <c r="AD159" s="4">
        <v>73</v>
      </c>
      <c r="AE159" s="5"/>
      <c r="AF159" s="5"/>
      <c r="AG159" s="5"/>
      <c r="AH159" s="12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12"/>
      <c r="AT159" s="12"/>
      <c r="AU159" s="12"/>
      <c r="AV159" s="4">
        <v>-1.1278195488721801</v>
      </c>
      <c r="AW159" s="4">
        <v>2.77023356871267</v>
      </c>
      <c r="AX159" s="4">
        <v>-3.5147991543340402</v>
      </c>
      <c r="BM159" s="14"/>
    </row>
    <row r="160" spans="1:66">
      <c r="A160" s="5">
        <v>159</v>
      </c>
      <c r="B160" s="3" t="s">
        <v>67</v>
      </c>
      <c r="C160" s="3" t="s">
        <v>65</v>
      </c>
      <c r="D160" s="3" t="s">
        <v>65</v>
      </c>
      <c r="E160" s="4" t="s">
        <v>244</v>
      </c>
      <c r="F160" s="4" t="s">
        <v>263</v>
      </c>
      <c r="G160" s="4">
        <v>4495</v>
      </c>
      <c r="H160" s="4">
        <v>4326</v>
      </c>
      <c r="I160" s="4">
        <v>3961</v>
      </c>
      <c r="J160" s="4">
        <v>3248</v>
      </c>
      <c r="AA160" s="4">
        <v>58</v>
      </c>
      <c r="AB160" s="4">
        <v>63</v>
      </c>
      <c r="AC160" s="4">
        <v>64</v>
      </c>
      <c r="AD160" s="4">
        <v>82</v>
      </c>
      <c r="AE160" s="5"/>
      <c r="AF160" s="5"/>
      <c r="AG160" s="5"/>
      <c r="AH160" s="12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12"/>
      <c r="AT160" s="12"/>
      <c r="AU160" s="12"/>
      <c r="AV160" s="4">
        <v>-3.75973303670746</v>
      </c>
      <c r="AW160" s="4">
        <v>-8.4373555247341692</v>
      </c>
      <c r="AX160" s="4">
        <v>-18.000504922999198</v>
      </c>
      <c r="BM160" s="14"/>
    </row>
    <row r="161" spans="1:65">
      <c r="A161" s="5">
        <v>160</v>
      </c>
      <c r="B161" s="3" t="s">
        <v>125</v>
      </c>
      <c r="C161" s="3" t="s">
        <v>77</v>
      </c>
      <c r="D161" s="3" t="s">
        <v>78</v>
      </c>
      <c r="E161" s="4" t="s">
        <v>244</v>
      </c>
      <c r="F161" s="4" t="s">
        <v>263</v>
      </c>
      <c r="J161" s="4">
        <v>2634</v>
      </c>
      <c r="AA161" s="5"/>
      <c r="AB161" s="5"/>
      <c r="AC161" s="5"/>
      <c r="AD161" s="4">
        <v>92</v>
      </c>
      <c r="AE161" s="5"/>
      <c r="AF161" s="5"/>
      <c r="AG161" s="5"/>
      <c r="AH161" s="12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12"/>
      <c r="AT161" s="12"/>
      <c r="AU161" s="12"/>
      <c r="BM161" s="14"/>
    </row>
    <row r="162" spans="1:65">
      <c r="A162" s="5">
        <v>161</v>
      </c>
      <c r="B162" s="3" t="s">
        <v>88</v>
      </c>
      <c r="C162" s="3" t="s">
        <v>50</v>
      </c>
      <c r="D162" s="3" t="s">
        <v>89</v>
      </c>
      <c r="E162" s="4" t="s">
        <v>244</v>
      </c>
      <c r="F162" s="4" t="s">
        <v>263</v>
      </c>
      <c r="G162" s="4">
        <v>4060</v>
      </c>
      <c r="H162" s="4">
        <v>2973</v>
      </c>
      <c r="I162" s="4">
        <v>2864</v>
      </c>
      <c r="J162" s="4">
        <v>2576</v>
      </c>
      <c r="AA162" s="4">
        <v>63</v>
      </c>
      <c r="AB162" s="4">
        <v>82</v>
      </c>
      <c r="AC162" s="4">
        <v>84</v>
      </c>
      <c r="AD162" s="4">
        <v>94</v>
      </c>
      <c r="AE162" s="5"/>
      <c r="AF162" s="5"/>
      <c r="AG162" s="5"/>
      <c r="AH162" s="12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12"/>
      <c r="AT162" s="12"/>
      <c r="AU162" s="12"/>
      <c r="AV162" s="4">
        <v>-26.773399014778299</v>
      </c>
      <c r="AW162" s="4">
        <v>-3.6663303060881298</v>
      </c>
      <c r="AX162" s="4">
        <v>-10.055865921787699</v>
      </c>
      <c r="BM162" s="14"/>
    </row>
    <row r="163" spans="1:65">
      <c r="A163" s="5">
        <v>162</v>
      </c>
      <c r="B163" s="3" t="s">
        <v>190</v>
      </c>
      <c r="C163" s="3" t="s">
        <v>50</v>
      </c>
      <c r="D163" s="3" t="s">
        <v>92</v>
      </c>
      <c r="E163" s="4" t="s">
        <v>244</v>
      </c>
      <c r="F163" s="4" t="s">
        <v>263</v>
      </c>
      <c r="G163" s="4">
        <v>2415</v>
      </c>
      <c r="H163" s="4">
        <v>2358</v>
      </c>
      <c r="I163" s="4">
        <v>2407</v>
      </c>
      <c r="J163" s="4">
        <v>2492</v>
      </c>
      <c r="AA163" s="4">
        <v>81</v>
      </c>
      <c r="AB163" s="4">
        <v>89</v>
      </c>
      <c r="AC163" s="4">
        <v>91</v>
      </c>
      <c r="AD163" s="4">
        <v>96</v>
      </c>
      <c r="AE163" s="5"/>
      <c r="AF163" s="5"/>
      <c r="AG163" s="5"/>
      <c r="AH163" s="12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12"/>
      <c r="AT163" s="12"/>
      <c r="AU163" s="12"/>
      <c r="AV163" s="4">
        <v>-2.3602484472049698</v>
      </c>
      <c r="AW163" s="4">
        <v>2.0780322307039998</v>
      </c>
      <c r="AX163" s="4">
        <v>3.53136684669713</v>
      </c>
      <c r="BM163" s="14"/>
    </row>
    <row r="164" spans="1:65">
      <c r="A164" s="5">
        <v>163</v>
      </c>
      <c r="B164" s="3" t="s">
        <v>227</v>
      </c>
      <c r="C164" s="3" t="s">
        <v>69</v>
      </c>
      <c r="D164" s="3" t="s">
        <v>69</v>
      </c>
      <c r="E164" s="4" t="s">
        <v>244</v>
      </c>
      <c r="F164" s="4" t="s">
        <v>263</v>
      </c>
      <c r="G164" s="4">
        <v>5149</v>
      </c>
      <c r="H164" s="4">
        <v>4773</v>
      </c>
      <c r="I164" s="4">
        <v>4465</v>
      </c>
      <c r="AA164" s="4">
        <v>53</v>
      </c>
      <c r="AB164" s="4">
        <v>56</v>
      </c>
      <c r="AC164" s="4">
        <v>58</v>
      </c>
      <c r="AD164" s="5"/>
      <c r="AE164" s="5"/>
      <c r="AF164" s="5"/>
      <c r="AG164" s="5"/>
      <c r="AH164" s="12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12"/>
      <c r="AT164" s="12"/>
      <c r="AU164" s="12"/>
      <c r="AV164" s="4">
        <v>-7.3023888133618202</v>
      </c>
      <c r="AW164" s="4">
        <v>-6.4529645924994803</v>
      </c>
      <c r="BM164" s="14"/>
    </row>
    <row r="165" spans="1:65">
      <c r="A165" s="5">
        <v>164</v>
      </c>
      <c r="B165" s="3" t="s">
        <v>80</v>
      </c>
      <c r="C165" s="3" t="s">
        <v>53</v>
      </c>
      <c r="D165" s="3" t="s">
        <v>54</v>
      </c>
      <c r="E165" s="4" t="s">
        <v>247</v>
      </c>
      <c r="F165" s="4" t="s">
        <v>263</v>
      </c>
      <c r="G165" s="4">
        <v>3204</v>
      </c>
      <c r="H165" s="4">
        <v>3341</v>
      </c>
      <c r="I165" s="4">
        <v>3431</v>
      </c>
      <c r="AA165" s="4">
        <v>75</v>
      </c>
      <c r="AB165" s="4">
        <v>78</v>
      </c>
      <c r="AC165" s="4">
        <v>72</v>
      </c>
      <c r="AD165" s="5"/>
      <c r="AE165" s="5"/>
      <c r="AF165" s="5"/>
      <c r="AG165" s="5"/>
      <c r="AH165" s="12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12"/>
      <c r="AT165" s="12"/>
      <c r="AU165" s="12"/>
      <c r="AV165" s="4">
        <v>4.2759051186017398</v>
      </c>
      <c r="AW165" s="4">
        <v>2.6938042502244701</v>
      </c>
      <c r="BM165" s="14"/>
    </row>
    <row r="166" spans="1:65">
      <c r="A166" s="5">
        <v>165</v>
      </c>
      <c r="B166" s="3" t="s">
        <v>124</v>
      </c>
      <c r="C166" s="3" t="s">
        <v>69</v>
      </c>
      <c r="D166" s="3" t="s">
        <v>69</v>
      </c>
      <c r="E166" s="7" t="s">
        <v>250</v>
      </c>
      <c r="F166" s="4" t="s">
        <v>264</v>
      </c>
      <c r="G166" s="4">
        <v>7069</v>
      </c>
      <c r="H166" s="4">
        <v>3589</v>
      </c>
      <c r="I166" s="4">
        <v>3153</v>
      </c>
      <c r="AA166" s="4">
        <v>36</v>
      </c>
      <c r="AB166" s="4">
        <v>71</v>
      </c>
      <c r="AC166" s="4">
        <v>80</v>
      </c>
      <c r="AD166" s="5"/>
      <c r="AE166" s="5"/>
      <c r="AF166" s="5"/>
      <c r="AG166" s="5"/>
      <c r="AH166" s="12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12"/>
      <c r="AT166" s="12"/>
      <c r="AU166" s="12"/>
      <c r="AV166" s="4">
        <v>-49.229028151082197</v>
      </c>
      <c r="AW166" s="4">
        <v>-12.1482307049317</v>
      </c>
      <c r="BM166" s="14"/>
    </row>
    <row r="167" spans="1:65">
      <c r="A167" s="5">
        <v>166</v>
      </c>
      <c r="B167" s="3" t="s">
        <v>81</v>
      </c>
      <c r="C167" s="3" t="s">
        <v>50</v>
      </c>
      <c r="D167" s="3" t="s">
        <v>82</v>
      </c>
      <c r="E167" s="4" t="s">
        <v>244</v>
      </c>
      <c r="F167" s="4" t="s">
        <v>263</v>
      </c>
      <c r="G167" s="4">
        <v>2037</v>
      </c>
      <c r="H167" s="4">
        <v>1937</v>
      </c>
      <c r="I167" s="4">
        <v>1873</v>
      </c>
      <c r="AA167" s="4">
        <v>84</v>
      </c>
      <c r="AB167" s="4">
        <v>94</v>
      </c>
      <c r="AC167" s="4">
        <v>97</v>
      </c>
      <c r="AD167" s="5"/>
      <c r="AE167" s="5"/>
      <c r="AF167" s="5"/>
      <c r="AG167" s="5"/>
      <c r="AH167" s="12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12"/>
      <c r="AT167" s="12"/>
      <c r="AU167" s="12"/>
      <c r="AV167" s="4">
        <v>-4.9091801669121304</v>
      </c>
      <c r="AW167" s="4">
        <v>-3.3040784718637002</v>
      </c>
      <c r="BM167" s="14"/>
    </row>
    <row r="168" spans="1:65">
      <c r="A168" s="5">
        <v>167</v>
      </c>
      <c r="B168" s="3" t="s">
        <v>238</v>
      </c>
      <c r="C168" s="3" t="s">
        <v>120</v>
      </c>
      <c r="D168" s="3" t="s">
        <v>120</v>
      </c>
      <c r="E168" s="4" t="s">
        <v>244</v>
      </c>
      <c r="F168" s="4" t="s">
        <v>263</v>
      </c>
      <c r="G168" s="4">
        <v>2184</v>
      </c>
      <c r="H168" s="4">
        <v>1961</v>
      </c>
      <c r="I168" s="4">
        <v>1763</v>
      </c>
      <c r="AA168" s="4">
        <v>83</v>
      </c>
      <c r="AB168" s="4">
        <v>92</v>
      </c>
      <c r="AC168" s="4">
        <v>98</v>
      </c>
      <c r="AD168" s="5"/>
      <c r="AE168" s="5"/>
      <c r="AF168" s="5"/>
      <c r="AG168" s="5"/>
      <c r="AH168" s="12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12"/>
      <c r="AT168" s="12"/>
      <c r="AU168" s="12"/>
      <c r="AV168" s="4">
        <v>-10.210622710622699</v>
      </c>
      <c r="AW168" s="4">
        <v>-10.0968893421724</v>
      </c>
      <c r="BM168" s="14"/>
    </row>
    <row r="169" spans="1:65">
      <c r="A169" s="5">
        <v>168</v>
      </c>
      <c r="B169" s="3" t="s">
        <v>72</v>
      </c>
      <c r="C169" s="3" t="s">
        <v>50</v>
      </c>
      <c r="D169" s="3" t="s">
        <v>73</v>
      </c>
      <c r="E169" s="4" t="s">
        <v>244</v>
      </c>
      <c r="F169" s="4" t="s">
        <v>263</v>
      </c>
      <c r="G169" s="4">
        <v>22828</v>
      </c>
      <c r="H169" s="4">
        <v>16059</v>
      </c>
      <c r="AA169" s="4">
        <v>10</v>
      </c>
      <c r="AB169" s="4">
        <v>17</v>
      </c>
      <c r="AC169" s="5"/>
      <c r="AD169" s="5"/>
      <c r="AE169" s="5"/>
      <c r="AF169" s="5"/>
      <c r="AG169" s="5"/>
      <c r="AH169" s="12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12"/>
      <c r="AT169" s="12"/>
      <c r="AU169" s="12"/>
      <c r="AV169" s="4">
        <v>-29.652181531452602</v>
      </c>
      <c r="BM169" s="14"/>
    </row>
    <row r="170" spans="1:65">
      <c r="A170" s="5">
        <v>169</v>
      </c>
      <c r="B170" s="3" t="s">
        <v>112</v>
      </c>
      <c r="C170" s="3" t="s">
        <v>56</v>
      </c>
      <c r="D170" s="3" t="s">
        <v>56</v>
      </c>
      <c r="E170" s="4" t="s">
        <v>244</v>
      </c>
      <c r="F170" s="4" t="s">
        <v>263</v>
      </c>
      <c r="G170" s="4">
        <v>12354</v>
      </c>
      <c r="H170" s="4">
        <v>9803</v>
      </c>
      <c r="AA170" s="4">
        <v>24</v>
      </c>
      <c r="AB170" s="4">
        <v>27</v>
      </c>
      <c r="AC170" s="5"/>
      <c r="AD170" s="5"/>
      <c r="AE170" s="5"/>
      <c r="AF170" s="5"/>
      <c r="AG170" s="5"/>
      <c r="AH170" s="12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12"/>
      <c r="AT170" s="12"/>
      <c r="AU170" s="12"/>
      <c r="AV170" s="4">
        <v>-20.649182451028</v>
      </c>
      <c r="BM170" s="14"/>
    </row>
    <row r="171" spans="1:65">
      <c r="A171" s="5">
        <v>170</v>
      </c>
      <c r="B171" s="3" t="s">
        <v>229</v>
      </c>
      <c r="C171" s="3" t="s">
        <v>69</v>
      </c>
      <c r="D171" s="3" t="s">
        <v>69</v>
      </c>
      <c r="E171" s="4" t="s">
        <v>244</v>
      </c>
      <c r="F171" s="4" t="s">
        <v>263</v>
      </c>
      <c r="G171" s="4">
        <v>4041</v>
      </c>
      <c r="AA171" s="4">
        <v>64</v>
      </c>
      <c r="AB171" s="5"/>
      <c r="AC171" s="5"/>
      <c r="AD171" s="5"/>
      <c r="AE171" s="5"/>
      <c r="AF171" s="5"/>
      <c r="AG171" s="5"/>
      <c r="AH171" s="12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12"/>
      <c r="AT171" s="12"/>
      <c r="AU171" s="12"/>
      <c r="BM171" s="14"/>
    </row>
    <row r="172" spans="1:65">
      <c r="A172" s="5">
        <v>171</v>
      </c>
      <c r="B172" s="3" t="s">
        <v>52</v>
      </c>
      <c r="C172" s="3" t="s">
        <v>53</v>
      </c>
      <c r="D172" s="3" t="s">
        <v>54</v>
      </c>
      <c r="E172" s="7" t="s">
        <v>250</v>
      </c>
      <c r="F172" s="4" t="s">
        <v>264</v>
      </c>
      <c r="G172" s="4">
        <v>1378</v>
      </c>
      <c r="AA172" s="4">
        <v>93</v>
      </c>
      <c r="AB172" s="5"/>
      <c r="AC172" s="5"/>
      <c r="AD172" s="5"/>
      <c r="AE172" s="5"/>
      <c r="AF172" s="5"/>
      <c r="AG172" s="5"/>
      <c r="AH172" s="12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12"/>
      <c r="AT172" s="12"/>
      <c r="AU172" s="12"/>
      <c r="BM172" s="14"/>
    </row>
    <row r="173" spans="1:65">
      <c r="A173" s="5">
        <v>172</v>
      </c>
      <c r="B173" s="3" t="s">
        <v>137</v>
      </c>
      <c r="C173" s="3" t="s">
        <v>53</v>
      </c>
      <c r="D173" s="3" t="s">
        <v>54</v>
      </c>
      <c r="E173" s="7" t="s">
        <v>254</v>
      </c>
      <c r="F173" s="4" t="s">
        <v>264</v>
      </c>
      <c r="G173" s="4">
        <v>1357</v>
      </c>
      <c r="AA173" s="4">
        <v>94</v>
      </c>
      <c r="AB173" s="5"/>
      <c r="AC173" s="5"/>
      <c r="AD173" s="5"/>
      <c r="AE173" s="5"/>
      <c r="AF173" s="5"/>
      <c r="AG173" s="5"/>
      <c r="AH173" s="12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12"/>
      <c r="AT173" s="12"/>
      <c r="AU173" s="12"/>
      <c r="BM173" s="14"/>
    </row>
    <row r="174" spans="1:65">
      <c r="A174" s="5">
        <v>173</v>
      </c>
      <c r="B174" s="3" t="s">
        <v>129</v>
      </c>
      <c r="C174" s="3" t="s">
        <v>120</v>
      </c>
      <c r="D174" s="3" t="s">
        <v>120</v>
      </c>
      <c r="E174" s="4" t="s">
        <v>248</v>
      </c>
      <c r="F174" s="4" t="s">
        <v>264</v>
      </c>
      <c r="G174" s="4">
        <v>1310</v>
      </c>
      <c r="AA174" s="4">
        <v>95</v>
      </c>
      <c r="AB174" s="5"/>
      <c r="AC174" s="5"/>
      <c r="AD174" s="5"/>
      <c r="AE174" s="5"/>
      <c r="AF174" s="5"/>
      <c r="AG174" s="5"/>
      <c r="AH174" s="12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12"/>
      <c r="AT174" s="12"/>
      <c r="AU174" s="12"/>
      <c r="BM174" s="14"/>
    </row>
    <row r="175" spans="1:65">
      <c r="A175" s="5">
        <v>174</v>
      </c>
      <c r="B175" s="3" t="s">
        <v>148</v>
      </c>
      <c r="C175" s="3" t="s">
        <v>97</v>
      </c>
      <c r="D175" s="3" t="s">
        <v>149</v>
      </c>
      <c r="E175" s="4" t="s">
        <v>244</v>
      </c>
      <c r="F175" s="4" t="s">
        <v>263</v>
      </c>
      <c r="G175" s="4">
        <v>1235</v>
      </c>
      <c r="AA175" s="4">
        <v>96</v>
      </c>
      <c r="AB175" s="5"/>
      <c r="AC175" s="5"/>
      <c r="AD175" s="5"/>
      <c r="AE175" s="5"/>
      <c r="AF175" s="5"/>
      <c r="AG175" s="5"/>
      <c r="AH175" s="12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12"/>
      <c r="AT175" s="12"/>
      <c r="AU175" s="12"/>
      <c r="BM175" s="14"/>
    </row>
    <row r="176" spans="1:65">
      <c r="A176" s="5">
        <v>175</v>
      </c>
      <c r="B176" s="3" t="s">
        <v>102</v>
      </c>
      <c r="C176" s="3" t="s">
        <v>53</v>
      </c>
      <c r="D176" s="3" t="s">
        <v>54</v>
      </c>
      <c r="E176" s="7" t="s">
        <v>258</v>
      </c>
      <c r="F176" s="4" t="s">
        <v>264</v>
      </c>
      <c r="G176" s="4">
        <v>1075</v>
      </c>
      <c r="AA176" s="4">
        <v>97</v>
      </c>
      <c r="AB176" s="5"/>
      <c r="AC176" s="5"/>
      <c r="AD176" s="5"/>
      <c r="AE176" s="5"/>
      <c r="AF176" s="5"/>
      <c r="AG176" s="5"/>
      <c r="AH176" s="12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12"/>
      <c r="AT176" s="12"/>
      <c r="AU176" s="12"/>
      <c r="BM176" s="14"/>
    </row>
    <row r="177" spans="1:66">
      <c r="A177" s="5">
        <v>176</v>
      </c>
      <c r="B177" s="3" t="s">
        <v>228</v>
      </c>
      <c r="C177" s="3" t="s">
        <v>71</v>
      </c>
      <c r="D177" s="3" t="s">
        <v>71</v>
      </c>
      <c r="E177" s="7" t="s">
        <v>249</v>
      </c>
      <c r="F177" s="4" t="s">
        <v>264</v>
      </c>
      <c r="G177" s="4">
        <v>1004</v>
      </c>
      <c r="AA177" s="4">
        <v>99</v>
      </c>
      <c r="AB177" s="5"/>
      <c r="AC177" s="5"/>
      <c r="AD177" s="5"/>
      <c r="AE177" s="5"/>
      <c r="AF177" s="5"/>
      <c r="AG177" s="5"/>
      <c r="AH177" s="12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12"/>
      <c r="AT177" s="12"/>
      <c r="AU177" s="12"/>
      <c r="BM177" s="14"/>
    </row>
    <row r="178" spans="1:66">
      <c r="A178" s="5">
        <v>177</v>
      </c>
      <c r="B178" s="3" t="s">
        <v>84</v>
      </c>
      <c r="C178" s="3" t="s">
        <v>58</v>
      </c>
      <c r="D178" s="3" t="s">
        <v>85</v>
      </c>
      <c r="E178" s="7" t="s">
        <v>253</v>
      </c>
      <c r="F178" s="4" t="s">
        <v>264</v>
      </c>
      <c r="G178" s="4">
        <v>1002</v>
      </c>
      <c r="AA178" s="4">
        <v>100</v>
      </c>
      <c r="AB178" s="5"/>
      <c r="AC178" s="5"/>
      <c r="AD178" s="5"/>
      <c r="AE178" s="5"/>
      <c r="AF178" s="5"/>
      <c r="AG178" s="5"/>
      <c r="AH178" s="12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12"/>
      <c r="AT178" s="12"/>
      <c r="AU178" s="12"/>
      <c r="BM178" s="14"/>
    </row>
    <row r="179" spans="1:66" s="17" customFormat="1">
      <c r="B179" s="21"/>
      <c r="C179" s="21"/>
      <c r="D179" s="21"/>
      <c r="E179" s="22"/>
      <c r="F179" s="22"/>
      <c r="G179" s="22">
        <f>SUM(G2:G178)</f>
        <v>988287</v>
      </c>
      <c r="H179" s="22">
        <f t="shared" ref="H179:Z179" si="0">SUM(H2:H178)</f>
        <v>976657</v>
      </c>
      <c r="I179" s="22">
        <f t="shared" si="0"/>
        <v>973955</v>
      </c>
      <c r="J179" s="22">
        <f t="shared" si="0"/>
        <v>995601</v>
      </c>
      <c r="K179" s="22">
        <f t="shared" si="0"/>
        <v>1045065</v>
      </c>
      <c r="L179" s="22">
        <f t="shared" si="0"/>
        <v>1092694</v>
      </c>
      <c r="M179" s="22">
        <f t="shared" si="0"/>
        <v>1155707</v>
      </c>
      <c r="N179" s="22">
        <f t="shared" si="0"/>
        <v>1214395</v>
      </c>
      <c r="O179" s="22">
        <f t="shared" si="0"/>
        <v>1158304</v>
      </c>
      <c r="P179" s="22">
        <f t="shared" si="0"/>
        <v>1202909</v>
      </c>
      <c r="Q179" s="22">
        <f t="shared" si="0"/>
        <v>1258223</v>
      </c>
      <c r="R179" s="22">
        <f t="shared" si="0"/>
        <v>1384649</v>
      </c>
      <c r="S179" s="22">
        <f t="shared" si="0"/>
        <v>1500682</v>
      </c>
      <c r="T179" s="22">
        <f t="shared" si="0"/>
        <v>1600376</v>
      </c>
      <c r="U179" s="22">
        <f t="shared" si="0"/>
        <v>1714061</v>
      </c>
      <c r="V179" s="22">
        <f t="shared" si="0"/>
        <v>1796388</v>
      </c>
      <c r="W179" s="22">
        <f t="shared" si="0"/>
        <v>1871727</v>
      </c>
      <c r="X179" s="22">
        <f t="shared" si="0"/>
        <v>2015129</v>
      </c>
      <c r="Y179" s="22">
        <f t="shared" si="0"/>
        <v>2131200</v>
      </c>
      <c r="Z179" s="22">
        <f t="shared" si="0"/>
        <v>2326451</v>
      </c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>
        <v>0</v>
      </c>
      <c r="AV179" s="22">
        <f t="shared" ref="AV179:BN179" si="1">AVERAGE(AV2:AV178)</f>
        <v>-3.0492480312751451</v>
      </c>
      <c r="AW179" s="22">
        <f t="shared" si="1"/>
        <v>1.7371041195511248</v>
      </c>
      <c r="AX179" s="22">
        <f t="shared" si="1"/>
        <v>2.4419338294379203</v>
      </c>
      <c r="AY179" s="22">
        <f t="shared" si="1"/>
        <v>6.1121756579609228</v>
      </c>
      <c r="AZ179" s="22">
        <f t="shared" si="1"/>
        <v>5.8244327220765628</v>
      </c>
      <c r="BA179" s="22">
        <f t="shared" si="1"/>
        <v>6.9195535067404537</v>
      </c>
      <c r="BB179" s="22">
        <f t="shared" si="1"/>
        <v>3.8115489334983943</v>
      </c>
      <c r="BC179" s="22">
        <f t="shared" si="1"/>
        <v>-3.6114366395529456</v>
      </c>
      <c r="BD179" s="22">
        <f t="shared" si="1"/>
        <v>4.6581900388524646</v>
      </c>
      <c r="BE179" s="22">
        <f t="shared" si="1"/>
        <v>5.9862290842925692</v>
      </c>
      <c r="BF179" s="22">
        <f t="shared" si="1"/>
        <v>6.464432892902809</v>
      </c>
      <c r="BG179" s="22">
        <f t="shared" si="1"/>
        <v>7.6484888118657812</v>
      </c>
      <c r="BH179" s="22">
        <f t="shared" si="1"/>
        <v>7.2801374166274408</v>
      </c>
      <c r="BI179" s="22">
        <f t="shared" si="1"/>
        <v>5.1244857317437189</v>
      </c>
      <c r="BJ179" s="22">
        <f t="shared" si="1"/>
        <v>1.1622624572156512</v>
      </c>
      <c r="BK179" s="22">
        <f t="shared" si="1"/>
        <v>-9.444150989013736E-2</v>
      </c>
      <c r="BL179" s="22">
        <f t="shared" si="1"/>
        <v>0.96828889927686479</v>
      </c>
      <c r="BM179" s="22">
        <f t="shared" si="1"/>
        <v>1.5631177050537388</v>
      </c>
      <c r="BN179" s="22">
        <f t="shared" si="1"/>
        <v>-3.8066881682302847</v>
      </c>
    </row>
    <row r="180" spans="1:66">
      <c r="BN180" s="4"/>
    </row>
  </sheetData>
  <sortState ref="A2:BN178">
    <sortCondition descending="1" ref="Z2:Z178"/>
    <sortCondition descending="1" ref="Y2:Y178"/>
    <sortCondition descending="1" ref="X2:X178"/>
    <sortCondition descending="1" ref="W2:W178"/>
    <sortCondition descending="1" ref="V2:V178"/>
    <sortCondition descending="1" ref="U2:U178"/>
    <sortCondition descending="1" ref="T2:T178"/>
    <sortCondition descending="1" ref="S2:S178"/>
    <sortCondition descending="1" ref="R2:R178"/>
    <sortCondition descending="1" ref="Q2:Q178"/>
    <sortCondition descending="1" ref="P2:P178"/>
    <sortCondition descending="1" ref="O2:O178"/>
    <sortCondition descending="1" ref="N2:N178"/>
    <sortCondition descending="1" ref="M2:M178"/>
    <sortCondition descending="1" ref="L2:L178"/>
    <sortCondition descending="1" ref="K2:K178"/>
    <sortCondition descending="1" ref="J2:J178"/>
    <sortCondition descending="1" ref="I2:I178"/>
    <sortCondition descending="1" ref="H2:H178"/>
    <sortCondition descending="1" ref="G2:G178"/>
  </sortState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D26" sqref="D26"/>
    </sheetView>
  </sheetViews>
  <sheetFormatPr defaultRowHeight="15"/>
  <cols>
    <col min="1" max="1" width="9.140625" style="23"/>
    <col min="2" max="2" width="17" bestFit="1" customWidth="1"/>
    <col min="3" max="3" width="9.7109375" bestFit="1" customWidth="1"/>
    <col min="4" max="4" width="97.42578125" bestFit="1" customWidth="1"/>
  </cols>
  <sheetData>
    <row r="1" spans="1:4">
      <c r="A1" s="25" t="s">
        <v>298</v>
      </c>
      <c r="B1" s="5" t="s">
        <v>295</v>
      </c>
      <c r="C1" s="5" t="s">
        <v>296</v>
      </c>
      <c r="D1" s="5" t="s">
        <v>297</v>
      </c>
    </row>
    <row r="2" spans="1:4">
      <c r="A2" s="25">
        <v>1</v>
      </c>
      <c r="B2" s="5" t="s">
        <v>2</v>
      </c>
      <c r="C2" s="5" t="s">
        <v>299</v>
      </c>
      <c r="D2" s="5" t="s">
        <v>301</v>
      </c>
    </row>
    <row r="3" spans="1:4">
      <c r="A3" s="25">
        <f>+A2+1</f>
        <v>2</v>
      </c>
      <c r="B3" s="5" t="s">
        <v>3</v>
      </c>
      <c r="C3" s="5" t="s">
        <v>299</v>
      </c>
      <c r="D3" s="5" t="s">
        <v>303</v>
      </c>
    </row>
    <row r="4" spans="1:4">
      <c r="A4" s="25">
        <f t="shared" ref="A4:A66" si="0">+A3+1</f>
        <v>3</v>
      </c>
      <c r="B4" s="5" t="s">
        <v>4</v>
      </c>
      <c r="C4" s="5" t="s">
        <v>299</v>
      </c>
      <c r="D4" s="5" t="s">
        <v>305</v>
      </c>
    </row>
    <row r="5" spans="1:4">
      <c r="A5" s="25">
        <f t="shared" si="0"/>
        <v>4</v>
      </c>
      <c r="B5" s="5" t="s">
        <v>0</v>
      </c>
      <c r="C5" s="5" t="s">
        <v>299</v>
      </c>
      <c r="D5" s="5" t="s">
        <v>302</v>
      </c>
    </row>
    <row r="6" spans="1:4">
      <c r="A6" s="25">
        <f t="shared" si="0"/>
        <v>5</v>
      </c>
      <c r="B6" s="5" t="s">
        <v>1</v>
      </c>
      <c r="C6" s="5" t="s">
        <v>299</v>
      </c>
      <c r="D6" s="5" t="s">
        <v>306</v>
      </c>
    </row>
    <row r="7" spans="1:4">
      <c r="A7" s="25">
        <f t="shared" si="0"/>
        <v>6</v>
      </c>
      <c r="B7" s="5" t="s">
        <v>20</v>
      </c>
      <c r="C7" s="5" t="s">
        <v>300</v>
      </c>
      <c r="D7" s="24" t="s">
        <v>328</v>
      </c>
    </row>
    <row r="8" spans="1:4">
      <c r="A8" s="25">
        <f t="shared" si="0"/>
        <v>7</v>
      </c>
      <c r="B8" s="5" t="s">
        <v>21</v>
      </c>
      <c r="C8" s="5" t="s">
        <v>300</v>
      </c>
      <c r="D8" s="24" t="s">
        <v>329</v>
      </c>
    </row>
    <row r="9" spans="1:4">
      <c r="A9" s="25">
        <f t="shared" si="0"/>
        <v>8</v>
      </c>
      <c r="B9" s="5" t="s">
        <v>22</v>
      </c>
      <c r="C9" s="5" t="s">
        <v>300</v>
      </c>
      <c r="D9" s="24" t="s">
        <v>330</v>
      </c>
    </row>
    <row r="10" spans="1:4">
      <c r="A10" s="25">
        <f t="shared" si="0"/>
        <v>9</v>
      </c>
      <c r="B10" s="5" t="s">
        <v>23</v>
      </c>
      <c r="C10" s="5" t="s">
        <v>300</v>
      </c>
      <c r="D10" s="24" t="s">
        <v>331</v>
      </c>
    </row>
    <row r="11" spans="1:4">
      <c r="A11" s="25">
        <f t="shared" si="0"/>
        <v>10</v>
      </c>
      <c r="B11" s="5" t="s">
        <v>24</v>
      </c>
      <c r="C11" s="5" t="s">
        <v>300</v>
      </c>
      <c r="D11" s="24" t="s">
        <v>332</v>
      </c>
    </row>
    <row r="12" spans="1:4">
      <c r="A12" s="25">
        <f t="shared" si="0"/>
        <v>11</v>
      </c>
      <c r="B12" s="5" t="s">
        <v>25</v>
      </c>
      <c r="C12" s="5" t="s">
        <v>300</v>
      </c>
      <c r="D12" s="24" t="s">
        <v>333</v>
      </c>
    </row>
    <row r="13" spans="1:4">
      <c r="A13" s="25">
        <f t="shared" si="0"/>
        <v>12</v>
      </c>
      <c r="B13" s="5" t="s">
        <v>26</v>
      </c>
      <c r="C13" s="5" t="s">
        <v>300</v>
      </c>
      <c r="D13" s="24" t="s">
        <v>334</v>
      </c>
    </row>
    <row r="14" spans="1:4">
      <c r="A14" s="25">
        <f t="shared" si="0"/>
        <v>13</v>
      </c>
      <c r="B14" s="5" t="s">
        <v>27</v>
      </c>
      <c r="C14" s="5" t="s">
        <v>300</v>
      </c>
      <c r="D14" s="24" t="s">
        <v>335</v>
      </c>
    </row>
    <row r="15" spans="1:4">
      <c r="A15" s="25">
        <f t="shared" si="0"/>
        <v>14</v>
      </c>
      <c r="B15" s="5" t="s">
        <v>28</v>
      </c>
      <c r="C15" s="5" t="s">
        <v>300</v>
      </c>
      <c r="D15" s="24" t="s">
        <v>336</v>
      </c>
    </row>
    <row r="16" spans="1:4">
      <c r="A16" s="25">
        <f t="shared" si="0"/>
        <v>15</v>
      </c>
      <c r="B16" s="5" t="s">
        <v>29</v>
      </c>
      <c r="C16" s="5" t="s">
        <v>300</v>
      </c>
      <c r="D16" s="24" t="s">
        <v>337</v>
      </c>
    </row>
    <row r="17" spans="1:4">
      <c r="A17" s="25">
        <f t="shared" si="0"/>
        <v>16</v>
      </c>
      <c r="B17" s="5" t="s">
        <v>30</v>
      </c>
      <c r="C17" s="5" t="s">
        <v>300</v>
      </c>
      <c r="D17" s="24" t="s">
        <v>338</v>
      </c>
    </row>
    <row r="18" spans="1:4">
      <c r="A18" s="25">
        <f t="shared" si="0"/>
        <v>17</v>
      </c>
      <c r="B18" s="5" t="s">
        <v>31</v>
      </c>
      <c r="C18" s="5" t="s">
        <v>300</v>
      </c>
      <c r="D18" s="24" t="s">
        <v>339</v>
      </c>
    </row>
    <row r="19" spans="1:4">
      <c r="A19" s="25">
        <f t="shared" si="0"/>
        <v>18</v>
      </c>
      <c r="B19" s="5" t="s">
        <v>32</v>
      </c>
      <c r="C19" s="5" t="s">
        <v>300</v>
      </c>
      <c r="D19" s="24" t="s">
        <v>340</v>
      </c>
    </row>
    <row r="20" spans="1:4">
      <c r="A20" s="25">
        <f t="shared" si="0"/>
        <v>19</v>
      </c>
      <c r="B20" s="5" t="s">
        <v>33</v>
      </c>
      <c r="C20" s="5" t="s">
        <v>300</v>
      </c>
      <c r="D20" s="24" t="s">
        <v>341</v>
      </c>
    </row>
    <row r="21" spans="1:4">
      <c r="A21" s="25">
        <f t="shared" si="0"/>
        <v>20</v>
      </c>
      <c r="B21" s="5" t="s">
        <v>34</v>
      </c>
      <c r="C21" s="5" t="s">
        <v>300</v>
      </c>
      <c r="D21" s="24" t="s">
        <v>342</v>
      </c>
    </row>
    <row r="22" spans="1:4">
      <c r="A22" s="25">
        <f t="shared" si="0"/>
        <v>21</v>
      </c>
      <c r="B22" s="5" t="s">
        <v>270</v>
      </c>
      <c r="C22" s="5" t="s">
        <v>300</v>
      </c>
      <c r="D22" s="24" t="s">
        <v>343</v>
      </c>
    </row>
    <row r="23" spans="1:4">
      <c r="A23" s="25">
        <f t="shared" si="0"/>
        <v>22</v>
      </c>
      <c r="B23" s="5" t="s">
        <v>271</v>
      </c>
      <c r="C23" s="5" t="s">
        <v>300</v>
      </c>
      <c r="D23" s="24" t="s">
        <v>344</v>
      </c>
    </row>
    <row r="24" spans="1:4">
      <c r="A24" s="25">
        <f t="shared" si="0"/>
        <v>23</v>
      </c>
      <c r="B24" s="5" t="s">
        <v>272</v>
      </c>
      <c r="C24" s="5" t="s">
        <v>300</v>
      </c>
      <c r="D24" s="24" t="s">
        <v>345</v>
      </c>
    </row>
    <row r="25" spans="1:4">
      <c r="A25" s="25">
        <f t="shared" si="0"/>
        <v>24</v>
      </c>
      <c r="B25" s="5" t="s">
        <v>273</v>
      </c>
      <c r="C25" s="5" t="s">
        <v>300</v>
      </c>
      <c r="D25" s="24" t="s">
        <v>346</v>
      </c>
    </row>
    <row r="26" spans="1:4">
      <c r="A26" s="25">
        <f t="shared" si="0"/>
        <v>25</v>
      </c>
      <c r="B26" s="5" t="s">
        <v>274</v>
      </c>
      <c r="C26" s="5" t="s">
        <v>300</v>
      </c>
      <c r="D26" s="5" t="s">
        <v>304</v>
      </c>
    </row>
    <row r="27" spans="1:4">
      <c r="A27" s="25">
        <f t="shared" si="0"/>
        <v>26</v>
      </c>
      <c r="B27" s="5" t="s">
        <v>5</v>
      </c>
      <c r="C27" s="5" t="s">
        <v>300</v>
      </c>
      <c r="D27" s="5" t="s">
        <v>307</v>
      </c>
    </row>
    <row r="28" spans="1:4">
      <c r="A28" s="25">
        <f t="shared" si="0"/>
        <v>27</v>
      </c>
      <c r="B28" s="5" t="s">
        <v>6</v>
      </c>
      <c r="C28" s="5" t="s">
        <v>300</v>
      </c>
      <c r="D28" s="5" t="s">
        <v>310</v>
      </c>
    </row>
    <row r="29" spans="1:4">
      <c r="A29" s="25">
        <f t="shared" si="0"/>
        <v>28</v>
      </c>
      <c r="B29" s="5" t="s">
        <v>7</v>
      </c>
      <c r="C29" s="5" t="s">
        <v>300</v>
      </c>
      <c r="D29" s="5" t="s">
        <v>311</v>
      </c>
    </row>
    <row r="30" spans="1:4">
      <c r="A30" s="25">
        <f t="shared" si="0"/>
        <v>29</v>
      </c>
      <c r="B30" s="5" t="s">
        <v>8</v>
      </c>
      <c r="C30" s="5" t="s">
        <v>300</v>
      </c>
      <c r="D30" s="5" t="s">
        <v>312</v>
      </c>
    </row>
    <row r="31" spans="1:4">
      <c r="A31" s="25">
        <f t="shared" si="0"/>
        <v>30</v>
      </c>
      <c r="B31" s="5" t="s">
        <v>9</v>
      </c>
      <c r="C31" s="5" t="s">
        <v>300</v>
      </c>
      <c r="D31" s="5" t="s">
        <v>313</v>
      </c>
    </row>
    <row r="32" spans="1:4">
      <c r="A32" s="25">
        <f t="shared" si="0"/>
        <v>31</v>
      </c>
      <c r="B32" s="5" t="s">
        <v>10</v>
      </c>
      <c r="C32" s="5" t="s">
        <v>300</v>
      </c>
      <c r="D32" s="5" t="s">
        <v>314</v>
      </c>
    </row>
    <row r="33" spans="1:4">
      <c r="A33" s="25">
        <f t="shared" si="0"/>
        <v>32</v>
      </c>
      <c r="B33" s="5" t="s">
        <v>11</v>
      </c>
      <c r="C33" s="5" t="s">
        <v>300</v>
      </c>
      <c r="D33" s="5" t="s">
        <v>315</v>
      </c>
    </row>
    <row r="34" spans="1:4">
      <c r="A34" s="25">
        <f t="shared" si="0"/>
        <v>33</v>
      </c>
      <c r="B34" s="5" t="s">
        <v>12</v>
      </c>
      <c r="C34" s="5" t="s">
        <v>300</v>
      </c>
      <c r="D34" s="5" t="s">
        <v>316</v>
      </c>
    </row>
    <row r="35" spans="1:4">
      <c r="A35" s="25">
        <f t="shared" si="0"/>
        <v>34</v>
      </c>
      <c r="B35" s="5" t="s">
        <v>13</v>
      </c>
      <c r="C35" s="5" t="s">
        <v>300</v>
      </c>
      <c r="D35" s="5" t="s">
        <v>317</v>
      </c>
    </row>
    <row r="36" spans="1:4">
      <c r="A36" s="25">
        <f t="shared" si="0"/>
        <v>35</v>
      </c>
      <c r="B36" s="5" t="s">
        <v>14</v>
      </c>
      <c r="C36" s="5" t="s">
        <v>300</v>
      </c>
      <c r="D36" s="5" t="s">
        <v>318</v>
      </c>
    </row>
    <row r="37" spans="1:4">
      <c r="A37" s="25">
        <f t="shared" si="0"/>
        <v>36</v>
      </c>
      <c r="B37" s="5" t="s">
        <v>15</v>
      </c>
      <c r="C37" s="5" t="s">
        <v>300</v>
      </c>
      <c r="D37" s="5" t="s">
        <v>319</v>
      </c>
    </row>
    <row r="38" spans="1:4">
      <c r="A38" s="25">
        <f t="shared" si="0"/>
        <v>37</v>
      </c>
      <c r="B38" s="5" t="s">
        <v>16</v>
      </c>
      <c r="C38" s="5" t="s">
        <v>300</v>
      </c>
      <c r="D38" s="5" t="s">
        <v>320</v>
      </c>
    </row>
    <row r="39" spans="1:4">
      <c r="A39" s="25">
        <f t="shared" si="0"/>
        <v>38</v>
      </c>
      <c r="B39" s="5" t="s">
        <v>17</v>
      </c>
      <c r="C39" s="5" t="s">
        <v>300</v>
      </c>
      <c r="D39" s="5" t="s">
        <v>321</v>
      </c>
    </row>
    <row r="40" spans="1:4">
      <c r="A40" s="25">
        <f t="shared" si="0"/>
        <v>39</v>
      </c>
      <c r="B40" s="5" t="s">
        <v>18</v>
      </c>
      <c r="C40" s="5" t="s">
        <v>300</v>
      </c>
      <c r="D40" s="5" t="s">
        <v>322</v>
      </c>
    </row>
    <row r="41" spans="1:4">
      <c r="A41" s="25">
        <f t="shared" si="0"/>
        <v>40</v>
      </c>
      <c r="B41" s="5" t="s">
        <v>19</v>
      </c>
      <c r="C41" s="5" t="s">
        <v>300</v>
      </c>
      <c r="D41" s="5" t="s">
        <v>323</v>
      </c>
    </row>
    <row r="42" spans="1:4">
      <c r="A42" s="25">
        <f t="shared" si="0"/>
        <v>41</v>
      </c>
      <c r="B42" s="5" t="s">
        <v>265</v>
      </c>
      <c r="C42" s="5" t="s">
        <v>300</v>
      </c>
      <c r="D42" s="5" t="s">
        <v>324</v>
      </c>
    </row>
    <row r="43" spans="1:4">
      <c r="A43" s="25">
        <f t="shared" si="0"/>
        <v>42</v>
      </c>
      <c r="B43" s="5" t="s">
        <v>266</v>
      </c>
      <c r="C43" s="5" t="s">
        <v>300</v>
      </c>
      <c r="D43" s="5" t="s">
        <v>325</v>
      </c>
    </row>
    <row r="44" spans="1:4">
      <c r="A44" s="25">
        <f t="shared" si="0"/>
        <v>43</v>
      </c>
      <c r="B44" s="5" t="s">
        <v>267</v>
      </c>
      <c r="C44" s="5" t="s">
        <v>300</v>
      </c>
      <c r="D44" s="5" t="s">
        <v>326</v>
      </c>
    </row>
    <row r="45" spans="1:4">
      <c r="A45" s="25">
        <f t="shared" si="0"/>
        <v>44</v>
      </c>
      <c r="B45" s="5" t="s">
        <v>268</v>
      </c>
      <c r="C45" s="5" t="s">
        <v>300</v>
      </c>
      <c r="D45" s="5" t="s">
        <v>327</v>
      </c>
    </row>
    <row r="46" spans="1:4">
      <c r="A46" s="25">
        <f t="shared" si="0"/>
        <v>45</v>
      </c>
      <c r="B46" s="5" t="s">
        <v>269</v>
      </c>
      <c r="C46" s="5" t="s">
        <v>300</v>
      </c>
      <c r="D46" s="5" t="s">
        <v>309</v>
      </c>
    </row>
    <row r="47" spans="1:4">
      <c r="A47" s="25">
        <f t="shared" si="0"/>
        <v>46</v>
      </c>
      <c r="B47" s="5" t="s">
        <v>294</v>
      </c>
      <c r="C47" s="5" t="s">
        <v>300</v>
      </c>
      <c r="D47" s="5" t="s">
        <v>308</v>
      </c>
    </row>
    <row r="48" spans="1:4">
      <c r="A48" s="25">
        <f t="shared" si="0"/>
        <v>47</v>
      </c>
      <c r="B48" s="5" t="s">
        <v>35</v>
      </c>
      <c r="C48" s="5" t="s">
        <v>300</v>
      </c>
      <c r="D48" s="5" t="s">
        <v>308</v>
      </c>
    </row>
    <row r="49" spans="1:4">
      <c r="A49" s="25">
        <f t="shared" si="0"/>
        <v>48</v>
      </c>
      <c r="B49" s="5" t="s">
        <v>36</v>
      </c>
      <c r="C49" s="5" t="s">
        <v>300</v>
      </c>
      <c r="D49" s="5" t="s">
        <v>308</v>
      </c>
    </row>
    <row r="50" spans="1:4">
      <c r="A50" s="25">
        <f t="shared" si="0"/>
        <v>49</v>
      </c>
      <c r="B50" s="5" t="s">
        <v>37</v>
      </c>
      <c r="C50" s="5" t="s">
        <v>300</v>
      </c>
      <c r="D50" s="5" t="s">
        <v>308</v>
      </c>
    </row>
    <row r="51" spans="1:4">
      <c r="A51" s="25">
        <f t="shared" si="0"/>
        <v>50</v>
      </c>
      <c r="B51" s="5" t="s">
        <v>38</v>
      </c>
      <c r="C51" s="5" t="s">
        <v>300</v>
      </c>
      <c r="D51" s="5" t="s">
        <v>308</v>
      </c>
    </row>
    <row r="52" spans="1:4">
      <c r="A52" s="25">
        <f t="shared" si="0"/>
        <v>51</v>
      </c>
      <c r="B52" s="5" t="s">
        <v>39</v>
      </c>
      <c r="C52" s="5" t="s">
        <v>300</v>
      </c>
      <c r="D52" s="5" t="s">
        <v>308</v>
      </c>
    </row>
    <row r="53" spans="1:4">
      <c r="A53" s="25">
        <f t="shared" si="0"/>
        <v>52</v>
      </c>
      <c r="B53" s="5" t="s">
        <v>40</v>
      </c>
      <c r="C53" s="5" t="s">
        <v>300</v>
      </c>
      <c r="D53" s="5" t="s">
        <v>308</v>
      </c>
    </row>
    <row r="54" spans="1:4">
      <c r="A54" s="25">
        <f t="shared" si="0"/>
        <v>53</v>
      </c>
      <c r="B54" s="5" t="s">
        <v>41</v>
      </c>
      <c r="C54" s="5" t="s">
        <v>300</v>
      </c>
      <c r="D54" s="5" t="s">
        <v>308</v>
      </c>
    </row>
    <row r="55" spans="1:4">
      <c r="A55" s="25">
        <f t="shared" si="0"/>
        <v>54</v>
      </c>
      <c r="B55" s="5" t="s">
        <v>42</v>
      </c>
      <c r="C55" s="5" t="s">
        <v>300</v>
      </c>
      <c r="D55" s="5" t="s">
        <v>308</v>
      </c>
    </row>
    <row r="56" spans="1:4">
      <c r="A56" s="25">
        <f t="shared" si="0"/>
        <v>55</v>
      </c>
      <c r="B56" s="5" t="s">
        <v>43</v>
      </c>
      <c r="C56" s="5" t="s">
        <v>300</v>
      </c>
      <c r="D56" s="5" t="s">
        <v>308</v>
      </c>
    </row>
    <row r="57" spans="1:4">
      <c r="A57" s="25">
        <f t="shared" si="0"/>
        <v>56</v>
      </c>
      <c r="B57" s="5" t="s">
        <v>44</v>
      </c>
      <c r="C57" s="5" t="s">
        <v>300</v>
      </c>
      <c r="D57" s="5" t="s">
        <v>308</v>
      </c>
    </row>
    <row r="58" spans="1:4">
      <c r="A58" s="25">
        <f t="shared" si="0"/>
        <v>57</v>
      </c>
      <c r="B58" s="5" t="s">
        <v>45</v>
      </c>
      <c r="C58" s="5" t="s">
        <v>300</v>
      </c>
      <c r="D58" s="5" t="s">
        <v>308</v>
      </c>
    </row>
    <row r="59" spans="1:4">
      <c r="A59" s="25">
        <f t="shared" si="0"/>
        <v>58</v>
      </c>
      <c r="B59" s="5" t="s">
        <v>46</v>
      </c>
      <c r="C59" s="5" t="s">
        <v>300</v>
      </c>
      <c r="D59" s="5" t="s">
        <v>308</v>
      </c>
    </row>
    <row r="60" spans="1:4">
      <c r="A60" s="25">
        <f t="shared" si="0"/>
        <v>59</v>
      </c>
      <c r="B60" s="5" t="s">
        <v>47</v>
      </c>
      <c r="C60" s="5" t="s">
        <v>300</v>
      </c>
      <c r="D60" s="5" t="s">
        <v>308</v>
      </c>
    </row>
    <row r="61" spans="1:4">
      <c r="A61" s="25">
        <f t="shared" si="0"/>
        <v>60</v>
      </c>
      <c r="B61" s="5" t="s">
        <v>48</v>
      </c>
      <c r="C61" s="5" t="s">
        <v>300</v>
      </c>
      <c r="D61" s="5" t="s">
        <v>308</v>
      </c>
    </row>
    <row r="62" spans="1:4">
      <c r="A62" s="25">
        <f t="shared" si="0"/>
        <v>61</v>
      </c>
      <c r="B62" s="5" t="s">
        <v>293</v>
      </c>
      <c r="C62" s="5" t="s">
        <v>300</v>
      </c>
      <c r="D62" s="5" t="s">
        <v>308</v>
      </c>
    </row>
    <row r="63" spans="1:4">
      <c r="A63" s="25">
        <f t="shared" si="0"/>
        <v>62</v>
      </c>
      <c r="B63" s="5" t="s">
        <v>292</v>
      </c>
      <c r="C63" s="5" t="s">
        <v>300</v>
      </c>
      <c r="D63" s="5" t="s">
        <v>308</v>
      </c>
    </row>
    <row r="64" spans="1:4">
      <c r="A64" s="25">
        <f t="shared" si="0"/>
        <v>63</v>
      </c>
      <c r="B64" s="5" t="s">
        <v>291</v>
      </c>
      <c r="C64" s="5" t="s">
        <v>300</v>
      </c>
      <c r="D64" s="5" t="s">
        <v>308</v>
      </c>
    </row>
    <row r="65" spans="1:4">
      <c r="A65" s="25">
        <f t="shared" si="0"/>
        <v>64</v>
      </c>
      <c r="B65" s="5" t="s">
        <v>290</v>
      </c>
      <c r="C65" s="5" t="s">
        <v>300</v>
      </c>
      <c r="D65" s="5" t="s">
        <v>308</v>
      </c>
    </row>
    <row r="66" spans="1:4">
      <c r="A66" s="25">
        <f t="shared" si="0"/>
        <v>65</v>
      </c>
      <c r="B66" s="5" t="s">
        <v>289</v>
      </c>
      <c r="C66" s="5" t="s">
        <v>300</v>
      </c>
      <c r="D66" s="5" t="s">
        <v>308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abSelected="1" workbookViewId="0">
      <selection sqref="A1:C1"/>
    </sheetView>
  </sheetViews>
  <sheetFormatPr defaultRowHeight="15"/>
  <cols>
    <col min="1" max="1" width="42.7109375" style="39" customWidth="1"/>
    <col min="2" max="2" width="9.140625" style="30"/>
    <col min="3" max="3" width="9.140625" style="31"/>
  </cols>
  <sheetData>
    <row r="1" spans="1:4">
      <c r="A1" s="26"/>
      <c r="B1" s="26"/>
      <c r="C1" s="26"/>
      <c r="D1" s="27"/>
    </row>
    <row r="2" spans="1:4">
      <c r="A2" s="37" t="s">
        <v>351</v>
      </c>
      <c r="B2" s="32" t="s">
        <v>347</v>
      </c>
      <c r="C2" s="33" t="s">
        <v>348</v>
      </c>
      <c r="D2" s="27"/>
    </row>
    <row r="3" spans="1:4">
      <c r="A3" s="38" t="s">
        <v>58</v>
      </c>
      <c r="B3" s="34">
        <v>10</v>
      </c>
      <c r="C3" s="35">
        <f>+B3/177</f>
        <v>5.6497175141242938E-2</v>
      </c>
      <c r="D3" s="27"/>
    </row>
    <row r="4" spans="1:4">
      <c r="A4" s="38" t="s">
        <v>75</v>
      </c>
      <c r="B4" s="34">
        <v>18</v>
      </c>
      <c r="C4" s="35">
        <f t="shared" ref="C4:C14" si="0">+B4/177</f>
        <v>0.10169491525423729</v>
      </c>
      <c r="D4" s="27"/>
    </row>
    <row r="5" spans="1:4">
      <c r="A5" s="38" t="s">
        <v>56</v>
      </c>
      <c r="B5" s="34">
        <v>10</v>
      </c>
      <c r="C5" s="35">
        <f t="shared" si="0"/>
        <v>5.6497175141242938E-2</v>
      </c>
      <c r="D5" s="27"/>
    </row>
    <row r="6" spans="1:4">
      <c r="A6" s="38" t="s">
        <v>69</v>
      </c>
      <c r="B6" s="34">
        <v>22</v>
      </c>
      <c r="C6" s="35">
        <f t="shared" si="0"/>
        <v>0.12429378531073447</v>
      </c>
      <c r="D6" s="27"/>
    </row>
    <row r="7" spans="1:4">
      <c r="A7" s="38" t="s">
        <v>62</v>
      </c>
      <c r="B7" s="34">
        <v>19</v>
      </c>
      <c r="C7" s="35">
        <f t="shared" si="0"/>
        <v>0.10734463276836158</v>
      </c>
      <c r="D7" s="27"/>
    </row>
    <row r="8" spans="1:4">
      <c r="A8" s="38" t="s">
        <v>53</v>
      </c>
      <c r="B8" s="34">
        <v>23</v>
      </c>
      <c r="C8" s="35">
        <f t="shared" si="0"/>
        <v>0.12994350282485875</v>
      </c>
      <c r="D8" s="27"/>
    </row>
    <row r="9" spans="1:4">
      <c r="A9" s="38" t="s">
        <v>97</v>
      </c>
      <c r="B9" s="34">
        <v>7</v>
      </c>
      <c r="C9" s="35">
        <f t="shared" si="0"/>
        <v>3.954802259887006E-2</v>
      </c>
      <c r="D9" s="27"/>
    </row>
    <row r="10" spans="1:4">
      <c r="A10" s="38" t="s">
        <v>65</v>
      </c>
      <c r="B10" s="34">
        <v>12</v>
      </c>
      <c r="C10" s="35">
        <f t="shared" si="0"/>
        <v>6.7796610169491525E-2</v>
      </c>
      <c r="D10" s="27"/>
    </row>
    <row r="11" spans="1:4">
      <c r="A11" s="38" t="s">
        <v>71</v>
      </c>
      <c r="B11" s="34">
        <v>14</v>
      </c>
      <c r="C11" s="35">
        <f t="shared" si="0"/>
        <v>7.909604519774012E-2</v>
      </c>
      <c r="D11" s="27"/>
    </row>
    <row r="12" spans="1:4">
      <c r="A12" s="38" t="s">
        <v>120</v>
      </c>
      <c r="B12" s="34">
        <v>9</v>
      </c>
      <c r="C12" s="35">
        <f t="shared" si="0"/>
        <v>5.0847457627118647E-2</v>
      </c>
      <c r="D12" s="27"/>
    </row>
    <row r="13" spans="1:4">
      <c r="A13" s="38" t="s">
        <v>50</v>
      </c>
      <c r="B13" s="34">
        <v>20</v>
      </c>
      <c r="C13" s="35">
        <f t="shared" si="0"/>
        <v>0.11299435028248588</v>
      </c>
      <c r="D13" s="27"/>
    </row>
    <row r="14" spans="1:4">
      <c r="A14" s="38" t="s">
        <v>77</v>
      </c>
      <c r="B14" s="34">
        <v>13</v>
      </c>
      <c r="C14" s="35">
        <f t="shared" si="0"/>
        <v>7.3446327683615822E-2</v>
      </c>
      <c r="D14" s="27"/>
    </row>
    <row r="15" spans="1:4">
      <c r="A15" s="38" t="s">
        <v>349</v>
      </c>
      <c r="B15" s="34">
        <f>SUM(B3:B14)</f>
        <v>177</v>
      </c>
      <c r="C15" s="35">
        <f>SUM(C3:C14)</f>
        <v>1</v>
      </c>
      <c r="D15" s="27"/>
    </row>
    <row r="16" spans="1:4">
      <c r="A16" s="36"/>
      <c r="B16" s="28"/>
      <c r="C16" s="29"/>
      <c r="D16" s="27"/>
    </row>
    <row r="17" spans="1:4">
      <c r="A17" s="26"/>
      <c r="B17" s="26"/>
      <c r="C17" s="26"/>
      <c r="D17" s="27"/>
    </row>
    <row r="18" spans="1:4">
      <c r="A18" s="40" t="s">
        <v>352</v>
      </c>
      <c r="B18" s="32" t="s">
        <v>347</v>
      </c>
      <c r="C18" s="33" t="s">
        <v>348</v>
      </c>
      <c r="D18" s="27"/>
    </row>
    <row r="19" spans="1:4">
      <c r="A19" s="38" t="s">
        <v>89</v>
      </c>
      <c r="B19" s="34">
        <v>1</v>
      </c>
      <c r="C19" s="35">
        <f>+B19/177</f>
        <v>5.6497175141242938E-3</v>
      </c>
      <c r="D19" s="27"/>
    </row>
    <row r="20" spans="1:4">
      <c r="A20" s="38" t="s">
        <v>54</v>
      </c>
      <c r="B20" s="34">
        <v>12</v>
      </c>
      <c r="C20" s="35">
        <f t="shared" ref="C20:C44" si="1">+B20/177</f>
        <v>6.7796610169491525E-2</v>
      </c>
      <c r="D20" s="27"/>
    </row>
    <row r="21" spans="1:4">
      <c r="A21" s="38" t="s">
        <v>85</v>
      </c>
      <c r="B21" s="34">
        <v>7</v>
      </c>
      <c r="C21" s="35">
        <f t="shared" si="1"/>
        <v>3.954802259887006E-2</v>
      </c>
      <c r="D21" s="27"/>
    </row>
    <row r="22" spans="1:4">
      <c r="A22" s="38" t="s">
        <v>75</v>
      </c>
      <c r="B22" s="34">
        <v>18</v>
      </c>
      <c r="C22" s="35">
        <f t="shared" si="1"/>
        <v>0.10169491525423729</v>
      </c>
      <c r="D22" s="27"/>
    </row>
    <row r="23" spans="1:4">
      <c r="A23" s="38" t="s">
        <v>110</v>
      </c>
      <c r="B23" s="34">
        <v>3</v>
      </c>
      <c r="C23" s="35">
        <f t="shared" si="1"/>
        <v>1.6949152542372881E-2</v>
      </c>
      <c r="D23" s="27"/>
    </row>
    <row r="24" spans="1:4">
      <c r="A24" s="38" t="s">
        <v>56</v>
      </c>
      <c r="B24" s="34">
        <v>10</v>
      </c>
      <c r="C24" s="35">
        <f t="shared" si="1"/>
        <v>5.6497175141242938E-2</v>
      </c>
      <c r="D24" s="27"/>
    </row>
    <row r="25" spans="1:4">
      <c r="A25" s="38" t="s">
        <v>51</v>
      </c>
      <c r="B25" s="34">
        <v>6</v>
      </c>
      <c r="C25" s="35">
        <f t="shared" si="1"/>
        <v>3.3898305084745763E-2</v>
      </c>
      <c r="D25" s="27"/>
    </row>
    <row r="26" spans="1:4">
      <c r="A26" s="38" t="s">
        <v>69</v>
      </c>
      <c r="B26" s="34">
        <v>22</v>
      </c>
      <c r="C26" s="35">
        <f t="shared" si="1"/>
        <v>0.12429378531073447</v>
      </c>
      <c r="D26" s="27"/>
    </row>
    <row r="27" spans="1:4">
      <c r="A27" s="38" t="s">
        <v>92</v>
      </c>
      <c r="B27" s="34">
        <v>3</v>
      </c>
      <c r="C27" s="35">
        <f t="shared" si="1"/>
        <v>1.6949152542372881E-2</v>
      </c>
      <c r="D27" s="27"/>
    </row>
    <row r="28" spans="1:4">
      <c r="A28" s="38" t="s">
        <v>98</v>
      </c>
      <c r="B28" s="34">
        <v>5</v>
      </c>
      <c r="C28" s="35">
        <f t="shared" si="1"/>
        <v>2.8248587570621469E-2</v>
      </c>
      <c r="D28" s="27"/>
    </row>
    <row r="29" spans="1:4">
      <c r="A29" s="38" t="s">
        <v>62</v>
      </c>
      <c r="B29" s="34">
        <v>19</v>
      </c>
      <c r="C29" s="35">
        <f t="shared" si="1"/>
        <v>0.10734463276836158</v>
      </c>
      <c r="D29" s="27"/>
    </row>
    <row r="30" spans="1:4">
      <c r="A30" s="38" t="s">
        <v>100</v>
      </c>
      <c r="B30" s="34">
        <v>8</v>
      </c>
      <c r="C30" s="35">
        <f t="shared" si="1"/>
        <v>4.519774011299435E-2</v>
      </c>
      <c r="D30" s="27"/>
    </row>
    <row r="31" spans="1:4">
      <c r="A31" s="38" t="s">
        <v>157</v>
      </c>
      <c r="B31" s="34">
        <v>1</v>
      </c>
      <c r="C31" s="35">
        <f t="shared" si="1"/>
        <v>5.6497175141242938E-3</v>
      </c>
      <c r="D31" s="27"/>
    </row>
    <row r="32" spans="1:4">
      <c r="A32" s="38" t="s">
        <v>149</v>
      </c>
      <c r="B32" s="34">
        <v>2</v>
      </c>
      <c r="C32" s="35">
        <f t="shared" si="1"/>
        <v>1.1299435028248588E-2</v>
      </c>
      <c r="D32" s="27"/>
    </row>
    <row r="33" spans="1:4">
      <c r="A33" s="38" t="s">
        <v>65</v>
      </c>
      <c r="B33" s="34">
        <v>12</v>
      </c>
      <c r="C33" s="35">
        <f t="shared" si="1"/>
        <v>6.7796610169491525E-2</v>
      </c>
      <c r="D33" s="27"/>
    </row>
    <row r="34" spans="1:4">
      <c r="A34" s="38" t="s">
        <v>71</v>
      </c>
      <c r="B34" s="34">
        <v>14</v>
      </c>
      <c r="C34" s="35">
        <f t="shared" si="1"/>
        <v>7.909604519774012E-2</v>
      </c>
      <c r="D34" s="27"/>
    </row>
    <row r="35" spans="1:4">
      <c r="A35" s="38" t="s">
        <v>120</v>
      </c>
      <c r="B35" s="34">
        <v>9</v>
      </c>
      <c r="C35" s="35">
        <f t="shared" si="1"/>
        <v>5.0847457627118647E-2</v>
      </c>
      <c r="D35" s="27"/>
    </row>
    <row r="36" spans="1:4">
      <c r="A36" s="38" t="s">
        <v>140</v>
      </c>
      <c r="B36" s="34">
        <v>1</v>
      </c>
      <c r="C36" s="35">
        <f t="shared" si="1"/>
        <v>5.6497175141242938E-3</v>
      </c>
      <c r="D36" s="27"/>
    </row>
    <row r="37" spans="1:4">
      <c r="A37" s="38" t="s">
        <v>78</v>
      </c>
      <c r="B37" s="34">
        <v>10</v>
      </c>
      <c r="C37" s="35">
        <f t="shared" si="1"/>
        <v>5.6497175141242938E-2</v>
      </c>
      <c r="D37" s="27"/>
    </row>
    <row r="38" spans="1:4">
      <c r="A38" s="38" t="s">
        <v>186</v>
      </c>
      <c r="B38" s="34">
        <v>3</v>
      </c>
      <c r="C38" s="35">
        <f t="shared" si="1"/>
        <v>1.6949152542372881E-2</v>
      </c>
      <c r="D38" s="27"/>
    </row>
    <row r="39" spans="1:4">
      <c r="A39" s="38" t="s">
        <v>146</v>
      </c>
      <c r="B39" s="34">
        <v>1</v>
      </c>
      <c r="C39" s="35">
        <f t="shared" si="1"/>
        <v>5.6497175141242938E-3</v>
      </c>
      <c r="D39" s="27"/>
    </row>
    <row r="40" spans="1:4">
      <c r="A40" s="38" t="s">
        <v>59</v>
      </c>
      <c r="B40" s="34">
        <v>3</v>
      </c>
      <c r="C40" s="35">
        <f t="shared" si="1"/>
        <v>1.6949152542372881E-2</v>
      </c>
      <c r="D40" s="27"/>
    </row>
    <row r="41" spans="1:4">
      <c r="A41" s="38" t="s">
        <v>73</v>
      </c>
      <c r="B41" s="34">
        <v>1</v>
      </c>
      <c r="C41" s="35">
        <f t="shared" si="1"/>
        <v>5.6497175141242938E-3</v>
      </c>
      <c r="D41" s="27"/>
    </row>
    <row r="42" spans="1:4">
      <c r="A42" s="38" t="s">
        <v>181</v>
      </c>
      <c r="B42" s="34">
        <v>1</v>
      </c>
      <c r="C42" s="35">
        <f t="shared" si="1"/>
        <v>5.6497175141242938E-3</v>
      </c>
      <c r="D42" s="27"/>
    </row>
    <row r="43" spans="1:4">
      <c r="A43" s="38" t="s">
        <v>82</v>
      </c>
      <c r="B43" s="34">
        <v>2</v>
      </c>
      <c r="C43" s="35">
        <f t="shared" si="1"/>
        <v>1.1299435028248588E-2</v>
      </c>
      <c r="D43" s="27"/>
    </row>
    <row r="44" spans="1:4">
      <c r="A44" s="38" t="s">
        <v>118</v>
      </c>
      <c r="B44" s="34">
        <v>3</v>
      </c>
      <c r="C44" s="35">
        <f t="shared" si="1"/>
        <v>1.6949152542372881E-2</v>
      </c>
      <c r="D44" s="27"/>
    </row>
    <row r="45" spans="1:4">
      <c r="A45" s="38" t="s">
        <v>349</v>
      </c>
      <c r="B45" s="34">
        <f>SUM(B19:B44)</f>
        <v>177</v>
      </c>
      <c r="C45" s="35">
        <f>SUM(C19:C44)</f>
        <v>0.99999999999999978</v>
      </c>
      <c r="D45" s="27"/>
    </row>
    <row r="46" spans="1:4">
      <c r="A46" s="36"/>
      <c r="B46" s="28"/>
      <c r="C46" s="29"/>
      <c r="D46" s="27"/>
    </row>
    <row r="47" spans="1:4">
      <c r="A47" s="26"/>
      <c r="B47" s="26"/>
      <c r="C47" s="26"/>
      <c r="D47" s="27"/>
    </row>
    <row r="48" spans="1:4">
      <c r="A48" s="37" t="s">
        <v>353</v>
      </c>
      <c r="B48" s="32" t="s">
        <v>347</v>
      </c>
      <c r="C48" s="33" t="s">
        <v>348</v>
      </c>
      <c r="D48" s="27"/>
    </row>
    <row r="49" spans="1:4">
      <c r="A49" s="38" t="s">
        <v>247</v>
      </c>
      <c r="B49" s="34">
        <v>1</v>
      </c>
      <c r="C49" s="35">
        <f>+B49/177</f>
        <v>5.6497175141242938E-3</v>
      </c>
      <c r="D49" s="27"/>
    </row>
    <row r="50" spans="1:4">
      <c r="A50" s="38" t="s">
        <v>245</v>
      </c>
      <c r="B50" s="34">
        <v>2</v>
      </c>
      <c r="C50" s="35">
        <f t="shared" ref="C50:C67" si="2">+B50/177</f>
        <v>1.1299435028248588E-2</v>
      </c>
      <c r="D50" s="27"/>
    </row>
    <row r="51" spans="1:4">
      <c r="A51" s="38" t="s">
        <v>262</v>
      </c>
      <c r="B51" s="34">
        <v>2</v>
      </c>
      <c r="C51" s="35">
        <f t="shared" si="2"/>
        <v>1.1299435028248588E-2</v>
      </c>
      <c r="D51" s="27"/>
    </row>
    <row r="52" spans="1:4">
      <c r="A52" s="38" t="s">
        <v>258</v>
      </c>
      <c r="B52" s="34">
        <v>2</v>
      </c>
      <c r="C52" s="35">
        <f t="shared" si="2"/>
        <v>1.1299435028248588E-2</v>
      </c>
      <c r="D52" s="27"/>
    </row>
    <row r="53" spans="1:4">
      <c r="A53" s="38" t="s">
        <v>257</v>
      </c>
      <c r="B53" s="34">
        <v>1</v>
      </c>
      <c r="C53" s="35">
        <f t="shared" si="2"/>
        <v>5.6497175141242938E-3</v>
      </c>
      <c r="D53" s="27"/>
    </row>
    <row r="54" spans="1:4">
      <c r="A54" s="38" t="s">
        <v>256</v>
      </c>
      <c r="B54" s="34">
        <v>10</v>
      </c>
      <c r="C54" s="35">
        <f t="shared" si="2"/>
        <v>5.6497175141242938E-2</v>
      </c>
      <c r="D54" s="27"/>
    </row>
    <row r="55" spans="1:4">
      <c r="A55" s="38" t="s">
        <v>255</v>
      </c>
      <c r="B55" s="34">
        <v>12</v>
      </c>
      <c r="C55" s="35">
        <f t="shared" si="2"/>
        <v>6.7796610169491525E-2</v>
      </c>
      <c r="D55" s="27"/>
    </row>
    <row r="56" spans="1:4">
      <c r="A56" s="38" t="s">
        <v>254</v>
      </c>
      <c r="B56" s="34">
        <v>1</v>
      </c>
      <c r="C56" s="35">
        <f t="shared" si="2"/>
        <v>5.6497175141242938E-3</v>
      </c>
      <c r="D56" s="27"/>
    </row>
    <row r="57" spans="1:4">
      <c r="A57" s="38" t="s">
        <v>253</v>
      </c>
      <c r="B57" s="34">
        <v>6</v>
      </c>
      <c r="C57" s="35">
        <f t="shared" si="2"/>
        <v>3.3898305084745763E-2</v>
      </c>
      <c r="D57" s="27"/>
    </row>
    <row r="58" spans="1:4">
      <c r="A58" s="38" t="s">
        <v>259</v>
      </c>
      <c r="B58" s="34">
        <v>9</v>
      </c>
      <c r="C58" s="35">
        <f t="shared" si="2"/>
        <v>5.0847457627118647E-2</v>
      </c>
      <c r="D58" s="27"/>
    </row>
    <row r="59" spans="1:4">
      <c r="A59" s="38" t="s">
        <v>260</v>
      </c>
      <c r="B59" s="34">
        <v>4</v>
      </c>
      <c r="C59" s="35">
        <f t="shared" si="2"/>
        <v>2.2598870056497175E-2</v>
      </c>
      <c r="D59" s="27"/>
    </row>
    <row r="60" spans="1:4">
      <c r="A60" s="38" t="s">
        <v>246</v>
      </c>
      <c r="B60" s="34">
        <v>1</v>
      </c>
      <c r="C60" s="35">
        <f t="shared" si="2"/>
        <v>5.6497175141242938E-3</v>
      </c>
      <c r="D60" s="27"/>
    </row>
    <row r="61" spans="1:4">
      <c r="A61" s="38" t="s">
        <v>252</v>
      </c>
      <c r="B61" s="34">
        <v>4</v>
      </c>
      <c r="C61" s="35">
        <f t="shared" si="2"/>
        <v>2.2598870056497175E-2</v>
      </c>
      <c r="D61" s="27"/>
    </row>
    <row r="62" spans="1:4">
      <c r="A62" s="38" t="s">
        <v>251</v>
      </c>
      <c r="B62" s="34">
        <v>2</v>
      </c>
      <c r="C62" s="35">
        <f t="shared" si="2"/>
        <v>1.1299435028248588E-2</v>
      </c>
      <c r="D62" s="27"/>
    </row>
    <row r="63" spans="1:4">
      <c r="A63" s="38" t="s">
        <v>250</v>
      </c>
      <c r="B63" s="34">
        <v>4</v>
      </c>
      <c r="C63" s="35">
        <f t="shared" si="2"/>
        <v>2.2598870056497175E-2</v>
      </c>
      <c r="D63" s="27"/>
    </row>
    <row r="64" spans="1:4">
      <c r="A64" s="38" t="s">
        <v>249</v>
      </c>
      <c r="B64" s="34">
        <v>9</v>
      </c>
      <c r="C64" s="35">
        <f t="shared" si="2"/>
        <v>5.0847457627118647E-2</v>
      </c>
      <c r="D64" s="27"/>
    </row>
    <row r="65" spans="1:4">
      <c r="A65" s="38" t="s">
        <v>261</v>
      </c>
      <c r="B65" s="34">
        <v>1</v>
      </c>
      <c r="C65" s="35">
        <f t="shared" si="2"/>
        <v>5.6497175141242938E-3</v>
      </c>
      <c r="D65" s="27"/>
    </row>
    <row r="66" spans="1:4">
      <c r="A66" s="38" t="s">
        <v>248</v>
      </c>
      <c r="B66" s="34">
        <v>10</v>
      </c>
      <c r="C66" s="35">
        <f t="shared" si="2"/>
        <v>5.6497175141242938E-2</v>
      </c>
      <c r="D66" s="27"/>
    </row>
    <row r="67" spans="1:4">
      <c r="A67" s="38" t="s">
        <v>244</v>
      </c>
      <c r="B67" s="34">
        <v>96</v>
      </c>
      <c r="C67" s="35">
        <f t="shared" si="2"/>
        <v>0.5423728813559322</v>
      </c>
      <c r="D67" s="27"/>
    </row>
    <row r="68" spans="1:4">
      <c r="A68" s="38" t="s">
        <v>349</v>
      </c>
      <c r="B68" s="34">
        <f>SUM(B49:B67)</f>
        <v>177</v>
      </c>
      <c r="C68" s="35">
        <v>1</v>
      </c>
      <c r="D68" s="27"/>
    </row>
    <row r="69" spans="1:4">
      <c r="A69" s="36"/>
      <c r="B69" s="28"/>
      <c r="C69" s="29"/>
      <c r="D69" s="27"/>
    </row>
    <row r="70" spans="1:4">
      <c r="A70" s="26"/>
      <c r="B70" s="26"/>
      <c r="C70" s="26"/>
      <c r="D70" s="27"/>
    </row>
    <row r="71" spans="1:4">
      <c r="A71" s="37" t="s">
        <v>354</v>
      </c>
      <c r="B71" s="32" t="s">
        <v>347</v>
      </c>
      <c r="C71" s="33" t="s">
        <v>348</v>
      </c>
      <c r="D71" s="27"/>
    </row>
    <row r="72" spans="1:4">
      <c r="A72" s="38" t="s">
        <v>263</v>
      </c>
      <c r="B72" s="34">
        <v>100</v>
      </c>
      <c r="C72" s="35">
        <f>+B72/177</f>
        <v>0.56497175141242939</v>
      </c>
      <c r="D72" s="27"/>
    </row>
    <row r="73" spans="1:4">
      <c r="A73" s="38" t="s">
        <v>350</v>
      </c>
      <c r="B73" s="34">
        <v>16</v>
      </c>
      <c r="C73" s="35">
        <f t="shared" ref="C73:C74" si="3">+B73/177</f>
        <v>9.03954802259887E-2</v>
      </c>
      <c r="D73" s="27"/>
    </row>
    <row r="74" spans="1:4">
      <c r="A74" s="38" t="s">
        <v>264</v>
      </c>
      <c r="B74" s="34">
        <v>61</v>
      </c>
      <c r="C74" s="35">
        <f t="shared" si="3"/>
        <v>0.34463276836158191</v>
      </c>
      <c r="D74" s="27"/>
    </row>
    <row r="75" spans="1:4">
      <c r="A75" s="38" t="s">
        <v>349</v>
      </c>
      <c r="B75" s="34">
        <f>SUM(B72:B74)</f>
        <v>177</v>
      </c>
      <c r="C75" s="35">
        <v>1</v>
      </c>
      <c r="D75" s="27"/>
    </row>
  </sheetData>
  <mergeCells count="4">
    <mergeCell ref="A47:C47"/>
    <mergeCell ref="A70:C70"/>
    <mergeCell ref="A1:C1"/>
    <mergeCell ref="A17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Brand Equity</vt:lpstr>
      <vt:lpstr>Data Structure 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Dr Kamran Siddiqui</cp:lastModifiedBy>
  <dcterms:created xsi:type="dcterms:W3CDTF">2021-02-10T09:06:46Z</dcterms:created>
  <dcterms:modified xsi:type="dcterms:W3CDTF">2021-06-26T23:51:21Z</dcterms:modified>
</cp:coreProperties>
</file>