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570" windowWidth="37455" windowHeight="17325" tabRatio="600" firstSheet="0" activeTab="1" autoFilterDateGrouping="1"/>
  </bookViews>
  <sheets>
    <sheet name="清算用" sheetId="1" state="visible" r:id="rId1"/>
    <sheet name="U1" sheetId="2" state="visible" r:id="rId2"/>
    <sheet name="U2" sheetId="3" state="visible" r:id="rId3"/>
    <sheet name="U1_archive_2023-06-13" sheetId="4" state="visible" r:id="rId4"/>
    <sheet name="U1_archive_2023-06-131" sheetId="5" state="visible" r:id="rId5"/>
    <sheet name="U1_archive_2023-06-132" sheetId="6" state="visible" r:id="rId6"/>
    <sheet name="U1_archive_2023-06-133" sheetId="7" state="visible" r:id="rId7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ＭＳ Ｐゴシック"/>
      <family val="2"/>
      <color theme="1"/>
      <sz val="11"/>
      <scheme val="minor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  <xf numFmtId="0" fontId="6" fillId="0" borderId="5" applyAlignment="1" pivotButton="0" quotePrefix="0" xfId="0">
      <alignment horizontal="center" vertical="top"/>
    </xf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6" sqref="A6"/>
    </sheetView>
  </sheetViews>
  <sheetFormatPr baseColWidth="8" defaultRowHeight="13.5"/>
  <sheetData>
    <row r="1">
      <c r="A1" s="1" t="inlineStr">
        <is>
          <t>U1 負担</t>
        </is>
      </c>
      <c r="B1" s="1" t="inlineStr">
        <is>
          <t>U2 負担</t>
        </is>
      </c>
    </row>
    <row r="2">
      <c r="A2">
        <f>ROUND(SUMIFS('U1'!M:M,'U1'!$J:$J,"&lt;&gt;FALSE",'U1'!$L:$L,"&lt;&gt;TRUE")+SUMIFS('U2'!M:M,'U1'!$J:$J,"&lt;&gt;FALSE",'U2'!$L:$L,"&lt;&gt;TRUE"),0)</f>
        <v/>
      </c>
      <c r="B2">
        <f>ROUND(SUMIFS('U1'!N:N,'U1'!$J:$J,"&lt;&gt;FALSE",'U1'!$L:$L,"&lt;&gt;TRUE")+SUMIFS('U2'!N:N,'U1'!$J:$J,"&lt;&gt;FALSE",'U2'!$L:$L,"&lt;&gt;TRUE"),0)</f>
        <v/>
      </c>
    </row>
    <row r="5">
      <c r="A5" t="inlineStr">
        <is>
          <t>負担した金額を示す，プラスの人がお金をもらえる．マイナスの人がお金を払う</t>
        </is>
      </c>
    </row>
    <row r="6">
      <c r="A6" t="inlineStr">
        <is>
          <t>同意FLAG: FALSEを入力しなければ同意したとみなされる.</t>
        </is>
      </c>
    </row>
    <row r="7">
      <c r="A7" t="inlineStr">
        <is>
          <t>清算FLAG: TRUEを入力すれば，清算済みとみなされる．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ID</t>
        </is>
      </c>
      <c r="B1" s="7" t="inlineStr">
        <is>
          <t>日付</t>
        </is>
      </c>
      <c r="C1" s="7" t="inlineStr">
        <is>
          <t>内容</t>
        </is>
      </c>
      <c r="D1" s="7" t="inlineStr">
        <is>
          <t>U1金額 (円)</t>
        </is>
      </c>
      <c r="E1" s="7" t="inlineStr">
        <is>
          <t>大項目</t>
        </is>
      </c>
      <c r="F1" s="7" t="inlineStr">
        <is>
          <t>中項目</t>
        </is>
      </c>
      <c r="G1" s="7" t="inlineStr">
        <is>
          <t>メモ</t>
        </is>
      </c>
      <c r="H1" s="7" t="inlineStr">
        <is>
          <t>U1 比率</t>
        </is>
      </c>
      <c r="I1" s="7" t="inlineStr">
        <is>
          <t>U2 比率</t>
        </is>
      </c>
      <c r="J1" s="7" t="inlineStr">
        <is>
          <t>同意Flag</t>
        </is>
      </c>
      <c r="K1" s="7" t="inlineStr">
        <is>
          <t>修正Flag</t>
        </is>
      </c>
      <c r="L1" s="7" t="inlineStr">
        <is>
          <t>清算済Flag</t>
        </is>
      </c>
      <c r="M1" s="7" t="inlineStr">
        <is>
          <t>U1 負担</t>
        </is>
      </c>
      <c r="N1" s="7" t="inlineStr">
        <is>
          <t>U2 負担</t>
        </is>
      </c>
    </row>
    <row r="2">
      <c r="A2" s="7" t="inlineStr">
        <is>
          <t>H-r2SPC7L9uXGWxQypQSau</t>
        </is>
      </c>
      <c r="B2" t="inlineStr">
        <is>
          <t>2023/05/23</t>
        </is>
      </c>
      <c r="C2" t="inlineStr">
        <is>
          <t>店舗A</t>
        </is>
      </c>
      <c r="D2" t="n">
        <v>-1110</v>
      </c>
      <c r="E2" t="inlineStr">
        <is>
          <t>日用品</t>
        </is>
      </c>
      <c r="F2" t="inlineStr">
        <is>
          <t>日用品</t>
        </is>
      </c>
      <c r="G2" t="inlineStr">
        <is>
          <t>フィルター</t>
        </is>
      </c>
      <c r="H2" t="n">
        <v>1</v>
      </c>
      <c r="I2" t="n">
        <v>1</v>
      </c>
      <c r="L2" t="inlineStr">
        <is>
          <t>FALSE</t>
        </is>
      </c>
      <c r="M2" t="n">
        <v>0</v>
      </c>
      <c r="N2" t="n">
        <v>-555</v>
      </c>
    </row>
    <row r="3">
      <c r="A3" s="7" t="inlineStr">
        <is>
          <t>jHRCYb6dyC_fTirawJ_yNB</t>
        </is>
      </c>
      <c r="B3" t="inlineStr">
        <is>
          <t>2023/05/22</t>
        </is>
      </c>
      <c r="C3" t="inlineStr">
        <is>
          <t>店舗B</t>
        </is>
      </c>
      <c r="D3" t="n">
        <v>-319</v>
      </c>
      <c r="E3" t="inlineStr">
        <is>
          <t>食費</t>
        </is>
      </c>
      <c r="F3" t="inlineStr">
        <is>
          <t>食料品</t>
        </is>
      </c>
      <c r="H3" t="n">
        <v>1</v>
      </c>
      <c r="I3" t="n">
        <v>1</v>
      </c>
      <c r="L3" t="inlineStr">
        <is>
          <t>FALSE</t>
        </is>
      </c>
      <c r="M3" t="n">
        <v>0</v>
      </c>
      <c r="N3" t="n">
        <v>-159.5</v>
      </c>
    </row>
    <row r="4">
      <c r="A4" s="7" t="inlineStr">
        <is>
          <t>ifGxgCxsuFrc77YkXbgMHH</t>
        </is>
      </c>
      <c r="B4" t="inlineStr">
        <is>
          <t>2023/05/21</t>
        </is>
      </c>
      <c r="C4" t="inlineStr">
        <is>
          <t>AMAZON.CO.JP</t>
        </is>
      </c>
      <c r="D4" t="n">
        <v>-9778</v>
      </c>
      <c r="E4" t="inlineStr">
        <is>
          <t>特別な支出</t>
        </is>
      </c>
      <c r="F4" t="inlineStr">
        <is>
          <t>家具・家電</t>
        </is>
      </c>
      <c r="G4" t="inlineStr">
        <is>
          <t>棚</t>
        </is>
      </c>
      <c r="H4" t="n">
        <v>2</v>
      </c>
      <c r="I4" t="n">
        <v>1</v>
      </c>
      <c r="L4" t="inlineStr">
        <is>
          <t>FALSE</t>
        </is>
      </c>
      <c r="M4" t="n">
        <v>0</v>
      </c>
      <c r="N4" t="n">
        <v>-3259.333333333333</v>
      </c>
    </row>
    <row r="5">
      <c r="A5" s="7" t="inlineStr">
        <is>
          <t>sNU_di23jE7-aVB4TnzzYU</t>
        </is>
      </c>
      <c r="B5" t="inlineStr">
        <is>
          <t>2023/04/25</t>
        </is>
      </c>
      <c r="C5" t="inlineStr">
        <is>
          <t>キャッシュバック</t>
        </is>
      </c>
      <c r="D5" t="n">
        <v>1000</v>
      </c>
      <c r="E5" t="inlineStr">
        <is>
          <t>収入</t>
        </is>
      </c>
      <c r="F5" t="inlineStr">
        <is>
          <t>給与</t>
        </is>
      </c>
      <c r="H5" t="n">
        <v>1</v>
      </c>
      <c r="I5" t="n">
        <v>1</v>
      </c>
      <c r="L5" t="inlineStr">
        <is>
          <t>FALSE</t>
        </is>
      </c>
      <c r="M5" t="n">
        <v>0</v>
      </c>
      <c r="N5" t="n">
        <v>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O24" sqref="O24"/>
    </sheetView>
  </sheetViews>
  <sheetFormatPr baseColWidth="8" defaultRowHeight="13.5"/>
  <cols>
    <col width="5.75" bestFit="1" customWidth="1" min="2" max="3"/>
    <col width="12.75" bestFit="1" customWidth="1" min="4" max="4"/>
    <col width="7.75" bestFit="1" customWidth="1" min="5" max="6"/>
    <col width="5" bestFit="1" customWidth="1" min="7" max="7"/>
    <col width="9.375" bestFit="1" customWidth="1" min="10" max="11"/>
    <col width="11.5" bestFit="1" customWidth="1" min="12" max="12"/>
  </cols>
  <sheetData>
    <row r="1">
      <c r="A1" s="2" t="inlineStr">
        <is>
          <t>ID</t>
        </is>
      </c>
      <c r="B1" s="2" t="inlineStr">
        <is>
          <t>日付</t>
        </is>
      </c>
      <c r="C1" s="2" t="inlineStr">
        <is>
          <t>内容</t>
        </is>
      </c>
      <c r="D1" s="3" t="inlineStr">
        <is>
          <t>U2金額 (円)</t>
        </is>
      </c>
      <c r="E1" s="2" t="inlineStr">
        <is>
          <t>大項目</t>
        </is>
      </c>
      <c r="F1" s="2" t="inlineStr">
        <is>
          <t>中項目</t>
        </is>
      </c>
      <c r="G1" s="2" t="inlineStr">
        <is>
          <t>メモ</t>
        </is>
      </c>
      <c r="H1" s="2" t="inlineStr">
        <is>
          <t>U1 比率</t>
        </is>
      </c>
      <c r="I1" s="2" t="inlineStr">
        <is>
          <t>U2 比率</t>
        </is>
      </c>
      <c r="J1" s="2" t="inlineStr">
        <is>
          <t>同意Flag</t>
        </is>
      </c>
      <c r="K1" s="2" t="inlineStr">
        <is>
          <t>修正Flag</t>
        </is>
      </c>
      <c r="L1" s="2" t="inlineStr">
        <is>
          <t>清算済Flag</t>
        </is>
      </c>
      <c r="M1" s="2" t="inlineStr">
        <is>
          <t>U1 負担</t>
        </is>
      </c>
      <c r="N1" s="2" t="inlineStr">
        <is>
          <t>U2 負担</t>
        </is>
      </c>
    </row>
    <row r="2">
      <c r="A2" s="2" t="n"/>
      <c r="D2" t="n">
        <v>1</v>
      </c>
      <c r="H2" t="n">
        <v>1</v>
      </c>
      <c r="I2" t="n">
        <v>1</v>
      </c>
      <c r="M2">
        <f>IF(D2="","",D2*H2/(H2+I2))</f>
        <v/>
      </c>
      <c r="N2">
        <f>IF(D2="","",0)</f>
        <v/>
      </c>
    </row>
    <row r="3">
      <c r="A3" s="2" t="n"/>
      <c r="M3">
        <f>IF(D3="","",D3*H3/(H3+I3))</f>
        <v/>
      </c>
      <c r="N3">
        <f>IF(D3="","",0)</f>
        <v/>
      </c>
    </row>
    <row r="4">
      <c r="A4" s="2" t="n"/>
      <c r="M4">
        <f>IF(D4="","",D4*H4/(H4+I4))</f>
        <v/>
      </c>
      <c r="N4">
        <f>IF(D4="","",0)</f>
        <v/>
      </c>
    </row>
    <row r="5">
      <c r="A5" s="2" t="n"/>
      <c r="M5">
        <f>IF(D5="","",D5*H5/(H5+I5))</f>
        <v/>
      </c>
      <c r="N5">
        <f>IF(D5="","",0)</f>
        <v/>
      </c>
    </row>
    <row r="6">
      <c r="A6" s="2" t="n"/>
      <c r="M6">
        <f>IF(D6="","",D6*H6/(H6+I6))</f>
        <v/>
      </c>
      <c r="N6">
        <f>IF(D6="","",0)</f>
        <v/>
      </c>
    </row>
    <row r="7">
      <c r="M7">
        <f>IF(D7="","",D7*H7/(H7+I7))</f>
        <v/>
      </c>
      <c r="N7">
        <f>IF(D7="","",0)</f>
        <v/>
      </c>
    </row>
    <row r="8">
      <c r="M8">
        <f>IF(D8="","",D8*H8/(H8+I8))</f>
        <v/>
      </c>
      <c r="N8">
        <f>IF(D8="","",0)</f>
        <v/>
      </c>
    </row>
    <row r="9">
      <c r="M9">
        <f>IF(D9="","",D9*H9/(H9+I9))</f>
        <v/>
      </c>
      <c r="N9">
        <f>IF(D9="","",0)</f>
        <v/>
      </c>
    </row>
    <row r="10">
      <c r="M10">
        <f>IF(D10="","",D10*H10/(H10+I10))</f>
        <v/>
      </c>
      <c r="N10">
        <f>IF(D10="","",0)</f>
        <v/>
      </c>
    </row>
    <row r="11">
      <c r="M11">
        <f>IF(D11="","",D11*H11/(H11+I11))</f>
        <v/>
      </c>
      <c r="N11">
        <f>IF(D11="","",0)</f>
        <v/>
      </c>
    </row>
    <row r="12">
      <c r="M12">
        <f>IF(D12="","",D12*H12/(H12+I12))</f>
        <v/>
      </c>
      <c r="N12">
        <f>IF(D12="","",0)</f>
        <v/>
      </c>
    </row>
    <row r="13">
      <c r="M13">
        <f>IF(D13="","",D13*H13/(H13+I13))</f>
        <v/>
      </c>
      <c r="N13">
        <f>IF(D13="","",0)</f>
        <v/>
      </c>
    </row>
    <row r="14">
      <c r="M14">
        <f>IF(D14="","",D14*H14/(H14+I14))</f>
        <v/>
      </c>
      <c r="N14">
        <f>IF(D14="","",0)</f>
        <v/>
      </c>
    </row>
    <row r="15">
      <c r="M15">
        <f>IF(D15="","",D15*H15/(H15+I15))</f>
        <v/>
      </c>
      <c r="N15">
        <f>IF(D15="","",0)</f>
        <v/>
      </c>
    </row>
    <row r="16">
      <c r="M16">
        <f>IF(D16="","",D16*H16/(H16+I16))</f>
        <v/>
      </c>
      <c r="N16">
        <f>IF(D16="","",0)</f>
        <v/>
      </c>
    </row>
    <row r="17">
      <c r="M17">
        <f>IF(D17="","",D17*H17/(H17+I17))</f>
        <v/>
      </c>
      <c r="N17">
        <f>IF(D17="","",0)</f>
        <v/>
      </c>
    </row>
    <row r="18">
      <c r="M18">
        <f>IF(D18="","",D18*H18/(H18+I18))</f>
        <v/>
      </c>
      <c r="N18">
        <f>IF(D18="","",0)</f>
        <v/>
      </c>
    </row>
    <row r="19">
      <c r="M19">
        <f>IF(D19="","",D19*H19/(H19+I19))</f>
        <v/>
      </c>
      <c r="N19">
        <f>IF(D19="","",0)</f>
        <v/>
      </c>
    </row>
    <row r="20">
      <c r="M20">
        <f>IF(D20="","",D20*H20/(H20+I20))</f>
        <v/>
      </c>
      <c r="N20">
        <f>IF(D20="","",0)</f>
        <v/>
      </c>
    </row>
    <row r="21">
      <c r="M21">
        <f>IF(D21="","",D21*H21/(H21+I21))</f>
        <v/>
      </c>
      <c r="N21">
        <f>IF(D21="","",0)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59" sqref="D59"/>
    </sheetView>
  </sheetViews>
  <sheetFormatPr baseColWidth="8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3.5"/>
  <sheetData>
    <row r="1">
      <c r="A1" s="6" t="inlineStr">
        <is>
          <t>ID</t>
        </is>
      </c>
      <c r="B1" s="6" t="inlineStr">
        <is>
          <t>日付</t>
        </is>
      </c>
      <c r="C1" s="6" t="inlineStr">
        <is>
          <t>内容</t>
        </is>
      </c>
      <c r="D1" s="6" t="inlineStr">
        <is>
          <t>U1金額 (円)</t>
        </is>
      </c>
      <c r="E1" s="6" t="inlineStr">
        <is>
          <t>大項目</t>
        </is>
      </c>
      <c r="F1" s="6" t="inlineStr">
        <is>
          <t>中項目</t>
        </is>
      </c>
      <c r="G1" s="6" t="inlineStr">
        <is>
          <t>メモ</t>
        </is>
      </c>
      <c r="H1" s="6" t="inlineStr">
        <is>
          <t>U1 比率</t>
        </is>
      </c>
      <c r="I1" s="6" t="inlineStr">
        <is>
          <t>U2 比率</t>
        </is>
      </c>
      <c r="J1" s="6" t="inlineStr">
        <is>
          <t>同意Flag</t>
        </is>
      </c>
      <c r="K1" s="6" t="inlineStr">
        <is>
          <t>修正Flag</t>
        </is>
      </c>
      <c r="L1" s="6" t="inlineStr">
        <is>
          <t>清算済Flag</t>
        </is>
      </c>
      <c r="M1" s="6" t="inlineStr">
        <is>
          <t>U1 負担</t>
        </is>
      </c>
      <c r="N1" s="6" t="inlineStr">
        <is>
          <t>U2 負担</t>
        </is>
      </c>
    </row>
    <row r="2">
      <c r="A2" s="6" t="inlineStr">
        <is>
          <t>H-r2SPC7L9uXGWxQypQSau</t>
        </is>
      </c>
      <c r="B2" t="inlineStr">
        <is>
          <t>2023/05/23</t>
        </is>
      </c>
      <c r="C2" t="inlineStr">
        <is>
          <t>店舗A</t>
        </is>
      </c>
      <c r="D2" t="n">
        <v>-1110</v>
      </c>
      <c r="E2" t="inlineStr">
        <is>
          <t>日用品</t>
        </is>
      </c>
      <c r="F2" t="inlineStr">
        <is>
          <t>日用品</t>
        </is>
      </c>
      <c r="G2" t="inlineStr">
        <is>
          <t>フィルター</t>
        </is>
      </c>
      <c r="H2" t="n">
        <v>1</v>
      </c>
      <c r="I2" t="n">
        <v>1</v>
      </c>
      <c r="L2" t="b">
        <v>0</v>
      </c>
      <c r="M2" t="n">
        <v>0</v>
      </c>
      <c r="N2" t="n">
        <v>-555</v>
      </c>
    </row>
    <row r="3">
      <c r="A3" s="6" t="inlineStr">
        <is>
          <t>jHRCYb6dyC_fTirawJ_yNB</t>
        </is>
      </c>
      <c r="B3" t="inlineStr">
        <is>
          <t>2023/05/22</t>
        </is>
      </c>
      <c r="C3" t="inlineStr">
        <is>
          <t>店舗B</t>
        </is>
      </c>
      <c r="D3" t="n">
        <v>-319</v>
      </c>
      <c r="E3" t="inlineStr">
        <is>
          <t>食費</t>
        </is>
      </c>
      <c r="F3" t="inlineStr">
        <is>
          <t>食料品</t>
        </is>
      </c>
      <c r="H3" t="n">
        <v>1</v>
      </c>
      <c r="I3" t="n">
        <v>1</v>
      </c>
      <c r="L3" t="b">
        <v>0</v>
      </c>
      <c r="M3" t="n">
        <v>0</v>
      </c>
      <c r="N3" t="n">
        <v>-159.5</v>
      </c>
    </row>
    <row r="4">
      <c r="A4" s="6" t="inlineStr">
        <is>
          <t>ifGxgCxsuFrc77YkXbgMHH</t>
        </is>
      </c>
      <c r="B4" t="inlineStr">
        <is>
          <t>2023/05/21</t>
        </is>
      </c>
      <c r="C4" t="inlineStr">
        <is>
          <t>AMAZON.CO.JP</t>
        </is>
      </c>
      <c r="D4" t="n">
        <v>-9778</v>
      </c>
      <c r="E4" t="inlineStr">
        <is>
          <t>特別な支出</t>
        </is>
      </c>
      <c r="F4" t="inlineStr">
        <is>
          <t>家具・家電</t>
        </is>
      </c>
      <c r="G4" t="inlineStr">
        <is>
          <t>キッチン棚</t>
        </is>
      </c>
      <c r="H4" t="n">
        <v>2</v>
      </c>
      <c r="I4" t="n">
        <v>1</v>
      </c>
      <c r="L4" t="b">
        <v>0</v>
      </c>
      <c r="M4" t="n">
        <v>0</v>
      </c>
      <c r="N4" t="n">
        <v>-3259.333333333333</v>
      </c>
    </row>
    <row r="5">
      <c r="A5" s="6" t="inlineStr">
        <is>
          <t>sNU_di23jE7-aVB4TnzzYU</t>
        </is>
      </c>
      <c r="B5" t="inlineStr">
        <is>
          <t>2023/04/25</t>
        </is>
      </c>
      <c r="C5" t="inlineStr">
        <is>
          <t>キャッシュバック</t>
        </is>
      </c>
      <c r="D5" t="n">
        <v>30000</v>
      </c>
      <c r="E5" t="inlineStr">
        <is>
          <t>収入</t>
        </is>
      </c>
      <c r="F5" t="inlineStr">
        <is>
          <t>給与</t>
        </is>
      </c>
      <c r="H5" t="n">
        <v>1</v>
      </c>
      <c r="I5" t="n">
        <v>1</v>
      </c>
      <c r="L5" t="b">
        <v>0</v>
      </c>
      <c r="M5" t="n">
        <v>0</v>
      </c>
      <c r="N5" t="n">
        <v>15000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ID</t>
        </is>
      </c>
      <c r="B1" s="7" t="inlineStr">
        <is>
          <t>日付</t>
        </is>
      </c>
      <c r="C1" s="7" t="inlineStr">
        <is>
          <t>内容</t>
        </is>
      </c>
      <c r="D1" s="7" t="inlineStr">
        <is>
          <t>U1金額 (円)</t>
        </is>
      </c>
      <c r="E1" s="7" t="inlineStr">
        <is>
          <t>大項目</t>
        </is>
      </c>
      <c r="F1" s="7" t="inlineStr">
        <is>
          <t>中項目</t>
        </is>
      </c>
      <c r="G1" s="7" t="inlineStr">
        <is>
          <t>メモ</t>
        </is>
      </c>
      <c r="H1" s="7" t="inlineStr">
        <is>
          <t>U1 比率</t>
        </is>
      </c>
      <c r="I1" s="7" t="inlineStr">
        <is>
          <t>U2 比率</t>
        </is>
      </c>
      <c r="J1" s="7" t="inlineStr">
        <is>
          <t>同意Flag</t>
        </is>
      </c>
      <c r="K1" s="7" t="inlineStr">
        <is>
          <t>修正Flag</t>
        </is>
      </c>
      <c r="L1" s="7" t="inlineStr">
        <is>
          <t>清算済Flag</t>
        </is>
      </c>
      <c r="M1" s="7" t="inlineStr">
        <is>
          <t>U1 負担</t>
        </is>
      </c>
      <c r="N1" s="7" t="inlineStr">
        <is>
          <t>U2 負担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ID</t>
        </is>
      </c>
      <c r="B1" s="7" t="inlineStr">
        <is>
          <t>日付</t>
        </is>
      </c>
      <c r="C1" s="7" t="inlineStr">
        <is>
          <t>内容</t>
        </is>
      </c>
      <c r="D1" s="7" t="inlineStr">
        <is>
          <t>U1金額 (円)</t>
        </is>
      </c>
      <c r="E1" s="7" t="inlineStr">
        <is>
          <t>大項目</t>
        </is>
      </c>
      <c r="F1" s="7" t="inlineStr">
        <is>
          <t>中項目</t>
        </is>
      </c>
      <c r="G1" s="7" t="inlineStr">
        <is>
          <t>メモ</t>
        </is>
      </c>
      <c r="H1" s="7" t="inlineStr">
        <is>
          <t>U1 比率</t>
        </is>
      </c>
      <c r="I1" s="7" t="inlineStr">
        <is>
          <t>U2 比率</t>
        </is>
      </c>
      <c r="J1" s="7" t="inlineStr">
        <is>
          <t>同意Flag</t>
        </is>
      </c>
      <c r="K1" s="7" t="inlineStr">
        <is>
          <t>修正Flag</t>
        </is>
      </c>
      <c r="L1" s="7" t="inlineStr">
        <is>
          <t>清算済Flag</t>
        </is>
      </c>
      <c r="M1" s="7" t="inlineStr">
        <is>
          <t>U1 負担</t>
        </is>
      </c>
      <c r="N1" s="7" t="inlineStr">
        <is>
          <t>U2 負担</t>
        </is>
      </c>
    </row>
    <row r="2">
      <c r="A2" s="7" t="inlineStr">
        <is>
          <t>H-r2SPC7L9uXGWxQypQSau</t>
        </is>
      </c>
      <c r="B2" t="inlineStr">
        <is>
          <t>2023/05/23</t>
        </is>
      </c>
      <c r="C2" t="inlineStr">
        <is>
          <t>店舗A</t>
        </is>
      </c>
      <c r="D2" t="n">
        <v>-1110</v>
      </c>
      <c r="E2" t="inlineStr">
        <is>
          <t>日用品</t>
        </is>
      </c>
      <c r="F2" t="inlineStr">
        <is>
          <t>日用品</t>
        </is>
      </c>
      <c r="G2" t="inlineStr">
        <is>
          <t>フィルター</t>
        </is>
      </c>
      <c r="H2" t="n">
        <v>1</v>
      </c>
      <c r="I2" t="n">
        <v>1</v>
      </c>
      <c r="J2" t="inlineStr"/>
      <c r="K2" t="inlineStr"/>
      <c r="L2" t="b">
        <v>0</v>
      </c>
      <c r="M2" t="n">
        <v>0</v>
      </c>
      <c r="N2" t="n">
        <v>-555</v>
      </c>
    </row>
    <row r="3">
      <c r="A3" s="7" t="inlineStr">
        <is>
          <t>jHRCYb6dyC_fTirawJ_yNB</t>
        </is>
      </c>
      <c r="B3" t="inlineStr">
        <is>
          <t>2023/05/22</t>
        </is>
      </c>
      <c r="C3" t="inlineStr">
        <is>
          <t>店舗B</t>
        </is>
      </c>
      <c r="D3" t="n">
        <v>-319</v>
      </c>
      <c r="E3" t="inlineStr">
        <is>
          <t>食費</t>
        </is>
      </c>
      <c r="F3" t="inlineStr">
        <is>
          <t>食料品</t>
        </is>
      </c>
      <c r="G3" t="inlineStr"/>
      <c r="H3" t="n">
        <v>1</v>
      </c>
      <c r="I3" t="n">
        <v>1</v>
      </c>
      <c r="J3" t="inlineStr"/>
      <c r="K3" t="inlineStr"/>
      <c r="L3" t="b">
        <v>0</v>
      </c>
      <c r="M3" t="n">
        <v>0</v>
      </c>
      <c r="N3" t="n">
        <v>-159.5</v>
      </c>
    </row>
    <row r="4">
      <c r="A4" s="7" t="inlineStr">
        <is>
          <t>ifGxgCxsuFrc77YkXbgMHH</t>
        </is>
      </c>
      <c r="B4" t="inlineStr">
        <is>
          <t>2023/05/21</t>
        </is>
      </c>
      <c r="C4" t="inlineStr">
        <is>
          <t>AMAZON.CO.JP</t>
        </is>
      </c>
      <c r="D4" t="n">
        <v>-9778</v>
      </c>
      <c r="E4" t="inlineStr">
        <is>
          <t>特別な支出</t>
        </is>
      </c>
      <c r="F4" t="inlineStr">
        <is>
          <t>家具・家電</t>
        </is>
      </c>
      <c r="G4" t="inlineStr">
        <is>
          <t>棚</t>
        </is>
      </c>
      <c r="H4" t="n">
        <v>2</v>
      </c>
      <c r="I4" t="n">
        <v>1</v>
      </c>
      <c r="J4" t="inlineStr"/>
      <c r="K4" t="inlineStr"/>
      <c r="L4" t="b">
        <v>0</v>
      </c>
      <c r="M4" t="n">
        <v>0</v>
      </c>
      <c r="N4" t="n">
        <v>-3259.333333333333</v>
      </c>
    </row>
    <row r="5">
      <c r="A5" s="7" t="inlineStr">
        <is>
          <t>sNU_di23jE7-aVB4TnzzYU</t>
        </is>
      </c>
      <c r="B5" t="inlineStr">
        <is>
          <t>2023/04/25</t>
        </is>
      </c>
      <c r="C5" t="inlineStr">
        <is>
          <t>キャッシュバック</t>
        </is>
      </c>
      <c r="D5" t="n">
        <v>1000</v>
      </c>
      <c r="E5" t="inlineStr">
        <is>
          <t>収入</t>
        </is>
      </c>
      <c r="F5" t="inlineStr">
        <is>
          <t>給与</t>
        </is>
      </c>
      <c r="G5" t="inlineStr"/>
      <c r="H5" t="n">
        <v>1</v>
      </c>
      <c r="I5" t="n">
        <v>1</v>
      </c>
      <c r="J5" t="inlineStr"/>
      <c r="K5" t="inlineStr"/>
      <c r="L5" t="b">
        <v>0</v>
      </c>
      <c r="M5" t="n">
        <v>0</v>
      </c>
      <c r="N5" t="n"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2023-06-13T10:12:10Z</dcterms:created>
  <dcterms:modified xsi:type="dcterms:W3CDTF">2023-06-13T11:39:23Z</dcterms:modified>
  <cp:lastModifiedBy>kenya</cp:lastModifiedBy>
</cp:coreProperties>
</file>